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DoNC Adjutant\Desktop\"/>
    </mc:Choice>
  </mc:AlternateContent>
  <xr:revisionPtr revIDLastSave="0" documentId="13_ncr:1_{E5CA9F06-4E1F-423B-BFA3-CC45F9A4A4F0}" xr6:coauthVersionLast="47" xr6:coauthVersionMax="47" xr10:uidLastSave="{00000000-0000-0000-0000-000000000000}"/>
  <bookViews>
    <workbookView xWindow="20370" yWindow="-120" windowWidth="29040" windowHeight="15840" tabRatio="597" firstSheet="2" activeTab="3" xr2:uid="{00000000-000D-0000-FFFF-FFFF00000000}"/>
  </bookViews>
  <sheets>
    <sheet name="INFO" sheetId="12" r:id="rId1"/>
    <sheet name="Meetings" sheetId="13" r:id="rId2"/>
    <sheet name="District Maps" sheetId="22" r:id="rId3"/>
    <sheet name="P O C" sheetId="6" r:id="rId4"/>
    <sheet name="Det Meeting Sked" sheetId="18" r:id="rId5"/>
    <sheet name="Compliance Status" sheetId="27" state="hidden" r:id="rId6"/>
    <sheet name="Bylaws Status" sheetId="26" state="hidden" r:id="rId7"/>
    <sheet name="Document Distribution" sheetId="7" r:id="rId8"/>
    <sheet name="Detachment Tally Sheet" sheetId="9" state="hidden" r:id="rId9"/>
    <sheet name="MidEast Roster" sheetId="15" r:id="rId10"/>
    <sheet name="National Roster" sheetId="25" r:id="rId11"/>
    <sheet name="Committees" sheetId="24" r:id="rId12"/>
  </sheets>
  <definedNames>
    <definedName name="_xlnm._FilterDatabase" localSheetId="3" hidden="1">'P O C'!$A$4:$O$370</definedName>
    <definedName name="_xlnm.Print_Area" localSheetId="6">'Bylaws Status'!$A$6:$O$70</definedName>
    <definedName name="_xlnm.Print_Area" localSheetId="8">'Detachment Tally Sheet'!$A$8:$U$61</definedName>
    <definedName name="_xlnm.Print_Area" localSheetId="2">'District Maps'!$B$2:$B$58</definedName>
    <definedName name="_xlnm.Print_Titles" localSheetId="6">'Bylaws Status'!$1:$4</definedName>
    <definedName name="_xlnm.Print_Titles" localSheetId="8">'Detachment Tally Sheet'!$1:$7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26" l="1"/>
  <c r="I3" i="26"/>
  <c r="E3" i="26"/>
  <c r="H61" i="9" l="1"/>
  <c r="H60" i="9"/>
  <c r="N60" i="9" s="1"/>
  <c r="O60" i="9" s="1"/>
  <c r="H59" i="9"/>
  <c r="N59" i="9" s="1"/>
  <c r="O59" i="9" s="1"/>
  <c r="H58" i="9"/>
  <c r="N58" i="9" s="1"/>
  <c r="O58" i="9" s="1"/>
  <c r="H57" i="9"/>
  <c r="H56" i="9"/>
  <c r="N56" i="9" s="1"/>
  <c r="O56" i="9" s="1"/>
  <c r="H55" i="9"/>
  <c r="N55" i="9" s="1"/>
  <c r="O55" i="9" s="1"/>
  <c r="H54" i="9"/>
  <c r="N54" i="9" s="1"/>
  <c r="O54" i="9" s="1"/>
  <c r="H53" i="9"/>
  <c r="N53" i="9" s="1"/>
  <c r="O53" i="9" s="1"/>
  <c r="H52" i="9"/>
  <c r="N52" i="9" s="1"/>
  <c r="O52" i="9" s="1"/>
  <c r="H51" i="9"/>
  <c r="H50" i="9"/>
  <c r="N50" i="9" s="1"/>
  <c r="O50" i="9" s="1"/>
  <c r="H49" i="9"/>
  <c r="H48" i="9"/>
  <c r="N48" i="9" s="1"/>
  <c r="O48" i="9" s="1"/>
  <c r="H47" i="9"/>
  <c r="N47" i="9" s="1"/>
  <c r="O47" i="9" s="1"/>
  <c r="H46" i="9"/>
  <c r="H45" i="9"/>
  <c r="N45" i="9" s="1"/>
  <c r="O45" i="9" s="1"/>
  <c r="H44" i="9"/>
  <c r="N44" i="9" s="1"/>
  <c r="O44" i="9" s="1"/>
  <c r="H43" i="9"/>
  <c r="N43" i="9" s="1"/>
  <c r="O43" i="9" s="1"/>
  <c r="H42" i="9"/>
  <c r="N42" i="9" s="1"/>
  <c r="O42" i="9" s="1"/>
  <c r="H41" i="9"/>
  <c r="H40" i="9"/>
  <c r="N40" i="9" s="1"/>
  <c r="O40" i="9" s="1"/>
  <c r="H39" i="9"/>
  <c r="N39" i="9" s="1"/>
  <c r="O39" i="9" s="1"/>
  <c r="H38" i="9"/>
  <c r="N38" i="9" s="1"/>
  <c r="O38" i="9" s="1"/>
  <c r="H37" i="9"/>
  <c r="N37" i="9" s="1"/>
  <c r="O37" i="9" s="1"/>
  <c r="H36" i="9"/>
  <c r="H35" i="9"/>
  <c r="N35" i="9" s="1"/>
  <c r="O35" i="9" s="1"/>
  <c r="H34" i="9"/>
  <c r="N34" i="9" s="1"/>
  <c r="O34" i="9" s="1"/>
  <c r="H33" i="9"/>
  <c r="N33" i="9" s="1"/>
  <c r="O33" i="9" s="1"/>
  <c r="H32" i="9"/>
  <c r="H31" i="9"/>
  <c r="N31" i="9" s="1"/>
  <c r="O31" i="9" s="1"/>
  <c r="H30" i="9"/>
  <c r="N30" i="9" s="1"/>
  <c r="O30" i="9" s="1"/>
  <c r="H29" i="9"/>
  <c r="N29" i="9" s="1"/>
  <c r="O29" i="9" s="1"/>
  <c r="H28" i="9"/>
  <c r="N28" i="9" s="1"/>
  <c r="O28" i="9" s="1"/>
  <c r="H27" i="9"/>
  <c r="N27" i="9" s="1"/>
  <c r="O27" i="9" s="1"/>
  <c r="H26" i="9"/>
  <c r="N26" i="9" s="1"/>
  <c r="O26" i="9" s="1"/>
  <c r="H25" i="9"/>
  <c r="N25" i="9" s="1"/>
  <c r="O25" i="9" s="1"/>
  <c r="H24" i="9"/>
  <c r="H23" i="9"/>
  <c r="H22" i="9"/>
  <c r="N22" i="9" s="1"/>
  <c r="O22" i="9" s="1"/>
  <c r="H21" i="9"/>
  <c r="N21" i="9" s="1"/>
  <c r="O21" i="9" s="1"/>
  <c r="H20" i="9"/>
  <c r="N20" i="9" s="1"/>
  <c r="O20" i="9" s="1"/>
  <c r="H19" i="9"/>
  <c r="N19" i="9" s="1"/>
  <c r="O19" i="9" s="1"/>
  <c r="H18" i="9"/>
  <c r="N18" i="9" s="1"/>
  <c r="O18" i="9" s="1"/>
  <c r="H17" i="9"/>
  <c r="N17" i="9" s="1"/>
  <c r="O17" i="9" s="1"/>
  <c r="H16" i="9"/>
  <c r="N16" i="9" s="1"/>
  <c r="O16" i="9" s="1"/>
  <c r="H15" i="9"/>
  <c r="H14" i="9"/>
  <c r="H13" i="9"/>
  <c r="N13" i="9" s="1"/>
  <c r="O13" i="9" s="1"/>
  <c r="H9" i="9"/>
  <c r="H12" i="9"/>
  <c r="H11" i="9"/>
  <c r="H10" i="9"/>
  <c r="H8" i="9"/>
  <c r="K63" i="9"/>
  <c r="K3" i="9" s="1"/>
  <c r="J63" i="9"/>
  <c r="J3" i="9" s="1"/>
  <c r="M63" i="9"/>
  <c r="M3" i="9" s="1"/>
  <c r="G63" i="9"/>
  <c r="G3" i="9" s="1"/>
  <c r="F63" i="9"/>
  <c r="F3" i="9" s="1"/>
  <c r="L63" i="9"/>
  <c r="L3" i="9" s="1"/>
  <c r="U63" i="9"/>
  <c r="U3" i="9" s="1"/>
  <c r="T63" i="9"/>
  <c r="T3" i="9" s="1"/>
  <c r="S63" i="9"/>
  <c r="S3" i="9" s="1"/>
  <c r="R63" i="9"/>
  <c r="R3" i="9" s="1"/>
  <c r="Q63" i="9"/>
  <c r="Q3" i="9" s="1"/>
  <c r="I51" i="9" l="1"/>
  <c r="N51" i="9"/>
  <c r="O51" i="9" s="1"/>
  <c r="I8" i="9"/>
  <c r="N8" i="9"/>
  <c r="I24" i="9"/>
  <c r="N24" i="9"/>
  <c r="O24" i="9" s="1"/>
  <c r="I32" i="9"/>
  <c r="N32" i="9"/>
  <c r="O32" i="9" s="1"/>
  <c r="I36" i="9"/>
  <c r="N36" i="9"/>
  <c r="O36" i="9" s="1"/>
  <c r="I55" i="9"/>
  <c r="I23" i="9"/>
  <c r="N23" i="9"/>
  <c r="O23" i="9" s="1"/>
  <c r="I41" i="9"/>
  <c r="N41" i="9"/>
  <c r="O41" i="9" s="1"/>
  <c r="I49" i="9"/>
  <c r="N49" i="9"/>
  <c r="O49" i="9" s="1"/>
  <c r="I46" i="9"/>
  <c r="N46" i="9"/>
  <c r="O46" i="9" s="1"/>
  <c r="I57" i="9"/>
  <c r="N57" i="9"/>
  <c r="O57" i="9" s="1"/>
  <c r="I61" i="9"/>
  <c r="N61" i="9"/>
  <c r="O61" i="9" s="1"/>
  <c r="I27" i="9"/>
  <c r="I29" i="9"/>
  <c r="I14" i="9"/>
  <c r="N14" i="9"/>
  <c r="O14" i="9" s="1"/>
  <c r="I15" i="9"/>
  <c r="N15" i="9"/>
  <c r="O15" i="9" s="1"/>
  <c r="I12" i="9"/>
  <c r="N12" i="9"/>
  <c r="O12" i="9" s="1"/>
  <c r="I11" i="9"/>
  <c r="N11" i="9"/>
  <c r="O11" i="9" s="1"/>
  <c r="I10" i="9"/>
  <c r="N10" i="9"/>
  <c r="O10" i="9" s="1"/>
  <c r="I9" i="9"/>
  <c r="N9" i="9"/>
  <c r="O9" i="9" s="1"/>
  <c r="I39" i="9"/>
  <c r="I22" i="9"/>
  <c r="I44" i="9"/>
  <c r="I34" i="9"/>
  <c r="I37" i="9"/>
  <c r="I59" i="9"/>
  <c r="I26" i="9"/>
  <c r="I28" i="9"/>
  <c r="I33" i="9"/>
  <c r="I43" i="9"/>
  <c r="I45" i="9"/>
  <c r="I48" i="9"/>
  <c r="I50" i="9"/>
  <c r="I58" i="9"/>
  <c r="I31" i="9"/>
  <c r="I38" i="9"/>
  <c r="I54" i="9"/>
  <c r="I13" i="9"/>
  <c r="I18" i="9"/>
  <c r="I17" i="9"/>
  <c r="I60" i="9"/>
  <c r="I56" i="9"/>
  <c r="I42" i="9"/>
  <c r="I47" i="9"/>
  <c r="I52" i="9"/>
  <c r="I53" i="9"/>
  <c r="I25" i="9"/>
  <c r="I30" i="9"/>
  <c r="I35" i="9"/>
  <c r="I40" i="9"/>
  <c r="I19" i="9"/>
  <c r="I20" i="9"/>
  <c r="I21" i="9"/>
  <c r="I16" i="9"/>
  <c r="O8" i="9"/>
  <c r="H63" i="9"/>
  <c r="H3" i="9" s="1"/>
  <c r="Q51" i="18"/>
  <c r="Q49" i="18"/>
  <c r="Q48" i="18"/>
  <c r="Q47" i="18"/>
  <c r="Q46" i="18"/>
  <c r="Q45" i="18"/>
  <c r="Q44" i="18"/>
  <c r="Q43" i="18"/>
  <c r="Q42" i="18"/>
  <c r="Q41" i="18"/>
  <c r="Q40" i="18"/>
  <c r="Q39" i="18"/>
  <c r="Q38" i="18"/>
  <c r="Q37" i="18"/>
  <c r="Q36" i="18"/>
  <c r="Q35" i="18"/>
  <c r="Q34" i="18"/>
  <c r="Q33" i="18"/>
  <c r="Q32" i="18"/>
  <c r="Q31" i="18"/>
  <c r="Q30" i="18"/>
  <c r="Q29" i="18"/>
  <c r="Q28" i="18"/>
  <c r="Q27" i="18"/>
  <c r="Q26" i="18"/>
  <c r="Q25" i="18"/>
  <c r="Q24" i="18"/>
  <c r="Q23" i="18"/>
  <c r="Q22" i="18"/>
  <c r="Q21" i="18"/>
  <c r="Q20" i="18"/>
  <c r="Q19" i="18"/>
  <c r="Q18" i="18"/>
  <c r="Q17" i="18"/>
  <c r="Q16" i="18"/>
  <c r="Q15" i="18"/>
  <c r="Q14" i="18"/>
  <c r="Q13" i="18"/>
  <c r="Q12" i="18"/>
  <c r="Q11" i="18"/>
  <c r="Q10" i="18"/>
  <c r="Q9" i="18"/>
  <c r="Q8" i="18"/>
  <c r="Q7" i="18"/>
  <c r="Q6" i="18"/>
  <c r="Q5" i="18"/>
  <c r="Q4" i="18"/>
  <c r="D63" i="9"/>
  <c r="D3" i="9" s="1"/>
  <c r="N31" i="18"/>
  <c r="N13" i="18"/>
  <c r="N44" i="18"/>
  <c r="N49" i="18"/>
  <c r="N20" i="18"/>
  <c r="N41" i="18"/>
  <c r="N23" i="18"/>
  <c r="N38" i="18"/>
  <c r="N48" i="18"/>
  <c r="N18" i="18"/>
  <c r="N39" i="18"/>
  <c r="N29" i="18"/>
  <c r="N19" i="18"/>
  <c r="N7" i="18"/>
  <c r="N43" i="18"/>
  <c r="N33" i="18"/>
  <c r="N26" i="18"/>
  <c r="N8" i="18"/>
  <c r="N12" i="18"/>
  <c r="N21" i="18"/>
  <c r="N46" i="18"/>
  <c r="N28" i="18"/>
  <c r="N40" i="18"/>
  <c r="N32" i="18"/>
  <c r="N10" i="18"/>
  <c r="N14" i="18"/>
  <c r="N25" i="18"/>
  <c r="N36" i="18"/>
  <c r="N17" i="18"/>
  <c r="N47" i="18"/>
  <c r="N35" i="18"/>
  <c r="N45" i="18"/>
  <c r="N6" i="18"/>
  <c r="N34" i="18"/>
  <c r="N42" i="18"/>
  <c r="N30" i="18"/>
  <c r="N4" i="18"/>
  <c r="N15" i="18"/>
  <c r="N16" i="18"/>
  <c r="N27" i="18"/>
  <c r="N5" i="18"/>
  <c r="N51" i="18"/>
  <c r="N37" i="18"/>
  <c r="N9" i="18"/>
  <c r="N11" i="18"/>
  <c r="N24" i="18"/>
  <c r="N22" i="18"/>
  <c r="I63" i="9" l="1"/>
  <c r="I3" i="9" s="1"/>
  <c r="O63" i="9"/>
  <c r="O3" i="9" s="1"/>
  <c r="N63" i="9"/>
  <c r="N3" i="9" s="1"/>
  <c r="J76" i="18"/>
  <c r="J84" i="18"/>
  <c r="J75" i="18"/>
  <c r="J66" i="18"/>
  <c r="J53" i="18"/>
  <c r="J83" i="18"/>
  <c r="J56" i="18"/>
  <c r="J86" i="18"/>
  <c r="J77" i="18"/>
  <c r="J64" i="18"/>
  <c r="J90" i="18"/>
  <c r="J80" i="18"/>
  <c r="J71" i="18"/>
  <c r="J62" i="18"/>
  <c r="J92" i="18"/>
  <c r="J65" i="18"/>
  <c r="J95" i="18"/>
  <c r="J82" i="18"/>
  <c r="J68" i="18"/>
  <c r="J59" i="18"/>
  <c r="J93" i="18"/>
  <c r="J58" i="18"/>
  <c r="J94" i="18"/>
  <c r="J63" i="18"/>
  <c r="J81" i="18"/>
  <c r="J67" i="18"/>
  <c r="J85" i="18"/>
  <c r="J89" i="18"/>
  <c r="J57" i="18"/>
  <c r="J74" i="18"/>
  <c r="J91" i="18"/>
  <c r="J73" i="18"/>
  <c r="J55" i="18"/>
  <c r="J54" i="18"/>
  <c r="J72" i="18"/>
  <c r="J78" i="18" l="1"/>
  <c r="J87" i="18"/>
  <c r="J96" i="18"/>
  <c r="J69" i="18"/>
  <c r="J60" i="18"/>
  <c r="J97" i="18" l="1"/>
  <c r="P63" i="9"/>
  <c r="P3" i="9" s="1"/>
</calcChain>
</file>

<file path=xl/sharedStrings.xml><?xml version="1.0" encoding="utf-8"?>
<sst xmlns="http://schemas.openxmlformats.org/spreadsheetml/2006/main" count="4868" uniqueCount="2328">
  <si>
    <t>John V. Berg</t>
  </si>
  <si>
    <t>Greater Greensboro</t>
  </si>
  <si>
    <t>Onslow County</t>
  </si>
  <si>
    <t>Charlotte</t>
  </si>
  <si>
    <t>Blue Ridge</t>
  </si>
  <si>
    <t>Smoky Mountain</t>
  </si>
  <si>
    <t>Shawn Knisley</t>
  </si>
  <si>
    <t>Sandhills Area</t>
  </si>
  <si>
    <t>Cherokee</t>
  </si>
  <si>
    <t>Stanly County</t>
  </si>
  <si>
    <t>Carolina Borders</t>
  </si>
  <si>
    <t>Cherry Point</t>
  </si>
  <si>
    <t>Cape Fear</t>
  </si>
  <si>
    <t>Percy John Fulton</t>
  </si>
  <si>
    <t>Gen. A. Hal Turnage</t>
  </si>
  <si>
    <t>Iredell County</t>
  </si>
  <si>
    <t>Catawba Valley</t>
  </si>
  <si>
    <t>NC Foothills</t>
  </si>
  <si>
    <t>Cabarrus</t>
  </si>
  <si>
    <t>Table Rock</t>
  </si>
  <si>
    <t>Sanford</t>
  </si>
  <si>
    <t>Richmond Leathernecks</t>
  </si>
  <si>
    <t>Outer Banks</t>
  </si>
  <si>
    <t>Capt. Jeb F. Seagle</t>
  </si>
  <si>
    <t>Mt. Mitchell</t>
  </si>
  <si>
    <t>Gold Leaf</t>
  </si>
  <si>
    <t>Walter Frank Osborne Jr.</t>
  </si>
  <si>
    <t>Mountaineer</t>
  </si>
  <si>
    <t>Hampstead</t>
  </si>
  <si>
    <t>Surry County</t>
  </si>
  <si>
    <t>Crossed Rifles</t>
  </si>
  <si>
    <t>Waynesborough</t>
  </si>
  <si>
    <t>Detachment</t>
  </si>
  <si>
    <t>Det #</t>
  </si>
  <si>
    <t>High Country</t>
  </si>
  <si>
    <t>Swansboro</t>
  </si>
  <si>
    <t>Oriental Dragon</t>
  </si>
  <si>
    <t>Comments</t>
  </si>
  <si>
    <t>Det Name</t>
  </si>
  <si>
    <t>Title</t>
  </si>
  <si>
    <t>F. Name</t>
  </si>
  <si>
    <t>L. Name</t>
  </si>
  <si>
    <t>Address</t>
  </si>
  <si>
    <t>City</t>
  </si>
  <si>
    <t>Zip</t>
  </si>
  <si>
    <t>Email</t>
  </si>
  <si>
    <t>Date Changed</t>
  </si>
  <si>
    <t>DoNC</t>
  </si>
  <si>
    <t>C</t>
  </si>
  <si>
    <t>NC</t>
  </si>
  <si>
    <t>A</t>
  </si>
  <si>
    <t>Laura</t>
  </si>
  <si>
    <t>Hamilton</t>
  </si>
  <si>
    <t>Gastonia</t>
  </si>
  <si>
    <t>704-460-0972</t>
  </si>
  <si>
    <t>doncmcla@gmail.com</t>
  </si>
  <si>
    <t>P</t>
  </si>
  <si>
    <t>King</t>
  </si>
  <si>
    <t>Asheville</t>
  </si>
  <si>
    <t>paymasterdonc@gmail.com</t>
  </si>
  <si>
    <t>Raleigh</t>
  </si>
  <si>
    <t>CH</t>
  </si>
  <si>
    <t>Bill</t>
  </si>
  <si>
    <t>Boyd</t>
  </si>
  <si>
    <t>Jason</t>
  </si>
  <si>
    <t>John V Berg</t>
  </si>
  <si>
    <t>LaGrange</t>
  </si>
  <si>
    <t>cornelius.tindal@gmail.com</t>
  </si>
  <si>
    <t>Asheboro</t>
  </si>
  <si>
    <t>?</t>
  </si>
  <si>
    <t>Richard</t>
  </si>
  <si>
    <t>Greensboro</t>
  </si>
  <si>
    <t>Jack</t>
  </si>
  <si>
    <t>Craven</t>
  </si>
  <si>
    <t>Lee</t>
  </si>
  <si>
    <t>Walker</t>
  </si>
  <si>
    <t>Jacksonville</t>
  </si>
  <si>
    <t>walker919@excite.com</t>
  </si>
  <si>
    <t>Phillip</t>
  </si>
  <si>
    <t>Ray</t>
  </si>
  <si>
    <t>Randall</t>
  </si>
  <si>
    <t>371 Beulaville Hwy</t>
  </si>
  <si>
    <t>Richlands</t>
  </si>
  <si>
    <t>910-691-2864</t>
  </si>
  <si>
    <t>randall5258@hotmail.com</t>
  </si>
  <si>
    <t>James</t>
  </si>
  <si>
    <t>uncnutin@aol.com</t>
  </si>
  <si>
    <t>Matthews</t>
  </si>
  <si>
    <t>Denver</t>
  </si>
  <si>
    <t>Grant</t>
  </si>
  <si>
    <t>108 Reeds Creek Rd</t>
  </si>
  <si>
    <t>Fairview</t>
  </si>
  <si>
    <t>415-608-4792</t>
  </si>
  <si>
    <t>paonegrant@msn.com</t>
  </si>
  <si>
    <t>George</t>
  </si>
  <si>
    <t>SC</t>
  </si>
  <si>
    <t>Ken</t>
  </si>
  <si>
    <t>Bowden</t>
  </si>
  <si>
    <t>17 Tall Pine Rd</t>
  </si>
  <si>
    <t>Hendersonville</t>
  </si>
  <si>
    <t>828-693-9503</t>
  </si>
  <si>
    <t>cd1942@bellsouth.net</t>
  </si>
  <si>
    <t>Pfc Charles D Hare</t>
  </si>
  <si>
    <t>Ryan</t>
  </si>
  <si>
    <t>Stafford</t>
  </si>
  <si>
    <t>1736F Dickerson Blvd #105</t>
  </si>
  <si>
    <t>Monroe</t>
  </si>
  <si>
    <t>704-254-3539</t>
  </si>
  <si>
    <t>ryan@vcuc.org</t>
  </si>
  <si>
    <t>Lowell</t>
  </si>
  <si>
    <t>4406 Patriots Hill Rd</t>
  </si>
  <si>
    <t>Mint Hill</t>
  </si>
  <si>
    <t>704-817-7143</t>
  </si>
  <si>
    <t>704-301-3494</t>
  </si>
  <si>
    <t>jboyd35@carolina.rr.com</t>
  </si>
  <si>
    <t>William</t>
  </si>
  <si>
    <t>Lane Jr</t>
  </si>
  <si>
    <t>1218 Flowe Dr</t>
  </si>
  <si>
    <t>704-821-7529</t>
  </si>
  <si>
    <t>Franklin</t>
  </si>
  <si>
    <t>Graham</t>
  </si>
  <si>
    <t>Smith</t>
  </si>
  <si>
    <t>Fayetteville</t>
  </si>
  <si>
    <t>tsmith8649@aol.com</t>
  </si>
  <si>
    <t>PO Box 603</t>
  </si>
  <si>
    <t>David</t>
  </si>
  <si>
    <t>davidpowers44@gmail.com</t>
  </si>
  <si>
    <t>Mike</t>
  </si>
  <si>
    <t>Paul Ray Purgason</t>
  </si>
  <si>
    <t>Shallotte</t>
  </si>
  <si>
    <t>Murphy</t>
  </si>
  <si>
    <t>Paul</t>
  </si>
  <si>
    <t>Albemarle</t>
  </si>
  <si>
    <t>pahummel2009@yahoo.com</t>
  </si>
  <si>
    <t>Gary</t>
  </si>
  <si>
    <t>Scott</t>
  </si>
  <si>
    <t>Calabash</t>
  </si>
  <si>
    <t xml:space="preserve">Cherry Point </t>
  </si>
  <si>
    <t>Ron</t>
  </si>
  <si>
    <t>commandant@mclcp.org</t>
  </si>
  <si>
    <t>Jerry</t>
  </si>
  <si>
    <t>Brown</t>
  </si>
  <si>
    <t>PO Box 708</t>
  </si>
  <si>
    <t>Williston</t>
  </si>
  <si>
    <t>252-729-8401</t>
  </si>
  <si>
    <t>adjutant@mclcp.org</t>
  </si>
  <si>
    <t>Shermeyer</t>
  </si>
  <si>
    <t>208 Hollywood Blvd</t>
  </si>
  <si>
    <t>Havelock</t>
  </si>
  <si>
    <t>252-447-2731</t>
  </si>
  <si>
    <t>paymaster@mclcp.org</t>
  </si>
  <si>
    <t>Lisa</t>
  </si>
  <si>
    <t>Ciesielski</t>
  </si>
  <si>
    <t>Wilmington</t>
  </si>
  <si>
    <t>lewispleasants@yahoo.com</t>
  </si>
  <si>
    <t>Wayne</t>
  </si>
  <si>
    <t>Jimmy</t>
  </si>
  <si>
    <t>Myers</t>
  </si>
  <si>
    <t>336-782-9388</t>
  </si>
  <si>
    <t>Gen Hal A Turnage</t>
  </si>
  <si>
    <t>Salisbury</t>
  </si>
  <si>
    <t>jarett.meyer@va.gov</t>
  </si>
  <si>
    <t>Thomas</t>
  </si>
  <si>
    <t>mcl1096@gmail.com</t>
  </si>
  <si>
    <t>Concord</t>
  </si>
  <si>
    <t>Dick</t>
  </si>
  <si>
    <t>Camery</t>
  </si>
  <si>
    <t>1269 Fern Hill Rd</t>
  </si>
  <si>
    <t>Mooresville</t>
  </si>
  <si>
    <t>704-528-9445</t>
  </si>
  <si>
    <t>704-533-1577</t>
  </si>
  <si>
    <t>dcamery@bellsouth.net</t>
  </si>
  <si>
    <t>Statesville</t>
  </si>
  <si>
    <t>Gen Raymond G Davis</t>
  </si>
  <si>
    <t>thehamilton5@carolina.rr.com</t>
  </si>
  <si>
    <t>Perkins</t>
  </si>
  <si>
    <t>Doug</t>
  </si>
  <si>
    <t>Hickory</t>
  </si>
  <si>
    <t>wolfiesan@charter.net</t>
  </si>
  <si>
    <t>Conover</t>
  </si>
  <si>
    <t>Charles</t>
  </si>
  <si>
    <t>Jim</t>
  </si>
  <si>
    <t>Shelby</t>
  </si>
  <si>
    <t>Larry</t>
  </si>
  <si>
    <t>Cpl Johnny A Williamson</t>
  </si>
  <si>
    <t>Harvey</t>
  </si>
  <si>
    <t>hallred56@triad.rr.com</t>
  </si>
  <si>
    <t>Fil</t>
  </si>
  <si>
    <t>York</t>
  </si>
  <si>
    <t>336-622-2121</t>
  </si>
  <si>
    <t>336-212-0223</t>
  </si>
  <si>
    <t>fyork@triad.rr.com</t>
  </si>
  <si>
    <t>Williams</t>
  </si>
  <si>
    <t>1988 Taylors Creek Dr</t>
  </si>
  <si>
    <t>336-625-9898</t>
  </si>
  <si>
    <t>336-963-3965</t>
  </si>
  <si>
    <t>nchpd611@aol.com</t>
  </si>
  <si>
    <t>Carbarrus</t>
  </si>
  <si>
    <t>jstanwick1@yahoo.com</t>
  </si>
  <si>
    <t>Sparta</t>
  </si>
  <si>
    <t>Joe</t>
  </si>
  <si>
    <t>Hunter</t>
  </si>
  <si>
    <t>704-560-5115</t>
  </si>
  <si>
    <t>jchunter40@aol.com</t>
  </si>
  <si>
    <t>Sgt WE Plueddemann</t>
  </si>
  <si>
    <t>Greenville</t>
  </si>
  <si>
    <t>dalton447@aol.com</t>
  </si>
  <si>
    <t>Bobby</t>
  </si>
  <si>
    <t>dianeyates1950@gmail.com</t>
  </si>
  <si>
    <t>Donald</t>
  </si>
  <si>
    <t>N Wilkesboro</t>
  </si>
  <si>
    <t>Pfc Terry C Smith</t>
  </si>
  <si>
    <t>Robert</t>
  </si>
  <si>
    <t>High Point</t>
  </si>
  <si>
    <t>Tablerock</t>
  </si>
  <si>
    <t>Morganton</t>
  </si>
  <si>
    <t>craig.mcginnis@outlook.com</t>
  </si>
  <si>
    <t>Lenior</t>
  </si>
  <si>
    <t>LCpl Alan D Lam</t>
  </si>
  <si>
    <t>Ronald</t>
  </si>
  <si>
    <t>Langley</t>
  </si>
  <si>
    <t>5506 Eulis Rd</t>
  </si>
  <si>
    <t>Liberty</t>
  </si>
  <si>
    <t>336-380-1273</t>
  </si>
  <si>
    <t>Peg</t>
  </si>
  <si>
    <t>Hansen</t>
  </si>
  <si>
    <t>2702 Cobbside Dr.</t>
  </si>
  <si>
    <t>Burlington</t>
  </si>
  <si>
    <t>336-586-9488</t>
  </si>
  <si>
    <t>phansen320@bellsouth.net</t>
  </si>
  <si>
    <t>Cpl Chris S Ebert</t>
  </si>
  <si>
    <t>lnrwalker@bellsouth.net</t>
  </si>
  <si>
    <t>PO Box 1293</t>
  </si>
  <si>
    <t>Forest City</t>
  </si>
  <si>
    <t>Sylva</t>
  </si>
  <si>
    <t>ctparks388@gmail.com</t>
  </si>
  <si>
    <t>919-499-2848</t>
  </si>
  <si>
    <t>rayjr@aol.com</t>
  </si>
  <si>
    <t>Pfc Jerry L McKinney</t>
  </si>
  <si>
    <t>106 College Ln</t>
  </si>
  <si>
    <t>Reidsville</t>
  </si>
  <si>
    <t>336-207-1664</t>
  </si>
  <si>
    <t>philrandall43@gmail.com</t>
  </si>
  <si>
    <t>Eden</t>
  </si>
  <si>
    <t>Tilley</t>
  </si>
  <si>
    <t>336-427-2665</t>
  </si>
  <si>
    <t>bobbytilley58@yahoo.com</t>
  </si>
  <si>
    <t>Carry-on</t>
  </si>
  <si>
    <t>Clayton</t>
  </si>
  <si>
    <t>quinngsr@gmail.com</t>
  </si>
  <si>
    <t>Pfc Bruce Larson</t>
  </si>
  <si>
    <t>Huntersville</t>
  </si>
  <si>
    <t>cgunterusmc@gmail.com</t>
  </si>
  <si>
    <t>Crank</t>
  </si>
  <si>
    <t>104 Woodside Dr</t>
  </si>
  <si>
    <t>Rockingham</t>
  </si>
  <si>
    <t>wcrank55@yahoo.com</t>
  </si>
  <si>
    <t>Dobbins</t>
  </si>
  <si>
    <t>PO Box 1775</t>
  </si>
  <si>
    <t>910-997-6231</t>
  </si>
  <si>
    <t>rldobbins@carolina.rr.com</t>
  </si>
  <si>
    <t>Wake Forest</t>
  </si>
  <si>
    <t>wbrown145@nc.rr.com</t>
  </si>
  <si>
    <t>Cpl Suzi Sannes</t>
  </si>
  <si>
    <t>david.sannes1@gmail.com</t>
  </si>
  <si>
    <t>Jorge</t>
  </si>
  <si>
    <t>Diaz</t>
  </si>
  <si>
    <t>PO Box 2332</t>
  </si>
  <si>
    <t>Kitty Hawk</t>
  </si>
  <si>
    <t>paymaster@obxmarines.org</t>
  </si>
  <si>
    <t>commandant@obxmarines.org</t>
  </si>
  <si>
    <t>adjutant@obxmarines.org</t>
  </si>
  <si>
    <t>chaplain@obxmarines.org</t>
  </si>
  <si>
    <t>Lincolnton</t>
  </si>
  <si>
    <t>Mt Mitchell</t>
  </si>
  <si>
    <t>Mark</t>
  </si>
  <si>
    <t>PO Box 514</t>
  </si>
  <si>
    <t>Spruce Pine</t>
  </si>
  <si>
    <t>keithshearin@yahoo.com</t>
  </si>
  <si>
    <t>Michael</t>
  </si>
  <si>
    <t>Walter F Osborne Jr</t>
  </si>
  <si>
    <t>Edwards</t>
  </si>
  <si>
    <t>345 New Haven Rd</t>
  </si>
  <si>
    <t>336-372-5513</t>
  </si>
  <si>
    <t>gary_jackie_2000@yahoo.com</t>
  </si>
  <si>
    <t>fireball1371@yahoo.com</t>
  </si>
  <si>
    <t>Dennis</t>
  </si>
  <si>
    <t>dennis.fusco@yahoo.com</t>
  </si>
  <si>
    <t>Steven</t>
  </si>
  <si>
    <t>gthayer@surry.net</t>
  </si>
  <si>
    <t>Mount Airy</t>
  </si>
  <si>
    <t>Ball</t>
  </si>
  <si>
    <t>PO Box 164</t>
  </si>
  <si>
    <t>Lowgap</t>
  </si>
  <si>
    <t>919-316-0655</t>
  </si>
  <si>
    <t>balljw31@aol.com</t>
  </si>
  <si>
    <t>jcesarjr@mcprosvc.com</t>
  </si>
  <si>
    <t>Stephen</t>
  </si>
  <si>
    <t>Angler</t>
  </si>
  <si>
    <t>Waynesboro</t>
  </si>
  <si>
    <t>cbwsgraham@gmail.com</t>
  </si>
  <si>
    <t>Hill</t>
  </si>
  <si>
    <t>1709 Peachtree St</t>
  </si>
  <si>
    <t>Goldsboro</t>
  </si>
  <si>
    <t>919-394-9605</t>
  </si>
  <si>
    <t>tugboat1@skybest.com</t>
  </si>
  <si>
    <t>Bailey</t>
  </si>
  <si>
    <t>PO Box 298</t>
  </si>
  <si>
    <t>Glendale Springs</t>
  </si>
  <si>
    <t>336-982-5814</t>
  </si>
  <si>
    <t>jimbailey66@skybest.com</t>
  </si>
  <si>
    <t>PO Box 83</t>
  </si>
  <si>
    <t>910-389-1901</t>
  </si>
  <si>
    <t>Oriental</t>
  </si>
  <si>
    <t>Ledford</t>
  </si>
  <si>
    <t>26 Daniel Ridge Rd</t>
  </si>
  <si>
    <t>Gene</t>
  </si>
  <si>
    <t>18 Park Ave</t>
  </si>
  <si>
    <t>Department of North Carolina</t>
  </si>
  <si>
    <t>Forms and Reports</t>
  </si>
  <si>
    <t>Responsibility</t>
  </si>
  <si>
    <r>
      <rPr>
        <b/>
        <sz val="12"/>
        <color indexed="8"/>
        <rFont val="Calibri"/>
        <family val="2"/>
      </rPr>
      <t>Frequenc</t>
    </r>
    <r>
      <rPr>
        <sz val="12"/>
        <color indexed="8"/>
        <rFont val="Calibri"/>
        <family val="2"/>
      </rPr>
      <t>y</t>
    </r>
  </si>
  <si>
    <t>Sent To              *</t>
  </si>
  <si>
    <t>Email Address           @</t>
  </si>
  <si>
    <t>Membership Transmittal</t>
  </si>
  <si>
    <t>Paymaster</t>
  </si>
  <si>
    <t>Report of Officer Installation</t>
  </si>
  <si>
    <t>EIN 990 Tax Form</t>
  </si>
  <si>
    <t>Adjutant</t>
  </si>
  <si>
    <t>PLM Annual Audit</t>
  </si>
  <si>
    <t>Paymaster (signed by Commandant and Paymaster)</t>
  </si>
  <si>
    <t>As Required</t>
  </si>
  <si>
    <t>Death Notice</t>
  </si>
  <si>
    <t>Chaplain</t>
  </si>
  <si>
    <t>VAVS Officer</t>
  </si>
  <si>
    <t>Eagle Scout Awards</t>
  </si>
  <si>
    <t>Eagle Scout Chair</t>
  </si>
  <si>
    <t>SSgtCDMinton@yahoo.com</t>
  </si>
  <si>
    <t>* - Distribution is in addition to the distribution depicted on the forms provided by the National Office</t>
  </si>
  <si>
    <t>@ - Add your DVC's email address where required.</t>
  </si>
  <si>
    <t># - Optional if your DVC has requested to receive a copy, add their email address in the next column for reference</t>
  </si>
  <si>
    <t>PAST COMMANDANT</t>
  </si>
  <si>
    <t>CHAPLAIN</t>
  </si>
  <si>
    <t>SERGEANT-AT-ARMS</t>
  </si>
  <si>
    <t>PUBLIC RELATIONS</t>
  </si>
  <si>
    <t>Y M SERVICE OFFICER</t>
  </si>
  <si>
    <t>TFT COORDINATOR</t>
  </si>
  <si>
    <t>LEGISLATIVE OFFICER</t>
  </si>
  <si>
    <t>BYLAWS CHAIRPERSON</t>
  </si>
  <si>
    <t>EAGLE SCOUT COORDINATOR</t>
  </si>
  <si>
    <t>HISTORIAN</t>
  </si>
  <si>
    <t>WEST DISTRICT DVC</t>
  </si>
  <si>
    <t>NORTHWEST DISTRICT DVC</t>
  </si>
  <si>
    <t>MIDWEST DISTRICT DVC</t>
  </si>
  <si>
    <t>NORTHCENTRAL DISTRICT DVC</t>
  </si>
  <si>
    <t>CENTRAL DISTRICT DVC</t>
  </si>
  <si>
    <t>DVCCentral@gmail.com</t>
  </si>
  <si>
    <t>SOUTHCENTRAL DISTRICT DVC</t>
  </si>
  <si>
    <t>NORTH DISTRICT DVC</t>
  </si>
  <si>
    <t>NORTHEAST DISTRICT DVC</t>
  </si>
  <si>
    <t>SOUTH DISTRICT DVC</t>
  </si>
  <si>
    <t>VAMudder@gmail.com</t>
  </si>
  <si>
    <t>SOUTHEAST DISTRICT DVC</t>
  </si>
  <si>
    <t>EAST DISTRICT DVC</t>
  </si>
  <si>
    <t xml:space="preserve"> Tar Heel Detachment</t>
  </si>
  <si>
    <t xml:space="preserve"> Charlotte Detachment</t>
  </si>
  <si>
    <t xml:space="preserve"> Blue Ridge Detachment</t>
  </si>
  <si>
    <t xml:space="preserve"> PFC Charles D. Hare Detachment</t>
  </si>
  <si>
    <t xml:space="preserve"> Shawn Knisley Detachment</t>
  </si>
  <si>
    <t xml:space="preserve"> Sand Hills Area Detachment</t>
  </si>
  <si>
    <t>Aberdeen</t>
  </si>
  <si>
    <t xml:space="preserve"> Paul Ray Purgason Detachment</t>
  </si>
  <si>
    <t xml:space="preserve"> Cherokee County Detachment</t>
  </si>
  <si>
    <t xml:space="preserve"> Stanly County Detachment</t>
  </si>
  <si>
    <t xml:space="preserve"> Cherry Point Detachment</t>
  </si>
  <si>
    <t xml:space="preserve"> Cape Fear Detachment</t>
  </si>
  <si>
    <t xml:space="preserve"> Percy John Fulton Detachment</t>
  </si>
  <si>
    <t>Winston-Salem</t>
  </si>
  <si>
    <t xml:space="preserve"> Gen. A Hal Turnage Detachment</t>
  </si>
  <si>
    <t xml:space="preserve"> Iredell County Detachment</t>
  </si>
  <si>
    <t>Troutman</t>
  </si>
  <si>
    <t xml:space="preserve"> Gen. Raymond G. Davis Detachment</t>
  </si>
  <si>
    <t xml:space="preserve"> Catawba Valley Detachment</t>
  </si>
  <si>
    <t xml:space="preserve"> NC Foothills Detachment</t>
  </si>
  <si>
    <t xml:space="preserve"> Cpl. Johnny A. Williamson Detachment</t>
  </si>
  <si>
    <t xml:space="preserve"> Cabarrus Detachment</t>
  </si>
  <si>
    <t>Sgt WE Plueddemann (Down E) Detachment</t>
  </si>
  <si>
    <t>North Wilkesboro</t>
  </si>
  <si>
    <t xml:space="preserve"> PFC. Terry C. Smith Detachment</t>
  </si>
  <si>
    <t xml:space="preserve"> Tablerock Detachment</t>
  </si>
  <si>
    <t xml:space="preserve"> LCpl. Alan D. Lam Detachment</t>
  </si>
  <si>
    <t xml:space="preserve"> Cpl. Chris S. Ebert Detachment</t>
  </si>
  <si>
    <t>Spindale</t>
  </si>
  <si>
    <t xml:space="preserve"> Sanford Detachment</t>
  </si>
  <si>
    <t xml:space="preserve"> PFC. Jerry L. McKinney Detachment</t>
  </si>
  <si>
    <t>Wentworth</t>
  </si>
  <si>
    <t xml:space="preserve"> Carry-On Detachment</t>
  </si>
  <si>
    <t xml:space="preserve"> PFC. Bruce Larson Detachment</t>
  </si>
  <si>
    <t xml:space="preserve"> Richmond Leathernecks Detachment</t>
  </si>
  <si>
    <t xml:space="preserve"> Air, Land, NC Detachment</t>
  </si>
  <si>
    <t xml:space="preserve"> Cpl. Suzi Sannes Detachment</t>
  </si>
  <si>
    <t>Rocky Mount</t>
  </si>
  <si>
    <t xml:space="preserve"> Outer Banks Detachment</t>
  </si>
  <si>
    <t xml:space="preserve"> Capt. Jeb F. Seagle Detachment</t>
  </si>
  <si>
    <t xml:space="preserve"> Mt. Mitchell Detachment</t>
  </si>
  <si>
    <t>Spruce Pines</t>
  </si>
  <si>
    <t xml:space="preserve"> Gold Leaf Detachment</t>
  </si>
  <si>
    <t>Wilson</t>
  </si>
  <si>
    <t xml:space="preserve"> Orange County Regulators Detachment</t>
  </si>
  <si>
    <t xml:space="preserve"> Walter Frank Osborne Jr. Detachment</t>
  </si>
  <si>
    <t xml:space="preserve"> Northwest Triad Detachment</t>
  </si>
  <si>
    <t>Stokesdale</t>
  </si>
  <si>
    <t xml:space="preserve"> Mountaineer Detachment</t>
  </si>
  <si>
    <t>Watauga</t>
  </si>
  <si>
    <t xml:space="preserve"> Hampstead Detachment</t>
  </si>
  <si>
    <t>Pender</t>
  </si>
  <si>
    <t xml:space="preserve"> Surry County Detachment</t>
  </si>
  <si>
    <t>Surry</t>
  </si>
  <si>
    <t xml:space="preserve"> Crossed Rifles Detachment</t>
  </si>
  <si>
    <t>Harnett</t>
  </si>
  <si>
    <t xml:space="preserve"> Waynesborough Detachment</t>
  </si>
  <si>
    <t xml:space="preserve"> High Country Detachment</t>
  </si>
  <si>
    <t>Ashe</t>
  </si>
  <si>
    <t xml:space="preserve"> Swansboro Detachment</t>
  </si>
  <si>
    <t xml:space="preserve"> Oriental Dragon Detachment</t>
  </si>
  <si>
    <t xml:space="preserve"> Asheville Detachment</t>
  </si>
  <si>
    <t xml:space="preserve"> John V. Berg Detachment</t>
  </si>
  <si>
    <t>Kinston</t>
  </si>
  <si>
    <t xml:space="preserve"> Greater Greensboro Detachment</t>
  </si>
  <si>
    <t xml:space="preserve"> Onslow County Detachment</t>
  </si>
  <si>
    <t>Active</t>
  </si>
  <si>
    <t>Total</t>
  </si>
  <si>
    <t>Last</t>
  </si>
  <si>
    <t>Wednesday</t>
  </si>
  <si>
    <t>Guilford</t>
  </si>
  <si>
    <t>Second</t>
  </si>
  <si>
    <t>Monday</t>
  </si>
  <si>
    <t>Third</t>
  </si>
  <si>
    <t>Tuesday</t>
  </si>
  <si>
    <t>Wake</t>
  </si>
  <si>
    <t>First</t>
  </si>
  <si>
    <t>Mecklenburg</t>
  </si>
  <si>
    <t>Henderson</t>
  </si>
  <si>
    <t>Fourth</t>
  </si>
  <si>
    <t>Saturday</t>
  </si>
  <si>
    <t>Thursday</t>
  </si>
  <si>
    <t>PFC Charles D. Hare</t>
  </si>
  <si>
    <t>Union</t>
  </si>
  <si>
    <t>Orange Co. Regulators</t>
  </si>
  <si>
    <t>Sand Hills Area</t>
  </si>
  <si>
    <t>Moore</t>
  </si>
  <si>
    <t>Brunswick</t>
  </si>
  <si>
    <t>Cherokee County</t>
  </si>
  <si>
    <t>Stanly</t>
  </si>
  <si>
    <t>Forsyth</t>
  </si>
  <si>
    <t>Rowan</t>
  </si>
  <si>
    <t>0900</t>
  </si>
  <si>
    <t>Iredell</t>
  </si>
  <si>
    <t>Raymond G. Davis</t>
  </si>
  <si>
    <t>Gaston</t>
  </si>
  <si>
    <t>Catawba</t>
  </si>
  <si>
    <t>Cleveland</t>
  </si>
  <si>
    <t xml:space="preserve">CPL Johnny A. Williamson </t>
  </si>
  <si>
    <t>Randolph</t>
  </si>
  <si>
    <t>Pitt</t>
  </si>
  <si>
    <t>Wilkes</t>
  </si>
  <si>
    <t>PFC Terry C. Smith</t>
  </si>
  <si>
    <t>Burke</t>
  </si>
  <si>
    <t>LCPL Alan D. Lam</t>
  </si>
  <si>
    <t>Alamance</t>
  </si>
  <si>
    <t>CPL Chris S. Ebert</t>
  </si>
  <si>
    <t>Rutherford</t>
  </si>
  <si>
    <t>(at H.Q.)</t>
  </si>
  <si>
    <t>SGT Doug Myers</t>
  </si>
  <si>
    <t>Jackson</t>
  </si>
  <si>
    <t xml:space="preserve">PFC Jerry L. McKinney </t>
  </si>
  <si>
    <t xml:space="preserve">Carry-On </t>
  </si>
  <si>
    <t>Johnston</t>
  </si>
  <si>
    <t>PFC Bruce Larson</t>
  </si>
  <si>
    <t>Richmond</t>
  </si>
  <si>
    <t>Air, Land, NC</t>
  </si>
  <si>
    <t>Supper 1830</t>
  </si>
  <si>
    <t>CPL Suzi Sannes</t>
  </si>
  <si>
    <t>Nash</t>
  </si>
  <si>
    <t>Dare</t>
  </si>
  <si>
    <t>September-May.  No meeting June-August</t>
  </si>
  <si>
    <t>Mitchell</t>
  </si>
  <si>
    <t>Alleghany</t>
  </si>
  <si>
    <t>Pamlico</t>
  </si>
  <si>
    <t>Department of NC - Detachment Meeting Info</t>
  </si>
  <si>
    <t>Det. Name</t>
  </si>
  <si>
    <t>Det. No.</t>
  </si>
  <si>
    <t>Meeting Location</t>
  </si>
  <si>
    <t>County</t>
  </si>
  <si>
    <t>Wk #</t>
  </si>
  <si>
    <t>Week of Mo.</t>
  </si>
  <si>
    <t>Day #</t>
  </si>
  <si>
    <t>Day of Week</t>
  </si>
  <si>
    <t>Time</t>
  </si>
  <si>
    <t>Friday</t>
  </si>
  <si>
    <t>Sunday</t>
  </si>
  <si>
    <t>1st Week</t>
  </si>
  <si>
    <t>2nd Week</t>
  </si>
  <si>
    <t>3rd Week</t>
  </si>
  <si>
    <t>ELRock66@gmail.com</t>
  </si>
  <si>
    <t>4th Week</t>
  </si>
  <si>
    <t>Last Week</t>
  </si>
  <si>
    <t>Active Detachments</t>
  </si>
  <si>
    <t>Meeting Frequencies</t>
  </si>
  <si>
    <t>Do not Delete &gt;&gt;&gt;&gt;&gt;</t>
  </si>
  <si>
    <t>For</t>
  </si>
  <si>
    <t>Against</t>
  </si>
  <si>
    <t>Qty</t>
  </si>
  <si>
    <t>Rick</t>
  </si>
  <si>
    <t>Thomason</t>
  </si>
  <si>
    <t>Alt Email</t>
  </si>
  <si>
    <t xml:space="preserve">John </t>
  </si>
  <si>
    <t xml:space="preserve">Tim </t>
  </si>
  <si>
    <t xml:space="preserve">Lisa </t>
  </si>
  <si>
    <t xml:space="preserve">Charles </t>
  </si>
  <si>
    <t>Minton</t>
  </si>
  <si>
    <t xml:space="preserve">Greg </t>
  </si>
  <si>
    <t xml:space="preserve">Howard </t>
  </si>
  <si>
    <t>Department of North Carolina - Point of Contact</t>
  </si>
  <si>
    <t>Dist</t>
  </si>
  <si>
    <t>NE</t>
  </si>
  <si>
    <t>SE</t>
  </si>
  <si>
    <t>N</t>
  </si>
  <si>
    <t>W</t>
  </si>
  <si>
    <t>Cumberland</t>
  </si>
  <si>
    <t>S</t>
  </si>
  <si>
    <t>MW</t>
  </si>
  <si>
    <t>NW</t>
  </si>
  <si>
    <t>E</t>
  </si>
  <si>
    <t>Phone H</t>
  </si>
  <si>
    <t>Phone C</t>
  </si>
  <si>
    <t xml:space="preserve">DoNC Officer Quick Reference </t>
  </si>
  <si>
    <t>TAB</t>
  </si>
  <si>
    <t>Contents</t>
  </si>
  <si>
    <t>Detachment Meeting Schedule</t>
  </si>
  <si>
    <t>Name, Address, Phone, &amp; Email for the Department Staff &amp; All Detachments</t>
  </si>
  <si>
    <t>Point Of Contact</t>
  </si>
  <si>
    <t>When and where each detachment meets.  Totals at the end of the sheet provide number of meetings in a given day of the month.</t>
  </si>
  <si>
    <t>Identifies who is responsible for creation, who are the recipients, and the frequency of creating various documents.</t>
  </si>
  <si>
    <t>doncwebsgt@gmail.com</t>
  </si>
  <si>
    <r>
      <t xml:space="preserve">This spreadsheet has several tabs that will aid your communications with the detachments.  This should reduce the number of spreadsheets you maintain.  </t>
    </r>
    <r>
      <rPr>
        <b/>
        <u/>
        <sz val="10"/>
        <color indexed="18"/>
        <rFont val="Arial"/>
        <family val="2"/>
      </rPr>
      <t>When you find an error or the information changes</t>
    </r>
    <r>
      <rPr>
        <b/>
        <sz val="9"/>
        <color indexed="18"/>
        <rFont val="Arial"/>
        <family val="2"/>
      </rPr>
      <t>, identify the change in an email and attach the entire spreadsheet to Laura Hamilton for redistribution to the Department Staff.</t>
    </r>
  </si>
  <si>
    <t>Host</t>
  </si>
  <si>
    <t>Date</t>
  </si>
  <si>
    <t>Event</t>
  </si>
  <si>
    <t>DoNC Fall Meeting</t>
  </si>
  <si>
    <t>DoNC Spring Meeting</t>
  </si>
  <si>
    <t>TBD</t>
  </si>
  <si>
    <t>Sep-Oct</t>
  </si>
  <si>
    <t>Mar-Apr</t>
  </si>
  <si>
    <t>June</t>
  </si>
  <si>
    <t>Relevant Meetings</t>
  </si>
  <si>
    <t>National Convention</t>
  </si>
  <si>
    <t>Modern Day Expo</t>
  </si>
  <si>
    <t>Quantico, VA</t>
  </si>
  <si>
    <t>National Mid-Winter Conference</t>
  </si>
  <si>
    <t>Meetings</t>
  </si>
  <si>
    <t>Lists any meetings relevant among the Department, Division, and National organizations</t>
  </si>
  <si>
    <t>Hotel / Location</t>
  </si>
  <si>
    <t>District Maps</t>
  </si>
  <si>
    <t>Latest District Maps and assigned Detachments</t>
  </si>
  <si>
    <t>District Maps - Scroll down to see Detachment Assignments</t>
  </si>
  <si>
    <t>Mideast Conference</t>
  </si>
  <si>
    <t>May</t>
  </si>
  <si>
    <t>September</t>
  </si>
  <si>
    <t>Quantico, Lejeune Field</t>
  </si>
  <si>
    <t>6367 N NC 58</t>
  </si>
  <si>
    <t>Nashville</t>
  </si>
  <si>
    <t>252-452-0728</t>
  </si>
  <si>
    <t>7 HOGAN COURT</t>
  </si>
  <si>
    <t>SHALLOTTE</t>
  </si>
  <si>
    <t>JACKSONVILLE</t>
  </si>
  <si>
    <t>NEW BERN</t>
  </si>
  <si>
    <t>COMMANDANT</t>
  </si>
  <si>
    <t>SR. VICE COMMANDANT</t>
  </si>
  <si>
    <t>JR. VICE COMMANDANT</t>
  </si>
  <si>
    <t>JUDGE ADVOCATE</t>
  </si>
  <si>
    <t>PAYMASTER</t>
  </si>
  <si>
    <t xml:space="preserve"> VAVS SERVICE OFFICER</t>
  </si>
  <si>
    <t>ADJUTANT</t>
  </si>
  <si>
    <t>trgking@carolina.rr.com</t>
  </si>
  <si>
    <t>thecreek56@yahoo.com</t>
  </si>
  <si>
    <t>elrock66@gmail.com</t>
  </si>
  <si>
    <t>ba.jl.brown69@gmail.com</t>
  </si>
  <si>
    <t xml:space="preserve"> Carolina Borders Detachment</t>
  </si>
  <si>
    <t>910-755-6240</t>
  </si>
  <si>
    <t>910-547-2767</t>
  </si>
  <si>
    <t>MARINE FOR LIFE LIAISON</t>
  </si>
  <si>
    <t>Mideast Roster</t>
  </si>
  <si>
    <t>This sheet contains the latest Mideast Division Roster.</t>
  </si>
  <si>
    <t>National Roster</t>
  </si>
  <si>
    <t>This sheet contains the latest National Roster.</t>
  </si>
  <si>
    <t>828-274-1408</t>
  </si>
  <si>
    <t>stingerattennis@hotmail.com</t>
  </si>
  <si>
    <t>first_sgt_kowboy@yahoo.comm</t>
  </si>
  <si>
    <t>Billio50@aol.com</t>
  </si>
  <si>
    <t>Richardson</t>
  </si>
  <si>
    <t>stamps@northstate.net</t>
  </si>
  <si>
    <t>3764 Pine Ridge Dr</t>
  </si>
  <si>
    <t>Trinity</t>
  </si>
  <si>
    <t>336-803-1029</t>
  </si>
  <si>
    <t>7210bully@gmail.com</t>
  </si>
  <si>
    <t>DoNC.Chaplain@gmail.com</t>
  </si>
  <si>
    <t>paymastermcl1162@gmail.com</t>
  </si>
  <si>
    <t>Shawn</t>
  </si>
  <si>
    <t>Swanson</t>
  </si>
  <si>
    <t>606 Van Dorn Ct</t>
  </si>
  <si>
    <t>910-382-1322</t>
  </si>
  <si>
    <t>swanny49@hotmail.com</t>
  </si>
  <si>
    <t>Anderson</t>
  </si>
  <si>
    <t>14725 Elkin Hwy 268</t>
  </si>
  <si>
    <t>336-488-3659</t>
  </si>
  <si>
    <t>Am. Legion Post #43, 300 N McLewean St, Kinston, NC 28501</t>
  </si>
  <si>
    <t>rjcarrera@bellsouth.net</t>
  </si>
  <si>
    <t>Onslow</t>
  </si>
  <si>
    <t>VFW Post #4059, 11341 Bain School Rd, Mint Hill, NC 28227</t>
  </si>
  <si>
    <t>American Legion Post 77, 216 Fourth Ave, Hendersonville, NC 28739</t>
  </si>
  <si>
    <t>John Boyd VFW Post 7318, 615 S. Page St, Southern Pines, NC 28387</t>
  </si>
  <si>
    <t>The Hooch, 4955 Airport Rd, Andrews, NC 28905</t>
  </si>
  <si>
    <t>randy1cathy1@hotmail.com</t>
  </si>
  <si>
    <t>bgfacello@charter.net</t>
  </si>
  <si>
    <t>American Legion Post 401, 304 S. Main St, Troutman, NC 28166</t>
  </si>
  <si>
    <t>Salem Baptist Churcgh, 1534 Rolling Meadows Ln, Gastonia, NC 29054</t>
  </si>
  <si>
    <t>Catawaba Valley</t>
  </si>
  <si>
    <t>American Legion Post 45, 419 Lanier Ave, Asheboro, NC 27203</t>
  </si>
  <si>
    <t>American Legion #51, 165 Wilshire Ave, SW, Concord, NC 28025</t>
  </si>
  <si>
    <t>American Legion Post 87, 409 West High Ave, High Point, NC 27260</t>
  </si>
  <si>
    <t>VFW Post #10607, 634 W. Webb Ave, Burlington, NC 27217</t>
  </si>
  <si>
    <t>sfishel1@triad.rr.com</t>
  </si>
  <si>
    <t>American Legion Hall, 225 E. Holding Ave, Wake Forest, NC</t>
  </si>
  <si>
    <t>VFW Post 2057, 11270 Hwy 97, Rocky Mount, NC 27803</t>
  </si>
  <si>
    <t>Western Sizzler Restaurant, 11961 S Hwy 226, Spruce Pine, NC 28777</t>
  </si>
  <si>
    <t>Town of Sparta Meeting Room, 304 S. Main St, Sparta, NC 28675</t>
  </si>
  <si>
    <t>wesbrinegar34@gmail.com</t>
  </si>
  <si>
    <t>VFW, 409 S. Main St, Lillington, NC</t>
  </si>
  <si>
    <t>Swansboro Moose Lodge 1425, 161 Norris Rd, Swansboro, NC 28584</t>
  </si>
  <si>
    <t>Buncombe</t>
  </si>
  <si>
    <t>====== LAST LINE ============================================================================================================================</t>
  </si>
  <si>
    <t>========================================</t>
  </si>
  <si>
    <t>Nelson</t>
  </si>
  <si>
    <t>111 Kingland Dr</t>
  </si>
  <si>
    <t>919-275-4385</t>
  </si>
  <si>
    <t>Herd</t>
  </si>
  <si>
    <t>654 Castine Say</t>
  </si>
  <si>
    <t>910-395-5940</t>
  </si>
  <si>
    <t>Wooten</t>
  </si>
  <si>
    <t>18851 Pleasant Hills Rd</t>
  </si>
  <si>
    <t>Mt Pleasant</t>
  </si>
  <si>
    <t>704-763-4648</t>
  </si>
  <si>
    <t>jmwooten2014@gmail.com</t>
  </si>
  <si>
    <t>Kazmer</t>
  </si>
  <si>
    <t>Pajor</t>
  </si>
  <si>
    <t>919-776-0157</t>
  </si>
  <si>
    <t>New Hanover</t>
  </si>
  <si>
    <t>Hillsborough</t>
  </si>
  <si>
    <t>Ric</t>
  </si>
  <si>
    <t>828-215-4502</t>
  </si>
  <si>
    <t>April</t>
  </si>
  <si>
    <t>Marine South Expo</t>
  </si>
  <si>
    <t>St</t>
  </si>
  <si>
    <t>Scroll up to see Detachment Assignments</t>
  </si>
  <si>
    <t># Delegates</t>
  </si>
  <si>
    <t>Candidate 1</t>
  </si>
  <si>
    <t>Candidate 2</t>
  </si>
  <si>
    <t># Votes Abstaining</t>
  </si>
  <si>
    <t>Present for the Vote</t>
  </si>
  <si>
    <t>Registered</t>
  </si>
  <si>
    <t>Voting Strength</t>
  </si>
  <si>
    <t xml:space="preserve"># Delegates </t>
  </si>
  <si>
    <t xml:space="preserve"># Alternates </t>
  </si>
  <si>
    <t>Delegate Strength Allowed</t>
  </si>
  <si>
    <t># Alternates</t>
  </si>
  <si>
    <t>Detach-ment Present ?</t>
  </si>
  <si>
    <t># of Reg Members as of 
Mar 31</t>
  </si>
  <si>
    <t xml:space="preserve"># Paid Delegates </t>
  </si>
  <si>
    <t>Candidate 3</t>
  </si>
  <si>
    <t>DO NOT EDIT</t>
  </si>
  <si>
    <t>Marine Corps League - Department of North Carolina</t>
  </si>
  <si>
    <t>Hayes</t>
  </si>
  <si>
    <t>Alan</t>
  </si>
  <si>
    <t>Candler</t>
  </si>
  <si>
    <t>commandantdonc@gmail.com</t>
  </si>
  <si>
    <t>jvc.donc@gmail.com</t>
  </si>
  <si>
    <t>paymaster1187@yahoo.com</t>
  </si>
  <si>
    <t xml:space="preserve">DoNC Annual Convention </t>
  </si>
  <si>
    <t>Jefferson</t>
  </si>
  <si>
    <t>Boone</t>
  </si>
  <si>
    <t xml:space="preserve">   </t>
  </si>
  <si>
    <t>Detachment Name</t>
  </si>
  <si>
    <t>Region- District</t>
  </si>
  <si>
    <t>JA Reviewed prior to Approval</t>
  </si>
  <si>
    <t>Date of last NON-CERTIFIED Hard Copy</t>
  </si>
  <si>
    <t>Date of last CERTIFIED Hard Copy</t>
  </si>
  <si>
    <t>Date Certified Copy Mailed to Detachment</t>
  </si>
  <si>
    <t>Column1</t>
  </si>
  <si>
    <t>Column2</t>
  </si>
  <si>
    <t>Column3</t>
  </si>
  <si>
    <t>Column4</t>
  </si>
  <si>
    <t>Column42</t>
  </si>
  <si>
    <t>Column5</t>
  </si>
  <si>
    <t>Column6</t>
  </si>
  <si>
    <t>Column8</t>
  </si>
  <si>
    <t>Column7</t>
  </si>
  <si>
    <t>Column11</t>
  </si>
  <si>
    <t>Column9</t>
  </si>
  <si>
    <t>Column93</t>
  </si>
  <si>
    <t>Column92</t>
  </si>
  <si>
    <t>Column10</t>
  </si>
  <si>
    <t>E-NE</t>
  </si>
  <si>
    <t>Only an unapproved copy in the file</t>
  </si>
  <si>
    <t>W-NC</t>
  </si>
  <si>
    <t>E-SE</t>
  </si>
  <si>
    <t>E-N</t>
  </si>
  <si>
    <t xml:space="preserve"> </t>
  </si>
  <si>
    <t>W-SC</t>
  </si>
  <si>
    <t>W-W</t>
  </si>
  <si>
    <t>Y</t>
  </si>
  <si>
    <t>Shallote</t>
  </si>
  <si>
    <t>Winston Salem</t>
  </si>
  <si>
    <t>There was no response to the 1/6/07 Email from DoNC JA John Staffieri.  Both hard copies that were signed by the detachment are on file.  Art 5,, Sect 1 needs to be changed before approval.</t>
  </si>
  <si>
    <t>W-MW</t>
  </si>
  <si>
    <t>7/15/19 - Emailed Laura that identified needed corrections.
References revised and sent back to JA
7/22 - Received approved bylaws
8/11 - Mailed Certified copy</t>
  </si>
  <si>
    <t xml:space="preserve">Catawaba Valley </t>
  </si>
  <si>
    <t>Down East</t>
  </si>
  <si>
    <t>W-NW</t>
  </si>
  <si>
    <t>PDF only; Need .doc; 26 pages</t>
  </si>
  <si>
    <t>E-E</t>
  </si>
  <si>
    <t xml:space="preserve">No approved complete current bylaws exist in the files. </t>
  </si>
  <si>
    <t xml:space="preserve">Northwest Triad </t>
  </si>
  <si>
    <t>Lilington</t>
  </si>
  <si>
    <t>Charters Surrendered</t>
  </si>
  <si>
    <t>Edenton</t>
  </si>
  <si>
    <t>Surrendered 2/11/2018</t>
  </si>
  <si>
    <t>Davidson County</t>
  </si>
  <si>
    <t>Lexington</t>
  </si>
  <si>
    <t>John E. Ferguson</t>
  </si>
  <si>
    <t>Lenoir</t>
  </si>
  <si>
    <t>Charter Turned In 2018</t>
  </si>
  <si>
    <t>Eno River</t>
  </si>
  <si>
    <t>Durham</t>
  </si>
  <si>
    <t>Vote Tally Worksheet - Regular Members in Good Standing</t>
  </si>
  <si>
    <t xml:space="preserve"># Paid Alternates </t>
  </si>
  <si>
    <t>&lt;&lt; EDIT columns P - U for the desired
&lt;&lt; purpose or ERASE to create a manual
&lt;&lt; worksheet</t>
  </si>
  <si>
    <t>Define the Column on row 4-6. Enter a value for each detachment which will accumulate on row 3.</t>
  </si>
  <si>
    <t>Barrett</t>
  </si>
  <si>
    <t>Claudia</t>
  </si>
  <si>
    <t>Conrad</t>
  </si>
  <si>
    <t>120 W. Trade St, Forest City, NC 28043</t>
  </si>
  <si>
    <t>106 W Main St</t>
  </si>
  <si>
    <t>Mayodan</t>
  </si>
  <si>
    <t>336-613-7487</t>
  </si>
  <si>
    <t>JA</t>
  </si>
  <si>
    <t>Clark</t>
  </si>
  <si>
    <t>425 Beagle Club Rd</t>
  </si>
  <si>
    <t>Stoneville</t>
  </si>
  <si>
    <t>336-627-4505</t>
  </si>
  <si>
    <t>jcclarksr@triad.rr.com</t>
  </si>
  <si>
    <t>Marshville</t>
  </si>
  <si>
    <t>704-221-2003</t>
  </si>
  <si>
    <t>judge-advocate@mclcp.org</t>
  </si>
  <si>
    <t>theherd0063@hotmail.com</t>
  </si>
  <si>
    <t>Russ</t>
  </si>
  <si>
    <t>Becker</t>
  </si>
  <si>
    <t>Elm City</t>
  </si>
  <si>
    <t>judge.advocate@obxmarines.org</t>
  </si>
  <si>
    <t>Irwin</t>
  </si>
  <si>
    <t>307 Irwin Valley Rd</t>
  </si>
  <si>
    <t>336-372-4401</t>
  </si>
  <si>
    <t>wbi@skybest.com</t>
  </si>
  <si>
    <t>Overby</t>
  </si>
  <si>
    <t>360 Old Stage Rd</t>
  </si>
  <si>
    <t>Coats</t>
  </si>
  <si>
    <t>919-338-6930</t>
  </si>
  <si>
    <t>Compliance Officer</t>
  </si>
  <si>
    <t>Air Land NC</t>
  </si>
  <si>
    <t>423-435-6143</t>
  </si>
  <si>
    <t>Forest  City</t>
  </si>
  <si>
    <t>VFW Post 1957, 1615 12th Street Drive NW. Hickory, NC 28601</t>
  </si>
  <si>
    <t>Leland</t>
  </si>
  <si>
    <t>Lail II</t>
  </si>
  <si>
    <t>PO Box 9484</t>
  </si>
  <si>
    <t>828-455-6990</t>
  </si>
  <si>
    <t>tomlail@charter.net</t>
  </si>
  <si>
    <t>Tom</t>
  </si>
  <si>
    <t>Sullivan</t>
  </si>
  <si>
    <t>11806 Warfield Ave</t>
  </si>
  <si>
    <t>704-727-5013</t>
  </si>
  <si>
    <t>cajtom39@gmail.com</t>
  </si>
  <si>
    <t>Bower</t>
  </si>
  <si>
    <t>Ed</t>
  </si>
  <si>
    <t>mcldetachment1005@gmail.com</t>
  </si>
  <si>
    <t>Daniel</t>
  </si>
  <si>
    <t>Nunley</t>
  </si>
  <si>
    <t>919-616-8545</t>
  </si>
  <si>
    <t>marinejudge@gmail.com</t>
  </si>
  <si>
    <t>Kernersville</t>
  </si>
  <si>
    <t>SE Pamlico VFD Fire Station #19, 6389 Straight Rd, Oriental, NC 28571</t>
  </si>
  <si>
    <t>Ferrel</t>
  </si>
  <si>
    <t>155 Rocky Run Ln</t>
  </si>
  <si>
    <t>910-890-6213</t>
  </si>
  <si>
    <t>DET1257COM@gmail.com</t>
  </si>
  <si>
    <t>DET1257PAY@gmail.com </t>
  </si>
  <si>
    <t>Williams/Canter</t>
  </si>
  <si>
    <t xml:space="preserve"> Williams/Canter Detachment</t>
  </si>
  <si>
    <t>6/25/18 - Delivered Certified copy
Pending Soft copy
9/13/19 - Need SoSID and EIN</t>
  </si>
  <si>
    <t>9/3/19: Emailed review to det
11/24/19 - Rec'd revised bylaws for review
12/17/19 - Sent review to det</t>
  </si>
  <si>
    <t>9/5/19 - Send email after review
9/11 - Need to change address at IRS
10/23 - Recd revised bylaws for review
10/29 - Sent bylaws back after review</t>
  </si>
  <si>
    <t>12/24/19 - Sent reviewed bylaws to det</t>
  </si>
  <si>
    <t>No signed hard copy on file.  
7/24/19 resent email to Lewis
8/31 resent email to Lewis
9/16 - Sent email on SoSID &amp; EIN</t>
  </si>
  <si>
    <t>2/24/20 - Mailed Approved Bylaws to Det</t>
  </si>
  <si>
    <t>Chater Turned in March 2020</t>
  </si>
  <si>
    <t>Certified but unsigned copy in the file
7/5/19 - Email Sent; 9 pages
9/5 - Emailed revised Bylaws and commented on changes in the email
9/9 - rec'd bylaws for review
9/11 - Sent back with comments
9/12 - Approved final pending vote
9/30 - Mailed certified bylaws to det</t>
  </si>
  <si>
    <t>Gigante</t>
  </si>
  <si>
    <t>336-351-4346</t>
  </si>
  <si>
    <t>mrg50@surry.net</t>
  </si>
  <si>
    <t>252-349-7397</t>
  </si>
  <si>
    <t>chaplain@mclcp.org</t>
  </si>
  <si>
    <t>commandant@mclgoldleaf.org</t>
  </si>
  <si>
    <t>paymaster@mclgoldleaf.org</t>
  </si>
  <si>
    <t>adjutant@mclgoldleaf.org</t>
  </si>
  <si>
    <t>Adjutant@mcl260.info</t>
  </si>
  <si>
    <t>paymaster@mcl260.info</t>
  </si>
  <si>
    <t>Raymond</t>
  </si>
  <si>
    <t>Frechette</t>
  </si>
  <si>
    <t>Roberto</t>
  </si>
  <si>
    <t>Cruz</t>
  </si>
  <si>
    <t>13706 Linthorpe Ct</t>
  </si>
  <si>
    <t>Pineville</t>
  </si>
  <si>
    <t>usmc1346@att.net</t>
  </si>
  <si>
    <t>Wildey</t>
  </si>
  <si>
    <t>104 Lone Pine Dr</t>
  </si>
  <si>
    <t>Saluda</t>
  </si>
  <si>
    <t>828-749-3129</t>
  </si>
  <si>
    <t>wildrarichard@aol.com</t>
  </si>
  <si>
    <t>81 Grove Ave NW</t>
  </si>
  <si>
    <t>PO Box 1448</t>
  </si>
  <si>
    <t>pferrall47@gmail.com</t>
  </si>
  <si>
    <t>jason.overby@yahoo.com</t>
  </si>
  <si>
    <t xml:space="preserve">Tar Heel </t>
  </si>
  <si>
    <t>W-C</t>
  </si>
  <si>
    <t>E-S</t>
  </si>
  <si>
    <t>4/27/20 - Mailed certified copy to JA</t>
  </si>
  <si>
    <t>Asheville Det of Buncombe Co</t>
  </si>
  <si>
    <t/>
  </si>
  <si>
    <t>Chater Turned in May 2020</t>
  </si>
  <si>
    <t xml:space="preserve">                                                                                                       </t>
  </si>
  <si>
    <t>DET1257ADJ@gmail.com</t>
  </si>
  <si>
    <t>3663 Genesis Ln</t>
  </si>
  <si>
    <t>703-623-5803</t>
  </si>
  <si>
    <t>silvbadge@aol.com</t>
  </si>
  <si>
    <t>Danny</t>
  </si>
  <si>
    <t>Wood</t>
  </si>
  <si>
    <t>1223 Elton Ave</t>
  </si>
  <si>
    <t>336-301-2299</t>
  </si>
  <si>
    <t>Ross</t>
  </si>
  <si>
    <t>336-392-3810</t>
  </si>
  <si>
    <t>graydog38@yahoo.com</t>
  </si>
  <si>
    <t>Kevin</t>
  </si>
  <si>
    <t>Peters</t>
  </si>
  <si>
    <t>hillwilliam403@gmail.com</t>
  </si>
  <si>
    <t>Kenny</t>
  </si>
  <si>
    <t>Joyner</t>
  </si>
  <si>
    <t>5705 Pondhaven Dr</t>
  </si>
  <si>
    <t>224-381-6671  </t>
  </si>
  <si>
    <t>Donna</t>
  </si>
  <si>
    <t>donnadobbins@carolina.rr.com</t>
  </si>
  <si>
    <t>Phil</t>
  </si>
  <si>
    <t>Fesq</t>
  </si>
  <si>
    <t>540-295-7957</t>
  </si>
  <si>
    <t>john.a.fesq@gmail.com</t>
  </si>
  <si>
    <t>Sam</t>
  </si>
  <si>
    <t xml:space="preserve">City </t>
  </si>
  <si>
    <t xml:space="preserve">Current Status </t>
  </si>
  <si>
    <t>8/8/20 - Mailed Certified Bylaws to Det</t>
  </si>
  <si>
    <t>Cabarrus County</t>
  </si>
  <si>
    <t>NO BYLAWS ON FILE
7/22/20 - Send Bill Boyd the Sample Packet</t>
  </si>
  <si>
    <t>NO CERTIFIED COPY ON FILE
7/22/20 - Rec'd bylaws for review
7/25/20 - Rec'd Revised bylaws
7/26/20 - Emailed final reviewed bylaws
7/30/20 - Rec'd hard copy of signed bylaws
7/31/20 - Mailed 1 certified copy to det</t>
  </si>
  <si>
    <t>653 Castine Say</t>
  </si>
  <si>
    <t>Purlear</t>
  </si>
  <si>
    <t>judgeadvocate1187@yahoo.com</t>
  </si>
  <si>
    <t>Evans</t>
  </si>
  <si>
    <t>wcadjutant1187@yahoo.com</t>
  </si>
  <si>
    <t>Fredette</t>
  </si>
  <si>
    <t>252-531-8244</t>
  </si>
  <si>
    <t>mfredette76@yahoo.com</t>
  </si>
  <si>
    <t>Gerald</t>
  </si>
  <si>
    <t>45drwood@gmail.com</t>
  </si>
  <si>
    <t xml:space="preserve">St. Paul's in the Pines, 1800 St. Paul's Ave, Fayetteville, NC 28304  </t>
  </si>
  <si>
    <t xml:space="preserve"> (Breakfast Social: 2nd Saturday of Each Month at JK Deli and Family Restaurant,125 Owen Dr, Fayetteville, NC  28304)</t>
  </si>
  <si>
    <t xml:space="preserve">DoNCComplianceOfficer@gmail.com </t>
  </si>
  <si>
    <t>cebert1221@gmail.com</t>
  </si>
  <si>
    <t>Kelly</t>
  </si>
  <si>
    <t>2656 W View Acres St</t>
  </si>
  <si>
    <t>kellysuttonclark@gmail.com</t>
  </si>
  <si>
    <t>11/1/19 - Pending Soft Copy
11/2/19 - Rec'd soft copy</t>
  </si>
  <si>
    <t>No Certified Bylaws in the files
9/30/20 - Rec'd Bylaws for review
10/18/20 - Emailed review to det</t>
  </si>
  <si>
    <t>2/10/20 - Sent Certified Bylaws to Det
11/29/2020 - Rec'd Soft Copy</t>
  </si>
  <si>
    <t>Email Rec'd 9/3/19
9/5/19 - Sent Email after review.
10/17/20 - Rec'd signed bylaws
10/19/20 - Mailed certification form to det
10/21/20 -  Sent request for soft copy</t>
  </si>
  <si>
    <t>Hubert</t>
  </si>
  <si>
    <t>American Legion Post 132, 100 Pitchi St, Smithfield, NC 27577</t>
  </si>
  <si>
    <t>Mullinex</t>
  </si>
  <si>
    <t>252-269-0702</t>
  </si>
  <si>
    <t>101 Borgo Ct</t>
  </si>
  <si>
    <t>252-571-6113</t>
  </si>
  <si>
    <t>Henry</t>
  </si>
  <si>
    <t>2/16/21 - Rec'd and Certified Bylaws</t>
  </si>
  <si>
    <t>9/27/19 - Sent comments after review
9/29/19 - Sent info on Assumed Name
11/21/19 - Sent bylaws back after 2nd review
9/19/20 - Rec'd 2 hard copies.
9/22/20 - Mailed 1 copy to Det</t>
  </si>
  <si>
    <t>New Members / Renewals / 
Life Membership / Member Address Change / Transfers</t>
  </si>
  <si>
    <t>Detachment Quarterly Report</t>
  </si>
  <si>
    <t>Quarterly:
   31 May,
   31 August,
   30 November, and
   28/29 February</t>
  </si>
  <si>
    <t>doncmcla@gmail.com, and
(Your DVC email)</t>
  </si>
  <si>
    <t xml:space="preserve">Adjutant </t>
  </si>
  <si>
    <t>As Required (See Above)</t>
  </si>
  <si>
    <t>(See Above)</t>
  </si>
  <si>
    <t>Department Chaplain</t>
  </si>
  <si>
    <t>All hours spent on veteran activities:
(funerals, honor guard ceremonities, trips to VA hospital and any endeavor related to a service for a veteran)</t>
  </si>
  <si>
    <t>Report on the Quarterly Report
(See Above)</t>
  </si>
  <si>
    <t>Department Coordinator
District Vice Commandant</t>
  </si>
  <si>
    <t>SSgtCDMinton@yahoo.com, and 
(Your DVC email)</t>
  </si>
  <si>
    <t>Department Adjutant and 
District Vice Commandant</t>
  </si>
  <si>
    <t>Installation of Officers (Annually) and Change of Officer/Office Information 
(signed at Installation by Installing Officer and Adjutant)</t>
  </si>
  <si>
    <t>Changes of Information for
All Elected Officers and appointed positions</t>
  </si>
  <si>
    <t>Department Adjutant, 
Department VAVS Service Officer
and,  District Vice Commandant</t>
  </si>
  <si>
    <t xml:space="preserve">DET  </t>
  </si>
  <si>
    <t>A. NC State Reporting Requirements</t>
  </si>
  <si>
    <t>B. IRS Reporting Requirements</t>
  </si>
  <si>
    <t>C. Detachment Reporting Requirements</t>
  </si>
  <si>
    <t>D. Ceremonial Rifles Reporting Requirements</t>
  </si>
  <si>
    <t>E. Comments</t>
  </si>
  <si>
    <t>Received SosID</t>
  </si>
  <si>
    <t>Confirmed Still Active</t>
  </si>
  <si>
    <t>Received EIN</t>
  </si>
  <si>
    <t>On Auto-Revocation List</t>
  </si>
  <si>
    <t>Form 990</t>
  </si>
  <si>
    <t>In Group 0955</t>
  </si>
  <si>
    <t>Charter Date</t>
  </si>
  <si>
    <t>Bylaws Certified</t>
  </si>
  <si>
    <t>SOP/AP Approved</t>
  </si>
  <si>
    <t>ROI Submitted</t>
  </si>
  <si>
    <t>PLM Audit</t>
  </si>
  <si>
    <t>None</t>
  </si>
  <si>
    <t>Checklist Submitted</t>
  </si>
  <si>
    <t>Cert. of Compliance</t>
  </si>
  <si>
    <t>Inv. Form Submitted</t>
  </si>
  <si>
    <t>Triann. Form Submitted</t>
  </si>
  <si>
    <t>SoSID #</t>
  </si>
  <si>
    <t>Next Due</t>
  </si>
  <si>
    <t>EIN #</t>
  </si>
  <si>
    <t>Date On</t>
  </si>
  <si>
    <t>Confirm Off</t>
  </si>
  <si>
    <t>FY End</t>
  </si>
  <si>
    <t>Mo Due</t>
  </si>
  <si>
    <t>Last Submitted</t>
  </si>
  <si>
    <t>56-1442364</t>
  </si>
  <si>
    <t>X</t>
  </si>
  <si>
    <t>56-1447734</t>
  </si>
  <si>
    <t>Has Rifles</t>
  </si>
  <si>
    <t>23-7118565</t>
  </si>
  <si>
    <t>In Work</t>
  </si>
  <si>
    <t>56-1713611</t>
  </si>
  <si>
    <t>Nov</t>
  </si>
  <si>
    <t>56-2232060</t>
  </si>
  <si>
    <t>56-1849689</t>
  </si>
  <si>
    <t>56-2211976</t>
  </si>
  <si>
    <t>56-2013784</t>
  </si>
  <si>
    <t>56-2081274</t>
  </si>
  <si>
    <t>14-1920497</t>
  </si>
  <si>
    <t>July</t>
  </si>
  <si>
    <t>Yes</t>
  </si>
  <si>
    <t>33-1174472</t>
  </si>
  <si>
    <t>2008-01</t>
  </si>
  <si>
    <t>2020-09</t>
  </si>
  <si>
    <t>2020-08</t>
  </si>
  <si>
    <t>56-2146477</t>
  </si>
  <si>
    <t>56-2015020</t>
  </si>
  <si>
    <t>56-2219753</t>
  </si>
  <si>
    <t>56-2233006</t>
  </si>
  <si>
    <t>56-2237798</t>
  </si>
  <si>
    <t>02-0561076</t>
  </si>
  <si>
    <t>Dec</t>
  </si>
  <si>
    <t>47-0864859</t>
  </si>
  <si>
    <t>Email sent to Pat Brown on 12-04-2020..Email received with update 2020/12/10. Follow up sent 2021-01-14.</t>
  </si>
  <si>
    <t>74-3112237</t>
  </si>
  <si>
    <t>#2 Checklist</t>
  </si>
  <si>
    <t>Email sent to Timothy Biddix on 12/04/2020</t>
  </si>
  <si>
    <t>33-1081027</t>
  </si>
  <si>
    <t>32-0107954</t>
  </si>
  <si>
    <t>33-1079151</t>
  </si>
  <si>
    <t>20-1457649</t>
  </si>
  <si>
    <t>20-1938915</t>
  </si>
  <si>
    <t>35-2241186</t>
  </si>
  <si>
    <t>Sept</t>
  </si>
  <si>
    <t>20-2391817</t>
  </si>
  <si>
    <t>06-1742848</t>
  </si>
  <si>
    <t>11-3755626</t>
  </si>
  <si>
    <t>68-0619887</t>
  </si>
  <si>
    <t>83-0441570</t>
  </si>
  <si>
    <t>20-4648742</t>
  </si>
  <si>
    <t>76-0815459</t>
  </si>
  <si>
    <t>33-1194132</t>
  </si>
  <si>
    <t>45-3855480</t>
  </si>
  <si>
    <t>03-0612881</t>
  </si>
  <si>
    <t>20-8477039</t>
  </si>
  <si>
    <t>20-5956994</t>
  </si>
  <si>
    <t>20-5911034</t>
  </si>
  <si>
    <t>80-0699918</t>
  </si>
  <si>
    <t>20-8519599</t>
  </si>
  <si>
    <t>26-2365605</t>
  </si>
  <si>
    <t>77-0710859</t>
  </si>
  <si>
    <t>39-2075927</t>
  </si>
  <si>
    <t>26-3602626</t>
  </si>
  <si>
    <t>80-0406269</t>
  </si>
  <si>
    <t>26-3556220</t>
  </si>
  <si>
    <t>90-0499321</t>
  </si>
  <si>
    <t>27-1756916</t>
  </si>
  <si>
    <t>45-3164834</t>
  </si>
  <si>
    <t>36-4741839</t>
  </si>
  <si>
    <t>In Progress</t>
  </si>
  <si>
    <t>32-0429742</t>
  </si>
  <si>
    <t>46-4869574</t>
  </si>
  <si>
    <t>New</t>
  </si>
  <si>
    <t>wccommandant1187@yahoo.com</t>
  </si>
  <si>
    <t>Long</t>
  </si>
  <si>
    <t>178 South Ridge Dr</t>
  </si>
  <si>
    <t>rlong33@nc.rr.com</t>
  </si>
  <si>
    <t>Craig</t>
  </si>
  <si>
    <t>McGinnis</t>
  </si>
  <si>
    <t>Buddy</t>
  </si>
  <si>
    <t>Hemric</t>
  </si>
  <si>
    <t>198 Roseman Ln</t>
  </si>
  <si>
    <t>704-876-4922</t>
  </si>
  <si>
    <t>DoNC Committees and members</t>
  </si>
  <si>
    <t>Bylaws</t>
  </si>
  <si>
    <t>F.Name</t>
  </si>
  <si>
    <t>L.Name</t>
  </si>
  <si>
    <t>7043 Edenderry Dr</t>
  </si>
  <si>
    <t>704-231-8446</t>
  </si>
  <si>
    <t>colonellamb@yahoo.com</t>
  </si>
  <si>
    <t>Janice</t>
  </si>
  <si>
    <t>156 Poplar Loop Dr</t>
  </si>
  <si>
    <t>Flat Rock</t>
  </si>
  <si>
    <t>828-696-9199</t>
  </si>
  <si>
    <t>edjack@morrisbb.net</t>
  </si>
  <si>
    <t>Long Shoals Baptist Church, 661 Long Shoals Rd, Arden, NC 28704</t>
  </si>
  <si>
    <t>3/15/21 - Rec'd bylaws for review
3/24/21 - Sent bylaws and SBL to Det after review
3/29/21 - Recd emailed approved bylaws.
3/31/21 - Sent comments on the bylaws approved to the detachment
4/5/21 - Rec'd email commenting on unchanged edits
4/6/21 - Replied to 4/6 email
4/10/21 - Rec'd 2 hard copies of bylaws
4/12/21 - Mailed Certified Copy to det</t>
  </si>
  <si>
    <t>Only complete 2006 version is on file.
An amendment to them dtd 1/20/14 is on file.
9/14/20 - Rec'd bylaws for review
9/21/20 - Emailed reviewed bylaws back, ready for minor changes and approval
4/22/21 - Rec'd email copy of approved bylaws &amp; ert page- not previously reviewed
4/22/21 - Replied that the bylaws will be certified once received. 
5/6/21 - Rec'd 2 copies of their bylaws
5/7/21 - Mailed one copy to Phil</t>
  </si>
  <si>
    <t>1/8/21 - Rec'd Bylaws for review
1/12/21 - Emailed reviewed bylaws
2/25/21 - Rec'd approved &amp; signed Bylaws
2/26/21 - Mailed Certified Copy
2/28/21 - Rec'd soft copy of bylaws</t>
  </si>
  <si>
    <t>RDU Detachment</t>
  </si>
  <si>
    <t>Nelsen</t>
  </si>
  <si>
    <t>Whispering Pines</t>
  </si>
  <si>
    <t>nelsenmike@gmail.com</t>
  </si>
  <si>
    <t>106 High Ridge ct</t>
  </si>
  <si>
    <t>Feb-Mar</t>
  </si>
  <si>
    <t>Todd</t>
  </si>
  <si>
    <t>Abbott</t>
  </si>
  <si>
    <t>199 Fisher Dr</t>
  </si>
  <si>
    <t>toddabbott@surry.net</t>
  </si>
  <si>
    <t>910-724-6717</t>
  </si>
  <si>
    <t>Allred</t>
  </si>
  <si>
    <t>1702 Southwood Dr</t>
  </si>
  <si>
    <t>336-460-0421</t>
  </si>
  <si>
    <t>505 Dogwood Dr</t>
  </si>
  <si>
    <t>336-672-2865</t>
  </si>
  <si>
    <t>Clarence</t>
  </si>
  <si>
    <t>Spake</t>
  </si>
  <si>
    <t>704-453-8352</t>
  </si>
  <si>
    <t>Fusco</t>
  </si>
  <si>
    <t>910-545-4712</t>
  </si>
  <si>
    <t>Ashton</t>
  </si>
  <si>
    <t>910-635-1500</t>
  </si>
  <si>
    <t>kevinincookeville@gmail.com</t>
  </si>
  <si>
    <t>danspake@gmail.com</t>
  </si>
  <si>
    <t>Antonio</t>
  </si>
  <si>
    <t>Hardy</t>
  </si>
  <si>
    <t>1105 Perrywoods Pl</t>
  </si>
  <si>
    <t>252-286-9798</t>
  </si>
  <si>
    <t>Davis</t>
  </si>
  <si>
    <t>1411 Desmond St</t>
  </si>
  <si>
    <t>252-559-0051</t>
  </si>
  <si>
    <t>mrdavislovesbarbara@gmail.com</t>
  </si>
  <si>
    <t>Phillips</t>
  </si>
  <si>
    <t>1508 George Ave</t>
  </si>
  <si>
    <t>252-361-1097</t>
  </si>
  <si>
    <t>paulp22@hotmail.com</t>
  </si>
  <si>
    <t>Russell Jr</t>
  </si>
  <si>
    <t>164 Miller St</t>
  </si>
  <si>
    <t>Pierce</t>
  </si>
  <si>
    <t>365 Daniel Dr</t>
  </si>
  <si>
    <t>336-262-6731</t>
  </si>
  <si>
    <t>lbminimite@yahoo.com</t>
  </si>
  <si>
    <t>American Legion Post 321, 107 N Main St, Huntersville, NC 28078</t>
  </si>
  <si>
    <t>RDU</t>
  </si>
  <si>
    <t>Jacque</t>
  </si>
  <si>
    <t>Griffin</t>
  </si>
  <si>
    <t>5312 Dunrobin Ct</t>
  </si>
  <si>
    <t>919-539-2307</t>
  </si>
  <si>
    <t>adjutant@rdu-mcl.org</t>
  </si>
  <si>
    <t>paymaster@rdu-mcl.org</t>
  </si>
  <si>
    <t xml:space="preserve">Jeff </t>
  </si>
  <si>
    <t>Mixon</t>
  </si>
  <si>
    <t>4104 Huckleberry Dr</t>
  </si>
  <si>
    <t>919-796-9895</t>
  </si>
  <si>
    <t>judgeadv@rdu-mcl.org</t>
  </si>
  <si>
    <t>PO Box 727</t>
  </si>
  <si>
    <t>Tonika</t>
  </si>
  <si>
    <t>Lyon</t>
  </si>
  <si>
    <t>1216 Greyson Rd</t>
  </si>
  <si>
    <t>252-801-9680</t>
  </si>
  <si>
    <t>joshuaboyd102@gmail.com</t>
  </si>
  <si>
    <t>jadvdonc@gmail.com</t>
  </si>
  <si>
    <t>doncmcla@gmail.com,   
, and 
(Your DVC email)</t>
  </si>
  <si>
    <t>Scholarship</t>
  </si>
  <si>
    <t>Fundraising</t>
  </si>
  <si>
    <t>5/14/19 version received 
7/5/19 - emailed back for corrections
9/5/19 - Emailed review to Det
9/11/19 - Rec'd pre-aproved version
9/11/19 - Sent review comments
10/23/20 - Requested soft copy
10/23/20 - Rec'd Soft Copy
2/10/21 - Rec'd bylaws for review
2/13/21 - Sent Bylaws to entire Committee
3/8/21 - Rec'd bylaws for review
3/23/21 - Emailed review to det w/SBL
5/5/21 - Frank email a response
5/6/21 - JA responded to his email
6/11/21 - Rec'd 1 copy hard copy bylaws
6/12/21 - Mailed signed certification page to Ault</t>
  </si>
  <si>
    <t>3/13/21 - Hand delivered hard copy of signed bylaws
5/20/21 - Maileed Bylaws to det</t>
  </si>
  <si>
    <t>Due before 15th day of the 5th Month after the end of detachment fiscal year</t>
  </si>
  <si>
    <t>Ted</t>
  </si>
  <si>
    <t>Turner</t>
  </si>
  <si>
    <t>Committees</t>
  </si>
  <si>
    <t>This sheet contains the list of current Committee Assignments</t>
  </si>
  <si>
    <t>179 Sweetwater Hills Dr</t>
  </si>
  <si>
    <t>828-713-5779</t>
  </si>
  <si>
    <t>jbrusna78@yahoo.com</t>
  </si>
  <si>
    <t>Chambers</t>
  </si>
  <si>
    <t>Edwin</t>
  </si>
  <si>
    <t>Martinez</t>
  </si>
  <si>
    <t>906 Dial St</t>
  </si>
  <si>
    <t>Kannapolis</t>
  </si>
  <si>
    <t>704-798-8088</t>
  </si>
  <si>
    <t>waveweasel@gmail.com</t>
  </si>
  <si>
    <t>American Legion Kennedy Hall Post 106,  6250 NC Hwy 801, Salisbury 28147</t>
  </si>
  <si>
    <t>Reavis</t>
  </si>
  <si>
    <t>3831 Harold Sutton Rd</t>
  </si>
  <si>
    <t>252-268-9642</t>
  </si>
  <si>
    <t>American Legion Wayne Post 11, 2973 US Hwy 117, Dudley, NC 28333</t>
  </si>
  <si>
    <t>The Triangle Shooting Academy,  6501 Mt Herman Rd, Raleigh NC 27617 - 9402</t>
  </si>
  <si>
    <t>Topsail Senior Center, 20959 US17, Hampstead, NC 28443</t>
  </si>
  <si>
    <t>Keith</t>
  </si>
  <si>
    <t>Shearin</t>
  </si>
  <si>
    <t>389 Genoa Ln</t>
  </si>
  <si>
    <t>919-758-4743</t>
  </si>
  <si>
    <t>November</t>
  </si>
  <si>
    <t>D</t>
  </si>
  <si>
    <t xml:space="preserve">7 qne </t>
  </si>
  <si>
    <t>As of 2021-02-25, Ceremonial Rifles currently adrift, will complete when recovered</t>
  </si>
  <si>
    <t>2012--01-01</t>
  </si>
  <si>
    <r>
      <rPr>
        <b/>
        <sz val="24"/>
        <color theme="1"/>
        <rFont val="Calibri"/>
        <family val="2"/>
        <scheme val="minor"/>
      </rPr>
      <t>Department of North Carolina</t>
    </r>
    <r>
      <rPr>
        <b/>
        <sz val="18"/>
        <color theme="1"/>
        <rFont val="Calibri"/>
        <family val="2"/>
        <scheme val="minor"/>
      </rPr>
      <t xml:space="preserve">
Detachment Compliance Status
22 September 2021</t>
    </r>
  </si>
  <si>
    <r>
      <t>DoNC Detachments' Bylaws Status -</t>
    </r>
    <r>
      <rPr>
        <b/>
        <sz val="18"/>
        <color theme="4" tint="-0.249977111117893"/>
        <rFont val="Calibri"/>
        <family val="2"/>
        <scheme val="minor"/>
      </rPr>
      <t xml:space="preserve"> Before revising your bylaws, email jadvdonc@gmail.com for the latest Sample</t>
    </r>
  </si>
  <si>
    <t xml:space="preserve">Approved copy of the 16 Jul 2014 (10 pages)  bylaws on file.  Corrections were neded but not rerceived. Soft copy dtd 4-9-2016 (7 pages) on file.                                                    9/21/21 - Did not find any record of corrections that were needed, Bylaws will remain as is until they are updated. </t>
  </si>
  <si>
    <t>7/6/19 - Mailed Approved Copy
5/30/21 - Les emailed old version for verification.
5/30/21 - Emailed the approved bylaws that just needed to be signed.                                 9/11/21 - Recvd hard copy of Bylaws with signatures.                                                         9/15/21 - Mailed Approved Copy</t>
  </si>
  <si>
    <t>Hare</t>
  </si>
  <si>
    <t>678-656-2764</t>
  </si>
  <si>
    <t xml:space="preserve">doors open 1730 </t>
  </si>
  <si>
    <t>704-533-2109</t>
  </si>
  <si>
    <t>re77az@gmail.com</t>
  </si>
  <si>
    <t>Millers Landing, MCAS Cherry Point NC 28533</t>
  </si>
  <si>
    <t>Potwin</t>
  </si>
  <si>
    <t>173 Baron Cir</t>
  </si>
  <si>
    <t>Youngsville</t>
  </si>
  <si>
    <t>shawn@potwinmail.com</t>
  </si>
  <si>
    <t>919-649-9561</t>
  </si>
  <si>
    <t>4/29/21 - Rec'd hard copy via USPS of det approved bylaws.
5/3/21 - Emaild review of their bylaws
5/11/21 - Rec'd email bylaws for review.         11/8/21 - Rec'd bylaws from previous Judge Advocate.                                                           12/30/21 - Emaild review of their bylaws.</t>
  </si>
  <si>
    <t>Whalen</t>
  </si>
  <si>
    <t>638 Ashbrittle Dr</t>
  </si>
  <si>
    <t>Rolesville</t>
  </si>
  <si>
    <t>919-804-0344</t>
  </si>
  <si>
    <t>919-624-5048</t>
  </si>
  <si>
    <t>edguh@aol.com</t>
  </si>
  <si>
    <t>jbiddix@hotmail.com</t>
  </si>
  <si>
    <t>Rowe</t>
  </si>
  <si>
    <t>610 1st Ave N</t>
  </si>
  <si>
    <t>828-639-9431</t>
  </si>
  <si>
    <t>MCLdet1001@gmail.com</t>
  </si>
  <si>
    <t>828-238-8712</t>
  </si>
  <si>
    <t>252-622-5042</t>
  </si>
  <si>
    <t>252-269-4904</t>
  </si>
  <si>
    <t>252-500-4211</t>
  </si>
  <si>
    <t>Savannah</t>
  </si>
  <si>
    <t>252-531-1620</t>
  </si>
  <si>
    <t>252-561-8341</t>
  </si>
  <si>
    <t>Patricia</t>
  </si>
  <si>
    <t>Temple</t>
  </si>
  <si>
    <t>858-603-8125</t>
  </si>
  <si>
    <t>8824 Thornbury Ln</t>
  </si>
  <si>
    <t xml:space="preserve">Dinner 1800  </t>
  </si>
  <si>
    <t xml:space="preserve">dinner @ 1800   </t>
  </si>
  <si>
    <t>August</t>
  </si>
  <si>
    <t>910-430-0277</t>
  </si>
  <si>
    <t>tturner@turnernetworking.net</t>
  </si>
  <si>
    <t>Kaczmarek</t>
  </si>
  <si>
    <t>cmdtDet1266NC@gmail.com</t>
  </si>
  <si>
    <t>Ritchie</t>
  </si>
  <si>
    <t>Holbrook</t>
  </si>
  <si>
    <t>581 Reavis Rd</t>
  </si>
  <si>
    <t>Miller Creek</t>
  </si>
  <si>
    <t>336-244-5352</t>
  </si>
  <si>
    <t>2031 Harmon Rd</t>
  </si>
  <si>
    <t>828-413-7831</t>
  </si>
  <si>
    <t>828-430-1379</t>
  </si>
  <si>
    <t>russ.beckerlaw@gmail.com</t>
  </si>
  <si>
    <t>Timberwoods Family Restaurant, 1501 Bethel Rd, Morganton, NC 28655</t>
  </si>
  <si>
    <t>John</t>
  </si>
  <si>
    <t>Elm City Rotary Club, 201 S. Branch St, Elm City, NC 27822</t>
  </si>
  <si>
    <t>comdt.fayettevillencmarines@gmail.com</t>
  </si>
  <si>
    <t>adj.fayettevillencmarines@gmail.com</t>
  </si>
  <si>
    <t>paymaster.fayettevillencmarines@gmail.com</t>
  </si>
  <si>
    <t>chaplain.fayettevillencmarines@gmail.com</t>
  </si>
  <si>
    <t>jadv.fayettevillencmarines@gmail.com</t>
  </si>
  <si>
    <t>984-204-9906</t>
  </si>
  <si>
    <t>Schaefer</t>
  </si>
  <si>
    <t>1391 Arot Ct SW</t>
  </si>
  <si>
    <t>Ocean Isle Beach</t>
  </si>
  <si>
    <t>540-846-0150</t>
  </si>
  <si>
    <t>mpschaefer65@gmail.com</t>
  </si>
  <si>
    <t>doncsvc@gmail.com</t>
  </si>
  <si>
    <t>Al</t>
  </si>
  <si>
    <t>Pasquale</t>
  </si>
  <si>
    <t>commandantmcl260@gmail.com</t>
  </si>
  <si>
    <t>254-495-0829</t>
  </si>
  <si>
    <t>130 Johnny Parker Rd</t>
  </si>
  <si>
    <t>704-297-0847</t>
  </si>
  <si>
    <t>newrivermarine@outlook.com</t>
  </si>
  <si>
    <t>Kyle</t>
  </si>
  <si>
    <t>Billiard</t>
  </si>
  <si>
    <t>1407 Rhem Ave</t>
  </si>
  <si>
    <t>949-683-4146</t>
  </si>
  <si>
    <t>rolling.8ball@yahoo.com</t>
  </si>
  <si>
    <t>Sergio</t>
  </si>
  <si>
    <t>Garcia</t>
  </si>
  <si>
    <t>7005 Woodleaf Pl</t>
  </si>
  <si>
    <t>910-381-6023</t>
  </si>
  <si>
    <t>sergio1955us@gmail.com</t>
  </si>
  <si>
    <t>Brinegar</t>
  </si>
  <si>
    <t>PO Box 1298</t>
  </si>
  <si>
    <t>336-200-2422</t>
  </si>
  <si>
    <t>Ralston</t>
  </si>
  <si>
    <t>575-202-1311</t>
  </si>
  <si>
    <t>evralston@gmail.com</t>
  </si>
  <si>
    <t>Marge</t>
  </si>
  <si>
    <t>Gray</t>
  </si>
  <si>
    <t>704-902-8720</t>
  </si>
  <si>
    <t>marge.gray@alleghanycounty-nc.gov</t>
  </si>
  <si>
    <t>Chief of Staff</t>
  </si>
  <si>
    <t>51 Dets</t>
  </si>
  <si>
    <t>0  Under Review by JA</t>
  </si>
  <si>
    <t>12 30 2021</t>
  </si>
  <si>
    <t>5 24 2021</t>
  </si>
  <si>
    <t>1/10/20 - Recd Bylaws for review
1/29 - Sent to Det for revision
2/24 - Rec'd 1 signed hard copy.
2/25 - Reviewed and resent bylaws back to det.  No revisions were made to the 1/29 version.
3/5 - Sent emil to Harry Schweitzer
6/25/20 - Received Bylaws for review.
7/10/20 - Sent review bak to Det
3/17/21 - Received Bylaws for review.
3/18/21 - Emailed bylaws after review
4/19/21 - Rec'd email response tothe review
4/19/21 - Replied to email                               3/09/22 - Rec'd Bylaws for review.                 3/09/22 - Emailed Bylaws back with attachments requesting them to review before sending them back.</t>
  </si>
  <si>
    <t xml:space="preserve">11/22/19 - Received Bylaws
11/26/19 - Sent bylaws back after review
1/20/21 - Rec'd PDF of signed bylaws for review
1/21/21 - Sent email with revisionss
5/1/21 - Sent new JA the dets latest bylaws comments
6/17/21 - Rec'd emailed bylaws for review.   12/22/21 - Rec'd bylaws from the previous Judge Advocate                                                 12/30/21 - Emailed them the review of their bylaws.                                                              2/20/22 - Rec'd revised bylaws for review.   3/6/22 - Emailed the previous review of their bylaws which still need the revisions. </t>
  </si>
  <si>
    <t>03 19 2022</t>
  </si>
  <si>
    <t>5/11/21 - Rec'd PDF Draft of Bylaws               12/14/21 - Rec'd Draft of Bylaws from the previous Judge Advocate.                                 12/30/21 - Emailed Joe review of their bylaws.                                                               3/10/22 - Rec'd email w/soft copy of bylaws 3/15/22 - Rec'd final bylaws for certification 3/19/22 - Hand delivered Certified copy of bylaws at Spring Meeting.</t>
  </si>
  <si>
    <t>10 21 2020</t>
  </si>
  <si>
    <t>06/12/221</t>
  </si>
  <si>
    <t>PDF only; Need .doc
8-20-19: Emailed Sample docs
9/11/20 - Rec'd emailed bylaws for review
9/20/20 - Sent review to det                           1/15/22 - Bylaws were hand delivered by Bill Brown                                                          1/15/22 - Approved Bylaws and returned signed copy back to Bill Brown</t>
  </si>
  <si>
    <t xml:space="preserve">7/16/19 - Completed Review pending vote
3/15/20 - Rec'd 1 signed bylaws in the mail
3/16/20 - Emailed 2nd review comments       3/11/22 - Rec'd signed hard copy                  3/14/22 - Mailed Approved Bylaws to Det &amp; requested soft copy                                         2/17/22 - Rec'd soft copy          </t>
  </si>
  <si>
    <t>02/12/2022 (Hand Delivered)</t>
  </si>
  <si>
    <t>5/6/21 - Rec'd Soft Copy to Review
7/11/21 - Emailed review to Kenny                  8/15/21 - Emailed review to JA                       9/26/21 - Rec'd revised Bylaws for review 10/5/21 - Emailed the approved bylaws that just needs to be signed.                                   02/12/21 - Given Bylaws at MODD Growl, signed and returned same day.</t>
  </si>
  <si>
    <t>Hilsboro</t>
  </si>
  <si>
    <t>01 29 2008</t>
  </si>
  <si>
    <t>Charter Turned in 1/18/2022</t>
  </si>
  <si>
    <t xml:space="preserve">Charter Turned in </t>
  </si>
  <si>
    <t>Kevinincookeville@gmail.com</t>
  </si>
  <si>
    <t>7517 Paxton Dr</t>
  </si>
  <si>
    <t>919-635-1500</t>
  </si>
  <si>
    <t>8817 Stockbridge Cir #103</t>
  </si>
  <si>
    <t>911 Narrative LN</t>
  </si>
  <si>
    <t>As of 05/13/2022</t>
  </si>
  <si>
    <t>8  Sent to Det for Action</t>
  </si>
  <si>
    <t xml:space="preserve">5/19/19 Sent a review to JA; pending revised version
10/18/19 - Certified Bylaws and mailed 1 copy to det.  Send email with recommendations on the next revision.
5/10/21 - Red'd 2 hard copies of bylaws signed by the officers.  No preliminary version was received, only the 2 signed copies. 
8/4/21 - Emailed comments to Kenny Joyner along with the scanned versions of certified bylaws and those recived 10 May 21.                                                                      8/15/21 - Sent review completed by Denny Mathias to JA.                                                   </t>
  </si>
  <si>
    <t>7/17/19 - Sent reviewed bylaws to det
7/18/19 - Forwarded communications between Dept JA and Nat JA,, Warren Griffin
3/5/20 -Rec'd hard copy.  Soft Copy being sent for review.
5/8/20 - Det requestd DoNC JA to creaate a Word doc from the hard copy and make comments on that version.  In process.
5/10/20 - Resent docs to Lee Walker
7/18/20 - Rec'd bylaws for reviw
7/24/20 - Emailed bylaws after 
5/24/21 - Rec'd email with bylaws to review.  Sent email reply.                                              12/16/21 - Rec'd bylaws from previous Judge Advocate.                                               12/30/21 - Emailed Norine review of the bylaws.</t>
  </si>
  <si>
    <t>2/10/20 - Emailed Det JA docs to help them revise their bylaws
9/15/20 - Rec'd bylaws for review.
10/15/20 - Emailed the Review to the Det.  5/13/22 - Signed hand delivered bylaws</t>
  </si>
  <si>
    <t>Asst Chaplain</t>
  </si>
  <si>
    <t>Marilyn</t>
  </si>
  <si>
    <t>7 Red Apple Dr</t>
  </si>
  <si>
    <t>semperfiwm5a@gmail.com</t>
  </si>
  <si>
    <t>BRdet848adjutant@gmail.com</t>
  </si>
  <si>
    <t>BRdet848paymaster@gmail.com</t>
  </si>
  <si>
    <t>BRdet848chaplain@gmail.com</t>
  </si>
  <si>
    <t>BRdet848judgeadvocate@gmail.com</t>
  </si>
  <si>
    <t>cmdt@rdu-mcl.org</t>
  </si>
  <si>
    <t>Best</t>
  </si>
  <si>
    <t>PO Box 17291</t>
  </si>
  <si>
    <t>704-431-3271</t>
  </si>
  <si>
    <t>bestrosa56@yahoo.com</t>
  </si>
  <si>
    <t>704-782-6322</t>
  </si>
  <si>
    <t>trussell@ctc.net</t>
  </si>
  <si>
    <t xml:space="preserve">pasqualeusmc@yahoo.com </t>
  </si>
  <si>
    <t>Rob</t>
  </si>
  <si>
    <t>donc.publicrelations@gmail.com</t>
  </si>
  <si>
    <t>donc.chapelof4chaplains@gmail.com</t>
  </si>
  <si>
    <t xml:space="preserve">Steve </t>
  </si>
  <si>
    <t>Leotha</t>
  </si>
  <si>
    <t>Forte</t>
  </si>
  <si>
    <t>1709 Ridgestone Ln</t>
  </si>
  <si>
    <t>Kenersville</t>
  </si>
  <si>
    <t>336-259-5239</t>
  </si>
  <si>
    <t>oldmarinemcl260@gmail.com</t>
  </si>
  <si>
    <t>leotha40@aol.com</t>
  </si>
  <si>
    <t>Alvaro</t>
  </si>
  <si>
    <t>Rosero</t>
  </si>
  <si>
    <t>299 Annandale Ave</t>
  </si>
  <si>
    <t>910-320-6365</t>
  </si>
  <si>
    <t>386 Great Neck Landing</t>
  </si>
  <si>
    <t>279 Wilshire Way</t>
  </si>
  <si>
    <t>NorthCentral.DVC.DoNC@gmail.com</t>
  </si>
  <si>
    <t>AJ</t>
  </si>
  <si>
    <t>144 High Dune Lopp</t>
  </si>
  <si>
    <t>Southern Shores</t>
  </si>
  <si>
    <t>252-715-3468</t>
  </si>
  <si>
    <t>703-402-3787</t>
  </si>
  <si>
    <t>jld30@live.com</t>
  </si>
  <si>
    <t>rick@nagsheadchurch.org</t>
  </si>
  <si>
    <t>Southern Shores Town Hall, Southern Shores, NC</t>
  </si>
  <si>
    <t>Tracy</t>
  </si>
  <si>
    <t>484-802-2516</t>
  </si>
  <si>
    <t>The Hut, 446 Ashe Park Rd, Jefferson, NC 2864</t>
  </si>
  <si>
    <t>roserosotoai@gmail.com</t>
  </si>
  <si>
    <t>Anthony</t>
  </si>
  <si>
    <t>549 Sugarloaf Rd</t>
  </si>
  <si>
    <t>828-773-2448</t>
  </si>
  <si>
    <t>moore549@skybest.com</t>
  </si>
  <si>
    <t xml:space="preserve"> Eden Moose Lodge, 626 Forbes St, Eden 27288</t>
  </si>
  <si>
    <t>dinner 1800</t>
  </si>
  <si>
    <t>Chapman</t>
  </si>
  <si>
    <t>716-863-3192</t>
  </si>
  <si>
    <t>Yearly (based on 30 June Roster of PLM Report) but no later than October 31 to DoNC Paymaster (due to national by December 31)</t>
  </si>
  <si>
    <t xml:space="preserve"> Document Distribution</t>
  </si>
  <si>
    <t>Document Distribution</t>
  </si>
  <si>
    <t>1/4/23 **temp location change to Sheriff's Office Classroom: 140 Government Circle, Jefferson, NC</t>
  </si>
  <si>
    <t>Cynthia</t>
  </si>
  <si>
    <t>828-279-7694</t>
  </si>
  <si>
    <t>cricketray7@aol.com</t>
  </si>
  <si>
    <t>SrV</t>
  </si>
  <si>
    <t>JrV</t>
  </si>
  <si>
    <t>Christopher</t>
  </si>
  <si>
    <t>Brothers</t>
  </si>
  <si>
    <t>8 McFalls Dr</t>
  </si>
  <si>
    <t>Mill Spring</t>
  </si>
  <si>
    <t>828-447-6908</t>
  </si>
  <si>
    <t>Kobe</t>
  </si>
  <si>
    <t>141 Bagpipe Dr</t>
  </si>
  <si>
    <t>Bostic</t>
  </si>
  <si>
    <t>843-441-2268</t>
  </si>
  <si>
    <t>Randy</t>
  </si>
  <si>
    <t>Reynolds</t>
  </si>
  <si>
    <t>828-280-9676</t>
  </si>
  <si>
    <t>Farrell</t>
  </si>
  <si>
    <t>srvice@rdu-mcl.org</t>
  </si>
  <si>
    <t>jrvice@rdu-mcl.org</t>
  </si>
  <si>
    <t>Lawrence</t>
  </si>
  <si>
    <t>Gibson</t>
  </si>
  <si>
    <t>108 Oxford Dr</t>
  </si>
  <si>
    <t>919-778-7742</t>
  </si>
  <si>
    <t>Poe</t>
  </si>
  <si>
    <t>111 Willowpond Ct</t>
  </si>
  <si>
    <t>Lillington</t>
  </si>
  <si>
    <t>poer5@hotmail.com</t>
  </si>
  <si>
    <t>Kenneth</t>
  </si>
  <si>
    <t>Upchurch</t>
  </si>
  <si>
    <t>314 Old Church Rd</t>
  </si>
  <si>
    <t>Blies Creek</t>
  </si>
  <si>
    <t>kennethupchurch@yahoo.com</t>
  </si>
  <si>
    <t>Travis</t>
  </si>
  <si>
    <t>Carl</t>
  </si>
  <si>
    <t>336-372-4649</t>
  </si>
  <si>
    <t>rwoverbay@skybest.com</t>
  </si>
  <si>
    <t>Joseph</t>
  </si>
  <si>
    <t>Hornung</t>
  </si>
  <si>
    <t>336-200-3332</t>
  </si>
  <si>
    <t>joe28675@hotmail.com</t>
  </si>
  <si>
    <t>919-879-7893</t>
  </si>
  <si>
    <t xml:space="preserve">Ken </t>
  </si>
  <si>
    <t>Sand</t>
  </si>
  <si>
    <t>828-675-3148</t>
  </si>
  <si>
    <t>828-284-2857</t>
  </si>
  <si>
    <t>ken.e.sand@gmail.com</t>
  </si>
  <si>
    <t>Malory</t>
  </si>
  <si>
    <t>6079 Bend of the River Rd</t>
  </si>
  <si>
    <t>252-955-9054</t>
  </si>
  <si>
    <t>Carroll</t>
  </si>
  <si>
    <t>Walsh</t>
  </si>
  <si>
    <t>10101 Old Dowd Rd, Lt 10</t>
  </si>
  <si>
    <t>704-674-3698</t>
  </si>
  <si>
    <t>980-205-5961</t>
  </si>
  <si>
    <t>oldboyblu@yahoo.com</t>
  </si>
  <si>
    <t>Jimmie</t>
  </si>
  <si>
    <t>Benson</t>
  </si>
  <si>
    <t>Chet</t>
  </si>
  <si>
    <t>Chrismon</t>
  </si>
  <si>
    <t>219 Berightwood Rd</t>
  </si>
  <si>
    <t>336-552-8760</t>
  </si>
  <si>
    <t>cc6014750@aol.com</t>
  </si>
  <si>
    <t>Gustave</t>
  </si>
  <si>
    <t>Lambert</t>
  </si>
  <si>
    <t>2300 Moir Mill Rd</t>
  </si>
  <si>
    <t>336-613-0820</t>
  </si>
  <si>
    <t>gmlambert2@embarqmail.com</t>
  </si>
  <si>
    <t>Moon</t>
  </si>
  <si>
    <t>moonmuch@yahoo.com</t>
  </si>
  <si>
    <t>Gulledge</t>
  </si>
  <si>
    <t>404 Janice Dr</t>
  </si>
  <si>
    <t>336-434-2857</t>
  </si>
  <si>
    <t>Jeffrey</t>
  </si>
  <si>
    <t>McPhillips</t>
  </si>
  <si>
    <t>Devin</t>
  </si>
  <si>
    <t>Treadway</t>
  </si>
  <si>
    <t>4351 Fellows Ln</t>
  </si>
  <si>
    <t>704-980-2230</t>
  </si>
  <si>
    <t>Corning</t>
  </si>
  <si>
    <t>545 Morton Ave</t>
  </si>
  <si>
    <t>336-419-0899</t>
  </si>
  <si>
    <t>336-549-8910</t>
  </si>
  <si>
    <t>Chad</t>
  </si>
  <si>
    <t>Ellington</t>
  </si>
  <si>
    <t>2615 Hickory Dr</t>
  </si>
  <si>
    <t>336-465-2234</t>
  </si>
  <si>
    <t>ellingtonchadwick19@gmail.com</t>
  </si>
  <si>
    <t>Philip</t>
  </si>
  <si>
    <t>Osborne</t>
  </si>
  <si>
    <t>8048 N NC Hwy 16</t>
  </si>
  <si>
    <t>336-927-7158</t>
  </si>
  <si>
    <t>Miller</t>
  </si>
  <si>
    <t>7418 W NC Hwy 10</t>
  </si>
  <si>
    <t>Vale</t>
  </si>
  <si>
    <t>704-692-2090</t>
  </si>
  <si>
    <t>Burton</t>
  </si>
  <si>
    <t>1072 Raven Ct</t>
  </si>
  <si>
    <t>704-500-3596</t>
  </si>
  <si>
    <t>cottburton8892@gmail.com</t>
  </si>
  <si>
    <t>vice-commandant@mclcp.org</t>
  </si>
  <si>
    <t>Lynch</t>
  </si>
  <si>
    <t>103 Evans Mill Rd</t>
  </si>
  <si>
    <t>252-633-2194</t>
  </si>
  <si>
    <t>540-222-1596</t>
  </si>
  <si>
    <t>junior-vice@mclcp.org</t>
  </si>
  <si>
    <t>Burris</t>
  </si>
  <si>
    <t>PO Box 373</t>
  </si>
  <si>
    <t>Locust</t>
  </si>
  <si>
    <t>704-322-0078</t>
  </si>
  <si>
    <t>Jeff</t>
  </si>
  <si>
    <t>Morsch</t>
  </si>
  <si>
    <t>4871 Frasier Cir</t>
  </si>
  <si>
    <t>804-919-1926</t>
  </si>
  <si>
    <t>morschjeff@gmail.com</t>
  </si>
  <si>
    <t>srvcomdt.fayettevillencmarines@gmail.com</t>
  </si>
  <si>
    <t>jrvcomdt.fayettevillencmarines@gmail.com</t>
  </si>
  <si>
    <t>Waxhaw</t>
  </si>
  <si>
    <t>brdet848srvicecommandant@gmail.com</t>
  </si>
  <si>
    <t>Arthur</t>
  </si>
  <si>
    <t>drdet848jrvicecommandant@gmail.com</t>
  </si>
  <si>
    <t>Shaun</t>
  </si>
  <si>
    <t>Slattery</t>
  </si>
  <si>
    <t>704-315-1517</t>
  </si>
  <si>
    <t>1961-B Eastchester Dr</t>
  </si>
  <si>
    <t>oldmarinedav@yahoo.com</t>
  </si>
  <si>
    <t>Martin</t>
  </si>
  <si>
    <t>1104 Brentwood Dr</t>
  </si>
  <si>
    <t>252-286-7150</t>
  </si>
  <si>
    <t>stevemartin5382@gmail.com</t>
  </si>
  <si>
    <t>Calvin</t>
  </si>
  <si>
    <t>Crawford</t>
  </si>
  <si>
    <t>118 Whetstine Rd</t>
  </si>
  <si>
    <t>Kings Mountain</t>
  </si>
  <si>
    <t>704-739-6265</t>
  </si>
  <si>
    <t>crawford118@bellsouth.net</t>
  </si>
  <si>
    <t>Gwen</t>
  </si>
  <si>
    <t>704-300-9553</t>
  </si>
  <si>
    <t>107 Bristlecone Ct</t>
  </si>
  <si>
    <t>Vivaldi</t>
  </si>
  <si>
    <t>100 Twelve Pointer</t>
  </si>
  <si>
    <t>910-508-7555</t>
  </si>
  <si>
    <t>Houston</t>
  </si>
  <si>
    <t>detach1321adjutant@gmail.com</t>
  </si>
  <si>
    <t>5951 Flintlock Ct</t>
  </si>
  <si>
    <t>husabeast@icloud.com</t>
  </si>
  <si>
    <t>828-381-3200</t>
  </si>
  <si>
    <t>Financial Audit Committee</t>
  </si>
  <si>
    <t>3021 Harmon Homestead Rd</t>
  </si>
  <si>
    <t>chaplain@rdu-mcl.org</t>
  </si>
  <si>
    <t>American Legion Post 55, 111 Miller St, Winston-Salem, NC 27113</t>
  </si>
  <si>
    <t>202 Forester Avenue, North Wilkesboro, NC 28659</t>
  </si>
  <si>
    <t>Justine</t>
  </si>
  <si>
    <t>254-495-0839</t>
  </si>
  <si>
    <t>Snyder</t>
  </si>
  <si>
    <t>135 Pine Cone Rd</t>
  </si>
  <si>
    <t>910-392-5586</t>
  </si>
  <si>
    <t>dadoftrish@aol.com</t>
  </si>
  <si>
    <t>Vicki</t>
  </si>
  <si>
    <t>Boyce</t>
  </si>
  <si>
    <t>336-391-2604</t>
  </si>
  <si>
    <t>Rohleder</t>
  </si>
  <si>
    <t>105 Woodside Dr</t>
  </si>
  <si>
    <t>910-997-2298</t>
  </si>
  <si>
    <t>wprohleder@aol.com</t>
  </si>
  <si>
    <t>McIntyre</t>
  </si>
  <si>
    <t>995 Concord Church Rd</t>
  </si>
  <si>
    <t>Ellerbe</t>
  </si>
  <si>
    <t>910-331-7818</t>
  </si>
  <si>
    <t>fwmusmcsmper@yahoo.com</t>
  </si>
  <si>
    <t>Norris</t>
  </si>
  <si>
    <t>828-536-5098</t>
  </si>
  <si>
    <t>910-381-2619</t>
  </si>
  <si>
    <t>Shallotte Moose Lodge 710, 253 Holden Beach Rd SW, Shallotte, NC 28470</t>
  </si>
  <si>
    <t>379 Wilshire Way</t>
  </si>
  <si>
    <t>srvicecommandant@mclgoldleaf.org</t>
  </si>
  <si>
    <t>Wagoner</t>
  </si>
  <si>
    <t>8107 Briar Creek Rd</t>
  </si>
  <si>
    <t>jrvicecommandant@mclgoldleaf.org</t>
  </si>
  <si>
    <t>Crandall</t>
  </si>
  <si>
    <t>5317 Tumberry Dr</t>
  </si>
  <si>
    <t>910-330-5369</t>
  </si>
  <si>
    <t>onevoice08@yahoo.com</t>
  </si>
  <si>
    <t>commandant1321mcl@gmail.com</t>
  </si>
  <si>
    <t>Delegate Committee</t>
  </si>
  <si>
    <t>Albert</t>
  </si>
  <si>
    <t>919-812-2312</t>
  </si>
  <si>
    <t>667 Shady Grove Rd</t>
  </si>
  <si>
    <t>Carthage</t>
  </si>
  <si>
    <t>Pedersen</t>
  </si>
  <si>
    <t>107 Edinburgh Dr</t>
  </si>
  <si>
    <t>910-986-2027</t>
  </si>
  <si>
    <t>james.m.pedersen@gmail.com</t>
  </si>
  <si>
    <t>910-949-0426</t>
  </si>
  <si>
    <t>Bo</t>
  </si>
  <si>
    <t>Green</t>
  </si>
  <si>
    <t>2522 Center Church Rd</t>
  </si>
  <si>
    <t>609-230-8217</t>
  </si>
  <si>
    <t>jslimgreen@gmail.com</t>
  </si>
  <si>
    <t>15 Branch Ln</t>
  </si>
  <si>
    <t>Browday</t>
  </si>
  <si>
    <t>275 FOR Ln, Box 295</t>
  </si>
  <si>
    <t>Oliva</t>
  </si>
  <si>
    <t>Ward</t>
  </si>
  <si>
    <t>3355 Newberg Pl SW</t>
  </si>
  <si>
    <t>704-425-6675</t>
  </si>
  <si>
    <t>cherished252@aol.com</t>
  </si>
  <si>
    <t>Crumpton</t>
  </si>
  <si>
    <t>842 Ed Hamrick Rd</t>
  </si>
  <si>
    <t>devildawg.dc@gmail.com</t>
  </si>
  <si>
    <t>235 John Cline Rd</t>
  </si>
  <si>
    <t>Cherryville</t>
  </si>
  <si>
    <t>Overbay</t>
  </si>
  <si>
    <t>randyreynolds@charter.net</t>
  </si>
  <si>
    <t>Tyler</t>
  </si>
  <si>
    <t>30 Holly Ln</t>
  </si>
  <si>
    <t>561-676-0358</t>
  </si>
  <si>
    <t>toby018@msn.com</t>
  </si>
  <si>
    <t>2025 Hwy 66 S</t>
  </si>
  <si>
    <t>nc</t>
  </si>
  <si>
    <t>boycevicki6@gmail.com</t>
  </si>
  <si>
    <t>Johnson</t>
  </si>
  <si>
    <t>Warnstaff</t>
  </si>
  <si>
    <t>650 Center Church Rd</t>
  </si>
  <si>
    <t>jlmyers@yahoo.com</t>
  </si>
  <si>
    <t>Verble</t>
  </si>
  <si>
    <t>4438 Patriots Hill Rd</t>
  </si>
  <si>
    <t>704-881-2005</t>
  </si>
  <si>
    <t>verblet4@gmail.com</t>
  </si>
  <si>
    <t>Vogler</t>
  </si>
  <si>
    <t>2901 lake James Ct</t>
  </si>
  <si>
    <t>704-245-3331</t>
  </si>
  <si>
    <t>paulvolger1939@gmail.com</t>
  </si>
  <si>
    <t>Kovaks</t>
  </si>
  <si>
    <t>5615 Polk Mountain Dr</t>
  </si>
  <si>
    <t>stevekovacs@msn.com</t>
  </si>
  <si>
    <t>Kupstas</t>
  </si>
  <si>
    <t>64 Fairway Dr</t>
  </si>
  <si>
    <t>860-655-9334</t>
  </si>
  <si>
    <t>jjkupstas@hotmail.com</t>
  </si>
  <si>
    <t>Marvin</t>
  </si>
  <si>
    <t>PO Box 1312</t>
  </si>
  <si>
    <t>910-783-4401</t>
  </si>
  <si>
    <t>marc6777@gmail.com</t>
  </si>
  <si>
    <t>Jennings</t>
  </si>
  <si>
    <t>rj57460@gmail.com</t>
  </si>
  <si>
    <t>910-774-0790</t>
  </si>
  <si>
    <t>mac.mcmorrow@yahoo.com</t>
  </si>
  <si>
    <t>McMorrow</t>
  </si>
  <si>
    <t>2370 Bethel Rd</t>
  </si>
  <si>
    <t>Jonesville</t>
  </si>
  <si>
    <t>336-258-0761</t>
  </si>
  <si>
    <t>isellrcords@gmail.com</t>
  </si>
  <si>
    <t>Alex</t>
  </si>
  <si>
    <t>Nevgloski</t>
  </si>
  <si>
    <t>ciesielskilisa1@gmail.com</t>
  </si>
  <si>
    <t>254 Colehearth Hollow Rd</t>
  </si>
  <si>
    <t>Bakersville</t>
  </si>
  <si>
    <t>Bruce</t>
  </si>
  <si>
    <t>gciesielski2023@gmail.com</t>
  </si>
  <si>
    <t>VFW Post in Monroe, 712 VFW Rd, Monroe, NC 28110</t>
  </si>
  <si>
    <t>Arlington, VA</t>
  </si>
  <si>
    <t>Sheraton Pentagon City,  900 S. Orme St, Arlington,  800-25-3535,  $129+tax, Pkg $10/day</t>
  </si>
  <si>
    <t>Dept of Virginia</t>
  </si>
  <si>
    <t>Hondo</t>
  </si>
  <si>
    <t>Davids</t>
  </si>
  <si>
    <t>3411 Laughing Gulf Terr</t>
  </si>
  <si>
    <t>hondo.davids@verizon.net</t>
  </si>
  <si>
    <t>Moose Lodge 4610 Carolina Beach Rd, Wilmington, NC 28412</t>
  </si>
  <si>
    <t>200 Maney Branch Rd</t>
  </si>
  <si>
    <t>Weaverville</t>
  </si>
  <si>
    <t>Nov-Feb Meetings are the 3rd Sat at 1000</t>
  </si>
  <si>
    <t>northwestdvc@gmail.com</t>
  </si>
  <si>
    <t>Edward</t>
  </si>
  <si>
    <t>Springer</t>
  </si>
  <si>
    <t>3017 Bay Village St</t>
  </si>
  <si>
    <t>330-575-4312</t>
  </si>
  <si>
    <t>edwardspringer@att.net</t>
  </si>
  <si>
    <t>Chuck</t>
  </si>
  <si>
    <t>Wright</t>
  </si>
  <si>
    <t>170 Sunset Dr</t>
  </si>
  <si>
    <t>828-443-5944</t>
  </si>
  <si>
    <t>gunnywright59@gmail.com</t>
  </si>
  <si>
    <t>Jamie</t>
  </si>
  <si>
    <t>Sigmon</t>
  </si>
  <si>
    <t>211 3rd Ave NE</t>
  </si>
  <si>
    <t>828-962-8906</t>
  </si>
  <si>
    <t>jbsigmon15@charter.net</t>
  </si>
  <si>
    <t>boone</t>
  </si>
  <si>
    <t>Old Bald Guy Coffee, 714 Old US 421, Boone NC 28607</t>
  </si>
  <si>
    <t>7107 Brigantine Blvd</t>
  </si>
  <si>
    <t>dougjchapman@yahoo.com</t>
  </si>
  <si>
    <t>Hahn</t>
  </si>
  <si>
    <t>2023 Blackbeard Dr</t>
  </si>
  <si>
    <t>717-634-1666</t>
  </si>
  <si>
    <t>Sonia</t>
  </si>
  <si>
    <t>Macsay</t>
  </si>
  <si>
    <t>2216 Steeple Chase Dr</t>
  </si>
  <si>
    <t>Trent Woods</t>
  </si>
  <si>
    <t>530-640-1010</t>
  </si>
  <si>
    <t>sonia.macsay@gmail.com</t>
  </si>
  <si>
    <t>Rahm</t>
  </si>
  <si>
    <t>5525 Sandpiper Dr</t>
  </si>
  <si>
    <t>252-249-6303</t>
  </si>
  <si>
    <t>john@onwardtoday.com</t>
  </si>
  <si>
    <t>Hubeli</t>
  </si>
  <si>
    <t>704-840-5367</t>
  </si>
  <si>
    <t>rchubeli@gmail.com</t>
  </si>
  <si>
    <t>Marston</t>
  </si>
  <si>
    <t>828-429-8583</t>
  </si>
  <si>
    <t>Simon</t>
  </si>
  <si>
    <t>704-535-4888</t>
  </si>
  <si>
    <t>csimoncpa@carolina.rr.com</t>
  </si>
  <si>
    <t>President</t>
  </si>
  <si>
    <t>Member</t>
  </si>
  <si>
    <t>Rakfeldt</t>
  </si>
  <si>
    <t>Glenn</t>
  </si>
  <si>
    <t>Jones</t>
  </si>
  <si>
    <t>Temp Mtg: Oak Grove VFD 838 Oak Grove Rd, Kings Mtn</t>
  </si>
  <si>
    <t>252-714-3113</t>
  </si>
  <si>
    <t>330-617-3901</t>
  </si>
  <si>
    <t>templep317@gmail.com</t>
  </si>
  <si>
    <t>Laurie</t>
  </si>
  <si>
    <t>252-714-3858</t>
  </si>
  <si>
    <t>jlmc1102@yahoo.com</t>
  </si>
  <si>
    <t>252-205-6506</t>
  </si>
  <si>
    <t>jdjones0311@aol.com</t>
  </si>
  <si>
    <t>Kay</t>
  </si>
  <si>
    <t>Faldet-Jordan</t>
  </si>
  <si>
    <t>218-340-9075</t>
  </si>
  <si>
    <t>kayfjordan@outlook.com</t>
  </si>
  <si>
    <t xml:space="preserve">Richards </t>
  </si>
  <si>
    <t>919-495-2316</t>
  </si>
  <si>
    <t>dwrichards3670@gmail.com</t>
  </si>
  <si>
    <t>Willard</t>
  </si>
  <si>
    <t>Mosena</t>
  </si>
  <si>
    <t>919-802-4440</t>
  </si>
  <si>
    <t>odshag@earthlink.net</t>
  </si>
  <si>
    <t>mcld1389adj@gmail.com</t>
  </si>
  <si>
    <t>Holcomb</t>
  </si>
  <si>
    <t>115 Circle Dr</t>
  </si>
  <si>
    <t>Pikeville</t>
  </si>
  <si>
    <t>ncmartian09@yahoo.com</t>
  </si>
  <si>
    <t>103 Sweetwater Ct</t>
  </si>
  <si>
    <t>252-643-3781</t>
  </si>
  <si>
    <t>twckkimxd@aol.com</t>
  </si>
  <si>
    <t>brentwoodmarine@yahoo.com</t>
  </si>
  <si>
    <t>216-396-7327</t>
  </si>
  <si>
    <t>except July / December</t>
  </si>
  <si>
    <t>Melissa</t>
  </si>
  <si>
    <t>919-538-9183</t>
  </si>
  <si>
    <t>melissa.overby80@gmail.com</t>
  </si>
  <si>
    <t>VVA Hut, 2805 Cemetery Rd, Greenville, NC 27858</t>
  </si>
  <si>
    <t>change 03/12/24</t>
  </si>
  <si>
    <t>Budget &amp; Finance Committee</t>
  </si>
  <si>
    <t xml:space="preserve">Betty </t>
  </si>
  <si>
    <t>Kramer</t>
  </si>
  <si>
    <t>Darin</t>
  </si>
  <si>
    <t>Kiracofe</t>
  </si>
  <si>
    <t>828-448-5153</t>
  </si>
  <si>
    <t>darin.kiracofe@gmail.com</t>
  </si>
  <si>
    <t>Kessel Jr</t>
  </si>
  <si>
    <t>marvin.kessel@yahoo.com</t>
  </si>
  <si>
    <t>Holly</t>
  </si>
  <si>
    <t>828-448-1077</t>
  </si>
  <si>
    <t>holly.kiracofe@outlook.com</t>
  </si>
  <si>
    <t>229-349-3520</t>
  </si>
  <si>
    <t>sanfordclark3520@icloud.com</t>
  </si>
  <si>
    <t>Betha</t>
  </si>
  <si>
    <t>336-870-0280</t>
  </si>
  <si>
    <t>wbethajr@aol.com</t>
  </si>
  <si>
    <t>336-362-6364</t>
  </si>
  <si>
    <t>jbe@northstate.net</t>
  </si>
  <si>
    <t>Cecilia</t>
  </si>
  <si>
    <t>Ferguson</t>
  </si>
  <si>
    <t>336-259-2773</t>
  </si>
  <si>
    <t>updated 4/6/24</t>
  </si>
  <si>
    <t>Gilliland</t>
  </si>
  <si>
    <t>904-321-7051</t>
  </si>
  <si>
    <t>docgilliland@gmail.com</t>
  </si>
  <si>
    <t>Vorholt</t>
  </si>
  <si>
    <t>586-201-0687</t>
  </si>
  <si>
    <t>gregvorholt@gmail.com</t>
  </si>
  <si>
    <t>VFW, Post 5631, 1500 Veterans Way, Sanford, NC 27330</t>
  </si>
  <si>
    <t>2014 Coltrane Mill Rd</t>
  </si>
  <si>
    <t>Randleman</t>
  </si>
  <si>
    <t>3801 Johnson St</t>
  </si>
  <si>
    <t>2371 Shady Forks Rd</t>
  </si>
  <si>
    <t>4967 Oysartville Rd</t>
  </si>
  <si>
    <t>4931 S T Clark Rd</t>
  </si>
  <si>
    <t>Timothy</t>
  </si>
  <si>
    <t>919-227-3041</t>
  </si>
  <si>
    <t>919-631-6772</t>
  </si>
  <si>
    <t>Lalonzo</t>
  </si>
  <si>
    <t>919-332-3884</t>
  </si>
  <si>
    <t>chamberssnl@gmail.com</t>
  </si>
  <si>
    <t>919-901-7213</t>
  </si>
  <si>
    <t>Hartos</t>
  </si>
  <si>
    <t>201-874-2501</t>
  </si>
  <si>
    <t>roxhockey14@gmail.com</t>
  </si>
  <si>
    <t>304 E Sanders St</t>
  </si>
  <si>
    <t>Four Oaks</t>
  </si>
  <si>
    <t>68 Harvey Farm Dr</t>
  </si>
  <si>
    <t>rd.rowe.usmc@gmail.com</t>
  </si>
  <si>
    <t>Horn</t>
  </si>
  <si>
    <t>6523 Riverview Dr</t>
  </si>
  <si>
    <t>704-962-5755</t>
  </si>
  <si>
    <t>kevin.m.horn@protonmail.com</t>
  </si>
  <si>
    <t>Wilkins</t>
  </si>
  <si>
    <t>4765 Brockton Ct</t>
  </si>
  <si>
    <t>jewilkins27@aol.com</t>
  </si>
  <si>
    <t>Rommie</t>
  </si>
  <si>
    <t>Greene</t>
  </si>
  <si>
    <t>336-973-4876</t>
  </si>
  <si>
    <t>704-775-0906</t>
  </si>
  <si>
    <t>msacraighead@gmail.com</t>
  </si>
  <si>
    <t>1060 S Minton Rd</t>
  </si>
  <si>
    <t>Wilkesboro</t>
  </si>
  <si>
    <t>3263 Quail Pointe Dr</t>
  </si>
  <si>
    <t>794 Edenbrook Dr</t>
  </si>
  <si>
    <t>Winterville</t>
  </si>
  <si>
    <t>1223 Rouse Rd</t>
  </si>
  <si>
    <t>11870 Lodge Rd</t>
  </si>
  <si>
    <t>Middlesex</t>
  </si>
  <si>
    <t>1102 Hooker Rd</t>
  </si>
  <si>
    <t>1196 Roosevelt Spain Rd</t>
  </si>
  <si>
    <t>135 Charles St</t>
  </si>
  <si>
    <t>757 Frazier Rd</t>
  </si>
  <si>
    <t>5009 White Flag Way</t>
  </si>
  <si>
    <t>1132 Apple Blossom Ln</t>
  </si>
  <si>
    <t>Westfield</t>
  </si>
  <si>
    <t>205 Stanley St</t>
  </si>
  <si>
    <t>5942 Pepperhill Rd</t>
  </si>
  <si>
    <t>129 Luke Ct</t>
  </si>
  <si>
    <t>214 Riverside Dr</t>
  </si>
  <si>
    <t>184 Howard Rd</t>
  </si>
  <si>
    <t>Newport</t>
  </si>
  <si>
    <t>Dave</t>
  </si>
  <si>
    <t>Swansboro Det #1407</t>
  </si>
  <si>
    <t>Air Land NC Det #1257</t>
  </si>
  <si>
    <t>Double Tree by Hilton RDU Airport, 4810 Page Creek Ln, Durham</t>
  </si>
  <si>
    <t>Hyatt Dallas Fort Worth (DFW) Airport, 2334 North International Parkway, Dallas, TX, 75261, $159/ night, parking is free</t>
  </si>
  <si>
    <t>Dallas, TX</t>
  </si>
  <si>
    <t>Dept of Texas</t>
  </si>
  <si>
    <t>Denese</t>
  </si>
  <si>
    <t>Robinson</t>
  </si>
  <si>
    <t>910-583-8214</t>
  </si>
  <si>
    <t>Carolyn</t>
  </si>
  <si>
    <t>Boykin</t>
  </si>
  <si>
    <t>252-299-2977</t>
  </si>
  <si>
    <t>cjbknd82@gmail.com</t>
  </si>
  <si>
    <t>3602 Old Dam Dr SW, Apt B-1</t>
  </si>
  <si>
    <t>Devon</t>
  </si>
  <si>
    <t>704-619-6218</t>
  </si>
  <si>
    <t>704-534-8311</t>
  </si>
  <si>
    <t>devon.ferguson@scotts.com</t>
  </si>
  <si>
    <t>Farmer</t>
  </si>
  <si>
    <t>910-581-0548</t>
  </si>
  <si>
    <t>daniel.j.farmer43@gmail.com</t>
  </si>
  <si>
    <t>109 STERLING TERRACE DR</t>
  </si>
  <si>
    <t>1254 Fern Hill Rd</t>
  </si>
  <si>
    <t>Angela</t>
  </si>
  <si>
    <t>16696 Zeb Corn Rd</t>
  </si>
  <si>
    <t>828-808-2427</t>
  </si>
  <si>
    <t>Kent</t>
  </si>
  <si>
    <t>Medlin</t>
  </si>
  <si>
    <t>276 N 4th St</t>
  </si>
  <si>
    <t>661-317-7414</t>
  </si>
  <si>
    <t>kentmedlin3669@gmail.com</t>
  </si>
  <si>
    <t>Coe</t>
  </si>
  <si>
    <t>36141 Eudy Rd</t>
  </si>
  <si>
    <t>New London</t>
  </si>
  <si>
    <t>704-886-8781</t>
  </si>
  <si>
    <t>ajcoe2222@yahoo.com</t>
  </si>
  <si>
    <t>Tim</t>
  </si>
  <si>
    <t>Pressley</t>
  </si>
  <si>
    <t>29649 Sides Rd</t>
  </si>
  <si>
    <t>980-983-4802</t>
  </si>
  <si>
    <t>wtpressley@gmail.com</t>
  </si>
  <si>
    <t>Harmanco's mtg rm, 1407 E Main St, Albemarle, NC 28001</t>
  </si>
  <si>
    <t>updated 04/29/24</t>
  </si>
  <si>
    <t>April 29 - May 1</t>
  </si>
  <si>
    <t>Modern Day Marine</t>
  </si>
  <si>
    <t>Washington DC</t>
  </si>
  <si>
    <t>Armstrong</t>
  </si>
  <si>
    <t>4337 Spring Hill Church Rd</t>
  </si>
  <si>
    <t>910-585-1245</t>
  </si>
  <si>
    <t>devildog872001@gmail.com</t>
  </si>
  <si>
    <t>McKinnon</t>
  </si>
  <si>
    <t>5460 Hwy 22</t>
  </si>
  <si>
    <t>910-388-5853</t>
  </si>
  <si>
    <t>agmck14@gmail.com</t>
  </si>
  <si>
    <t>Colin</t>
  </si>
  <si>
    <t>Mayo</t>
  </si>
  <si>
    <t>2734 Farm Life School Rd</t>
  </si>
  <si>
    <t>252-622-8949</t>
  </si>
  <si>
    <t>cfmayo73@gmail.com</t>
  </si>
  <si>
    <t>Beam</t>
  </si>
  <si>
    <t>Frances</t>
  </si>
  <si>
    <t>Hayden</t>
  </si>
  <si>
    <t>Bell</t>
  </si>
  <si>
    <t>301-367-8605</t>
  </si>
  <si>
    <t>252-342-2112</t>
  </si>
  <si>
    <t>410-487-4832</t>
  </si>
  <si>
    <t>Harrill</t>
  </si>
  <si>
    <t>704-487-8847</t>
  </si>
  <si>
    <t>marineharrill@carolina.rr.com</t>
  </si>
  <si>
    <t>Buchanan</t>
  </si>
  <si>
    <t>828-243-8517</t>
  </si>
  <si>
    <t>mdbuchanan55@gmail.com</t>
  </si>
  <si>
    <t>adjpaymasterdet1266nc@gmail.com</t>
  </si>
  <si>
    <t>Tabatha</t>
  </si>
  <si>
    <t>Isom</t>
  </si>
  <si>
    <t>71062 Caudle Rd</t>
  </si>
  <si>
    <t>336-460-5026</t>
  </si>
  <si>
    <t>tabatha.isom@yahoo.com</t>
  </si>
  <si>
    <t>Social Hour/Dinner at 1800</t>
  </si>
  <si>
    <t>Wilkie</t>
  </si>
  <si>
    <t>985-255-1482</t>
  </si>
  <si>
    <t>Gladys</t>
  </si>
  <si>
    <t>Honoret</t>
  </si>
  <si>
    <t>919-257-8147</t>
  </si>
  <si>
    <t>Sellers</t>
  </si>
  <si>
    <t>919-414-3728</t>
  </si>
  <si>
    <t>McGowan</t>
  </si>
  <si>
    <t>mcl1262info@gmail.com</t>
  </si>
  <si>
    <t>252-469-9091</t>
  </si>
  <si>
    <t>smcgowan26@yahoo.com</t>
  </si>
  <si>
    <t>105 Whispering Dr</t>
  </si>
  <si>
    <t>33 Sage Drive</t>
  </si>
  <si>
    <t>5012 Palmer Ct</t>
  </si>
  <si>
    <t>9 Ri Brande Ct</t>
  </si>
  <si>
    <t>Abramson</t>
  </si>
  <si>
    <t>5503 Palmerston Ln</t>
  </si>
  <si>
    <t>540-529-1255</t>
  </si>
  <si>
    <t>scottabe35@outlook.com</t>
  </si>
  <si>
    <t>Sartin</t>
  </si>
  <si>
    <t>7441 Claymont Dr</t>
  </si>
  <si>
    <t>704-806-0251</t>
  </si>
  <si>
    <t>jimmie.sartin1@att.net</t>
  </si>
  <si>
    <t>704-488-2044</t>
  </si>
  <si>
    <t>Brian</t>
  </si>
  <si>
    <t>Sowers</t>
  </si>
  <si>
    <t>336-207-0601</t>
  </si>
  <si>
    <t>golfman.sowers@gmail.com</t>
  </si>
  <si>
    <t>Orfanedes</t>
  </si>
  <si>
    <t>603-305-0221</t>
  </si>
  <si>
    <t>gorfanedes@gmail.com</t>
  </si>
  <si>
    <t>??</t>
  </si>
  <si>
    <t>336-617-6853</t>
  </si>
  <si>
    <t>cajonesdt@triad.rr.com</t>
  </si>
  <si>
    <t>Golden Corral, 4404 Landview Dr, Greensboro 27407</t>
  </si>
  <si>
    <t>118 Liberty Square Dr</t>
  </si>
  <si>
    <t>5810 Green Meadow Drive</t>
  </si>
  <si>
    <t>1705 HOBBS RD</t>
  </si>
  <si>
    <t>Aamiott</t>
  </si>
  <si>
    <t>910-515-2058</t>
  </si>
  <si>
    <t>Matthew</t>
  </si>
  <si>
    <t>Wesley</t>
  </si>
  <si>
    <t>910-409-7923</t>
  </si>
  <si>
    <t>wes37m@msn.com</t>
  </si>
  <si>
    <t>Klenotiz</t>
  </si>
  <si>
    <t>Betty</t>
  </si>
  <si>
    <t>910-545-1445</t>
  </si>
  <si>
    <t>remark257@gmail.com</t>
  </si>
  <si>
    <t>220 Rowland Drive</t>
  </si>
  <si>
    <t>1221 MAPLE SPRING CHURCH RD</t>
  </si>
  <si>
    <t>devintreadaway83@gmail.com</t>
  </si>
  <si>
    <t>Zeleana</t>
  </si>
  <si>
    <t>114 Ray Dr</t>
  </si>
  <si>
    <t>China Grove</t>
  </si>
  <si>
    <t>530-209-6563</t>
  </si>
  <si>
    <t>zeleanamarie@gmail.com</t>
  </si>
  <si>
    <t>mcl1321commandant@gmail.com</t>
  </si>
  <si>
    <t>828-537-2271</t>
  </si>
  <si>
    <t>2545 N Rocky River Rd</t>
  </si>
  <si>
    <t>Lancaster </t>
  </si>
  <si>
    <t>Goodrich</t>
  </si>
  <si>
    <t>116 EDGEWOOD RD</t>
  </si>
  <si>
    <t>Rutherfordton</t>
  </si>
  <si>
    <t>828-287-3434</t>
  </si>
  <si>
    <t>Andrew</t>
  </si>
  <si>
    <t>704-763-1411</t>
  </si>
  <si>
    <t>andy.warnstaff@gmail.com</t>
  </si>
  <si>
    <t>Erik</t>
  </si>
  <si>
    <t>Culbertson</t>
  </si>
  <si>
    <t>704-314-5606</t>
  </si>
  <si>
    <t>evculbertson@carolina.rr.com</t>
  </si>
  <si>
    <t>Dayton</t>
  </si>
  <si>
    <t>910279-4160</t>
  </si>
  <si>
    <t>arthurbdayton@bellsouth.net</t>
  </si>
  <si>
    <t>Click</t>
  </si>
  <si>
    <t>210-422-5831</t>
  </si>
  <si>
    <t>clickrt@hotmail.com</t>
  </si>
  <si>
    <t>Bennett</t>
  </si>
  <si>
    <t>828-228-5368</t>
  </si>
  <si>
    <t>shawnbennett0789@gmail.com</t>
  </si>
  <si>
    <t>336-982-2038</t>
  </si>
  <si>
    <t>kingsteve07@gmail.com</t>
  </si>
  <si>
    <t>2974 Bare Creek Rd</t>
  </si>
  <si>
    <t>1587 Dick Phillips Road</t>
  </si>
  <si>
    <t>West Jefferson</t>
  </si>
  <si>
    <t>28694-7214</t>
  </si>
  <si>
    <t>2526 Bare Creek Road</t>
  </si>
  <si>
    <t>28640-9553</t>
  </si>
  <si>
    <t>102 SPANISH MOSS COURT</t>
  </si>
  <si>
    <t>HAMPSTEAD</t>
  </si>
  <si>
    <t>525 LARCHMONT DR</t>
  </si>
  <si>
    <t>WILMINGTON</t>
  </si>
  <si>
    <t>3466 Barber Mill Rd</t>
  </si>
  <si>
    <t>972 Lamms Grove Rd</t>
  </si>
  <si>
    <t>1490 Kentucky Ave</t>
  </si>
  <si>
    <t>118 DOGWOOD ESTATES</t>
  </si>
  <si>
    <t>CHINA GROVE</t>
  </si>
  <si>
    <t>9328 Shallowford Rd</t>
  </si>
  <si>
    <t>Lewisville</t>
  </si>
  <si>
    <t>doncchiefofstaff@gmail.com.</t>
  </si>
  <si>
    <t xml:space="preserve">Kevin </t>
  </si>
  <si>
    <t>7517 Paxton Drive</t>
  </si>
  <si>
    <t xml:space="preserve">James </t>
  </si>
  <si>
    <t>DAV, 300 Sherwood Rd., Jacksonville, NC 28540</t>
  </si>
  <si>
    <t>828-551-9372</t>
  </si>
  <si>
    <t>brdet848commandant@gmail.com</t>
  </si>
  <si>
    <t>Forgas</t>
  </si>
  <si>
    <t>703-201-1262</t>
  </si>
  <si>
    <t>tom.forgas@gmail.com</t>
  </si>
  <si>
    <t>108 N Oakwood Dr</t>
  </si>
  <si>
    <t>Norma Jean</t>
  </si>
  <si>
    <t>Corum</t>
  </si>
  <si>
    <t>336-280-8870</t>
  </si>
  <si>
    <t>mackjack42@aol.com</t>
  </si>
  <si>
    <t>richieholbrook@yahoo.com</t>
  </si>
  <si>
    <t>lynn028659@yahoo.com</t>
  </si>
  <si>
    <t xml:space="preserve">David </t>
  </si>
  <si>
    <t xml:space="preserve">Bob </t>
  </si>
  <si>
    <t>Hedden</t>
  </si>
  <si>
    <t>8533 Salt Bush Court</t>
  </si>
  <si>
    <t>908-655-5566</t>
  </si>
  <si>
    <t>roberthedden50@gmail.com</t>
  </si>
  <si>
    <t>Oste</t>
  </si>
  <si>
    <t>1447 Piper Ct</t>
  </si>
  <si>
    <t>704-455-7242</t>
  </si>
  <si>
    <t>704ost@gmail.com</t>
  </si>
  <si>
    <t>AL</t>
  </si>
  <si>
    <t>Apr 4-5</t>
  </si>
  <si>
    <t xml:space="preserve">Reggie </t>
  </si>
  <si>
    <t>Sawyer</t>
  </si>
  <si>
    <t>MOY Committee 2025</t>
  </si>
  <si>
    <t>AMOY Committee 2025</t>
  </si>
  <si>
    <t xml:space="preserve">Judy </t>
  </si>
  <si>
    <t>Brenner</t>
  </si>
  <si>
    <t xml:space="preserve">Kenny </t>
  </si>
  <si>
    <t>Spencer</t>
  </si>
  <si>
    <t>Sikder Jr</t>
  </si>
  <si>
    <t>910-583-1218</t>
  </si>
  <si>
    <t>Islander Hotel &amp; Resort102 Islander DriveEmerald Isle, NC 28594,  252-354-3464,  $99 to 119 + tax</t>
  </si>
  <si>
    <t>Reggie</t>
  </si>
  <si>
    <t>910-391-2487</t>
  </si>
  <si>
    <t>Ronda</t>
  </si>
  <si>
    <t>POC List as of 2025 01 23</t>
  </si>
  <si>
    <t xml:space="preserve">Frank </t>
  </si>
  <si>
    <t>919-455-4768</t>
  </si>
  <si>
    <t>MarineCpl68@gmail.com</t>
  </si>
  <si>
    <t xml:space="preserve">Harvey </t>
  </si>
  <si>
    <t>Reaves</t>
  </si>
  <si>
    <t>harvey.reaves58@outlook.com</t>
  </si>
  <si>
    <t>228 Oak Ridge Place</t>
  </si>
  <si>
    <t>919-756-9103</t>
  </si>
  <si>
    <t>919-454-1037</t>
  </si>
  <si>
    <t>Debbie</t>
  </si>
  <si>
    <t>379 Lovers Lane</t>
  </si>
  <si>
    <t>919-719-225-</t>
  </si>
  <si>
    <t>snoopyeeyore2@gmail.com</t>
  </si>
  <si>
    <t>Webster</t>
  </si>
  <si>
    <t>2109 WHITE FARM ROAD</t>
  </si>
  <si>
    <t>252-249-2426</t>
  </si>
  <si>
    <t>websterrobert116@gmail.com</t>
  </si>
  <si>
    <t>Simmons</t>
  </si>
  <si>
    <t>1109 Yardarm Dr</t>
  </si>
  <si>
    <t>413-212-7411</t>
  </si>
  <si>
    <t>simmonshs@gmail.com</t>
  </si>
  <si>
    <t>Harold Steven</t>
  </si>
  <si>
    <t>jmhahn0626@gmail.com</t>
  </si>
  <si>
    <t>Cagle</t>
  </si>
  <si>
    <t>252-525-5426</t>
  </si>
  <si>
    <t>336-804-2999</t>
  </si>
  <si>
    <t>Asst PAYMASTER</t>
  </si>
  <si>
    <t>asstpaymasterdonc@gmail.com</t>
  </si>
  <si>
    <t>Dobbins Insurance Building, 315 S. Long St Ste B</t>
  </si>
  <si>
    <t>paymastermcldet1001@gmail.com</t>
  </si>
  <si>
    <t xml:space="preserve">Gerardo </t>
  </si>
  <si>
    <t>Gonzalez</t>
  </si>
  <si>
    <t>281-455-6564</t>
  </si>
  <si>
    <t>ssgtgonzalez@gmail.com</t>
  </si>
  <si>
    <t>Schmitt</t>
  </si>
  <si>
    <t>570-266-0329</t>
  </si>
  <si>
    <t>carlschmitt3@icloud.com</t>
  </si>
  <si>
    <t>910-725-3620</t>
  </si>
  <si>
    <t>Henderdon</t>
  </si>
  <si>
    <t>Jerome</t>
  </si>
  <si>
    <t>704-607-6041</t>
  </si>
  <si>
    <t>Parker</t>
  </si>
  <si>
    <t>2473 Chandy Street</t>
  </si>
  <si>
    <t>Newton</t>
  </si>
  <si>
    <t>419-702-9658</t>
  </si>
  <si>
    <t>gryene1954@gmail.com</t>
  </si>
  <si>
    <t>Kammerer</t>
  </si>
  <si>
    <t>2220 24th SI NE</t>
  </si>
  <si>
    <t>mekammerer07@gmail.com</t>
  </si>
  <si>
    <t>Austin</t>
  </si>
  <si>
    <t>Pitts</t>
  </si>
  <si>
    <t>919-4371234</t>
  </si>
  <si>
    <t xml:space="preserve">Michael </t>
  </si>
  <si>
    <t>Brady</t>
  </si>
  <si>
    <t>52 Genetic Way</t>
  </si>
  <si>
    <t>704-460-3771</t>
  </si>
  <si>
    <t>jonathan.henderson@youngmarines.org</t>
  </si>
  <si>
    <t>usmarinessgt6469@gmail.com</t>
  </si>
  <si>
    <t xml:space="preserve">Jose </t>
  </si>
  <si>
    <t>347-452-9501</t>
  </si>
  <si>
    <t>jose_a_garcia@hotmail.com</t>
  </si>
  <si>
    <t xml:space="preserve">Matthew </t>
  </si>
  <si>
    <t>Phelps</t>
  </si>
  <si>
    <t>919-817-9084</t>
  </si>
  <si>
    <t>mphelps84@yahoo.com</t>
  </si>
  <si>
    <t>Giddings</t>
  </si>
  <si>
    <t>1012 West Stokes Street</t>
  </si>
  <si>
    <t>donreynolds71@gmail.com</t>
  </si>
  <si>
    <t>Odell</t>
  </si>
  <si>
    <t>grunt1980@gmail.com</t>
  </si>
  <si>
    <t>232 Babbling Brook Dr</t>
  </si>
  <si>
    <t>Yelton</t>
  </si>
  <si>
    <t>travisyelton8491@gmail.com</t>
  </si>
  <si>
    <t xml:space="preserve">Terry </t>
  </si>
  <si>
    <t>366 Unrise Ridge Dr</t>
  </si>
  <si>
    <t>828-301-4017</t>
  </si>
  <si>
    <t>Luca</t>
  </si>
  <si>
    <t>Cotrone</t>
  </si>
  <si>
    <t>coolhandpoppop@aol.com</t>
  </si>
  <si>
    <t>(704) 929-6310</t>
  </si>
  <si>
    <t>Wilborn</t>
  </si>
  <si>
    <t>(704) 876-4922</t>
  </si>
  <si>
    <t>(704) 881-8598</t>
  </si>
  <si>
    <t>Howard</t>
  </si>
  <si>
    <t>Elrod</t>
  </si>
  <si>
    <t>hte1224@aol.com</t>
  </si>
  <si>
    <t>(828) 850-4936</t>
  </si>
  <si>
    <t>none</t>
  </si>
  <si>
    <t>Jonathan</t>
  </si>
  <si>
    <t>Veteran's Service Officer</t>
  </si>
  <si>
    <t>Peter</t>
  </si>
  <si>
    <t>Stewart</t>
  </si>
  <si>
    <t>757-679-6564</t>
  </si>
  <si>
    <t>peter.t.stewartB@gmail.com</t>
  </si>
  <si>
    <t>335-320-4044</t>
  </si>
  <si>
    <t>donclegislativeofficer@gmail.com</t>
  </si>
  <si>
    <t>Assistant Paymaster</t>
  </si>
  <si>
    <t>Assistant Department Paymaster</t>
  </si>
  <si>
    <t>Palmer (PJ)</t>
  </si>
  <si>
    <t>704-460-0210</t>
  </si>
  <si>
    <t>Monica</t>
  </si>
  <si>
    <t>Lockwood</t>
  </si>
  <si>
    <t>585-943-1799</t>
  </si>
  <si>
    <t>mony2011@carolina.rr.com</t>
  </si>
  <si>
    <t>206 Crestview Road</t>
  </si>
  <si>
    <t xml:space="preserve">Bobby </t>
  </si>
  <si>
    <t>bbrown2@triad.rr.com</t>
  </si>
  <si>
    <t>336-201-2009</t>
  </si>
  <si>
    <t>Catus</t>
  </si>
  <si>
    <t>704-640-7966</t>
  </si>
  <si>
    <t>Jarett</t>
  </si>
  <si>
    <t>Meyer</t>
  </si>
  <si>
    <t>980-234-3622</t>
  </si>
  <si>
    <t>jarettmeyer@va.gov</t>
  </si>
  <si>
    <t>AP</t>
  </si>
  <si>
    <t>Gordon</t>
  </si>
  <si>
    <t>910-409-9941</t>
  </si>
  <si>
    <t>glj42@att.net</t>
  </si>
  <si>
    <t>516 S Lee ST</t>
  </si>
  <si>
    <t>107 Cedar Crossing</t>
  </si>
  <si>
    <t>1762 Oakbrook Dr SW</t>
  </si>
  <si>
    <t>125 Iris Way</t>
  </si>
  <si>
    <t>500 Union Heights Blvd</t>
  </si>
  <si>
    <t>104 Wright St</t>
  </si>
  <si>
    <t>2906 North Face Dr</t>
  </si>
  <si>
    <t>Valdese</t>
  </si>
  <si>
    <t>244 Weaver St</t>
  </si>
  <si>
    <t>21 Timbercreek Lane</t>
  </si>
  <si>
    <t>435 Balmoral St</t>
  </si>
  <si>
    <t>3816 Providence Rd</t>
  </si>
  <si>
    <t>107 Bunchberry Ct</t>
  </si>
  <si>
    <t>4307 Hunters Club Dr</t>
  </si>
  <si>
    <t>7105 Eversfield Dr</t>
  </si>
  <si>
    <t xml:space="preserve">Robert </t>
  </si>
  <si>
    <t>Rev William</t>
  </si>
  <si>
    <t>McCoy</t>
  </si>
  <si>
    <t>910-670-1198</t>
  </si>
  <si>
    <t>Guy</t>
  </si>
  <si>
    <t>Belleman</t>
  </si>
  <si>
    <t>276-655-3555</t>
  </si>
  <si>
    <t>guy.belleman398@gmail.com</t>
  </si>
  <si>
    <t>Hudak</t>
  </si>
  <si>
    <t>757-839-7258</t>
  </si>
  <si>
    <t>hoodyhudak@gmail.com</t>
  </si>
  <si>
    <t>127 Spencer Branch Rd</t>
  </si>
  <si>
    <t>Lansing</t>
  </si>
  <si>
    <t>426 North Recreation Road</t>
  </si>
  <si>
    <t>28697-8188</t>
  </si>
  <si>
    <t>Sgt. W.E. Plueddeman Detachment #1186</t>
  </si>
  <si>
    <t>Onslow County #262</t>
  </si>
  <si>
    <t>Indianapolis, IN</t>
  </si>
  <si>
    <t>Caleb</t>
  </si>
  <si>
    <t>Cox</t>
  </si>
  <si>
    <t>1467 Old Town Rd</t>
  </si>
  <si>
    <t>Walnut Cove</t>
  </si>
  <si>
    <t>calebcox208@gmail.com</t>
  </si>
  <si>
    <t>Franklin Heights United Methodist Church, 428 S Franklin Rd, Mount Airy, NC 27030</t>
  </si>
  <si>
    <t>Bradley</t>
  </si>
  <si>
    <t>bradeanna.bp@gmail.com</t>
  </si>
  <si>
    <t>Vaughan</t>
  </si>
  <si>
    <t>pvt11thnc@aol.com</t>
  </si>
  <si>
    <t>Stevenson</t>
  </si>
  <si>
    <t>gospelman40280@yahoo.com</t>
  </si>
  <si>
    <t>8025 Broad St</t>
  </si>
  <si>
    <t>Rural Hall</t>
  </si>
  <si>
    <t>FLY_EN_HIGH_69@YAHOO.COM</t>
  </si>
  <si>
    <t>198 Roseman Lane</t>
  </si>
  <si>
    <t>133 Flowering Grove Ln</t>
  </si>
  <si>
    <t>5125 Sulphur Springs Rd</t>
  </si>
  <si>
    <t>21 Molly Lane</t>
  </si>
  <si>
    <t xml:space="preserve">Jeffrey </t>
  </si>
  <si>
    <t>Marty</t>
  </si>
  <si>
    <t>810-803-8279</t>
  </si>
  <si>
    <t>jknmarty@gmail.com</t>
  </si>
  <si>
    <t>cgdivers@aol.com</t>
  </si>
  <si>
    <t>Morrow</t>
  </si>
  <si>
    <t>408938-2133</t>
  </si>
  <si>
    <t>rule517@yahoo.com</t>
  </si>
  <si>
    <t>7914 Gilead Rd</t>
  </si>
  <si>
    <t>McAuliffe</t>
  </si>
  <si>
    <t>Whetstine</t>
  </si>
  <si>
    <t>828-284-0151</t>
  </si>
  <si>
    <t>dpwhet@yahoo.com</t>
  </si>
  <si>
    <t xml:space="preserve">Daniel </t>
  </si>
  <si>
    <t>706-847-0697</t>
  </si>
  <si>
    <t>nad42@yahoo.com</t>
  </si>
  <si>
    <t>Simpson Sr</t>
  </si>
  <si>
    <t>772-370-1013</t>
  </si>
  <si>
    <t>mike,simpson199@gmail.com</t>
  </si>
  <si>
    <t>Kathryne</t>
  </si>
  <si>
    <t>Townsend</t>
  </si>
  <si>
    <t>katgracmac@yahoo.com</t>
  </si>
  <si>
    <t>336-840-4481</t>
  </si>
  <si>
    <t>Greger</t>
  </si>
  <si>
    <t>910-512-3812</t>
  </si>
  <si>
    <t>frank.greger1973@gmail.com</t>
  </si>
  <si>
    <t>Hillier</t>
  </si>
  <si>
    <t>1603 Trotters Ridge Road</t>
  </si>
  <si>
    <t>Stanfield</t>
  </si>
  <si>
    <t>704-6804164</t>
  </si>
  <si>
    <t>jmhillier@yahoo.com</t>
  </si>
  <si>
    <t>104 Epping Ct</t>
  </si>
  <si>
    <t>Clemmons</t>
  </si>
  <si>
    <t>8850 S.W. 97th St</t>
  </si>
  <si>
    <t>Ocala</t>
  </si>
  <si>
    <t>FL</t>
  </si>
  <si>
    <t>4637 Woodway Dr</t>
  </si>
  <si>
    <t>14 Melon Ln</t>
  </si>
  <si>
    <t>Department Assistant Paymaster, 
Department Adjutant, and 
District Vice Commandant</t>
  </si>
  <si>
    <t>asstpaymasterdonc@gmail.com, 
doncmcla@gmail.com, and 
(Your DVC email)</t>
  </si>
  <si>
    <t xml:space="preserve">asstpaymasterdonc@gmail.com, and
DoNCComplianceOfficer@gmail.com </t>
  </si>
  <si>
    <t>Department Assistant Paymaster</t>
  </si>
  <si>
    <t>Electronic Filing with IRS / 
Confirmation Copy to Department Assistant Paymaster and 
Compliance Officer</t>
  </si>
  <si>
    <t>Fennell</t>
  </si>
  <si>
    <t>wagfish@suddenlink.net</t>
  </si>
  <si>
    <t xml:space="preserve">Jeremy </t>
  </si>
  <si>
    <t>10330 Hwy 421 S</t>
  </si>
  <si>
    <t>Trade</t>
  </si>
  <si>
    <t>TN</t>
  </si>
  <si>
    <t>828-457-2266</t>
  </si>
  <si>
    <t>202-285-4141</t>
  </si>
  <si>
    <t>bagsets@aol.com</t>
  </si>
  <si>
    <t xml:space="preserve">Al </t>
  </si>
  <si>
    <t>Ruggiero</t>
  </si>
  <si>
    <t>336-202-3928</t>
  </si>
  <si>
    <t>al@simplyrents.com</t>
  </si>
  <si>
    <t>2104 Pebble Dr</t>
  </si>
  <si>
    <t>106 Beckham Dr</t>
  </si>
  <si>
    <t>106 Long Acres</t>
  </si>
  <si>
    <t>Dehra</t>
  </si>
  <si>
    <t>609-3514148</t>
  </si>
  <si>
    <t>dehrad@hotmail.com</t>
  </si>
  <si>
    <t>hardyantonio94@gmail.com</t>
  </si>
  <si>
    <t>910-3896657</t>
  </si>
  <si>
    <t>Rink</t>
  </si>
  <si>
    <t>252-241-0267</t>
  </si>
  <si>
    <t>grmoore1960@gmail.com</t>
  </si>
  <si>
    <t>sgtmaj2009@gmail.com</t>
  </si>
  <si>
    <t>252-443-5623</t>
  </si>
  <si>
    <t>252-903-0386</t>
  </si>
  <si>
    <t>rikathome@suddenlink.net</t>
  </si>
  <si>
    <t>112 Robert Ryan Ct</t>
  </si>
  <si>
    <t>1609 Maple Creek Ave</t>
  </si>
  <si>
    <t>jamfen54@icloud.com</t>
  </si>
  <si>
    <t>Embry</t>
  </si>
  <si>
    <t>502-546-5585</t>
  </si>
  <si>
    <t>kembry1111@outlook.com</t>
  </si>
  <si>
    <t>704-913-8746</t>
  </si>
  <si>
    <t>nevadaheel@sbcglobal.net</t>
  </si>
  <si>
    <t>492 Salem Church Rd</t>
  </si>
  <si>
    <t>402 Yorkfield Dr</t>
  </si>
  <si>
    <t>angeladeev@msn.com</t>
  </si>
  <si>
    <t>oldjarhead68@outlook.com</t>
  </si>
  <si>
    <t>terry.henry0109@gmail.com</t>
  </si>
  <si>
    <t>Felix "Tony"</t>
  </si>
  <si>
    <t>Nunez</t>
  </si>
  <si>
    <t>375 Janet Ave</t>
  </si>
  <si>
    <t>Wiston Salem</t>
  </si>
  <si>
    <t>felixanunezjr@gmail.com</t>
  </si>
  <si>
    <t>Lucian</t>
  </si>
  <si>
    <t>Falconer</t>
  </si>
  <si>
    <t>252-216-1355</t>
  </si>
  <si>
    <t>lkfalconer@yahoo.com</t>
  </si>
  <si>
    <t xml:space="preserve">Greggory </t>
  </si>
  <si>
    <t>Morton</t>
  </si>
  <si>
    <t>641-451-0931</t>
  </si>
  <si>
    <t>xsheriff51@gmail.com</t>
  </si>
  <si>
    <t>Kniffin</t>
  </si>
  <si>
    <t>703-851-7790</t>
  </si>
  <si>
    <t>cool.spring@verizon.net</t>
  </si>
  <si>
    <t>vacant</t>
  </si>
  <si>
    <t>234 Wax Myrtle Dr</t>
  </si>
  <si>
    <t>richardsonthomas55@gmail.com</t>
  </si>
  <si>
    <t>mclswansboro1407@hotmail.com</t>
  </si>
  <si>
    <t>rwmusmc48@outlook.com</t>
  </si>
  <si>
    <t>5376 Providence Farm Dr</t>
  </si>
  <si>
    <t>Pleasant Garden</t>
  </si>
  <si>
    <t>WEB Sgt/Social Media</t>
  </si>
  <si>
    <t>SOCIAL MEDIA SERGEANT</t>
  </si>
  <si>
    <t>910-548-5227</t>
  </si>
  <si>
    <t>Asst Sergeant at Arms (Interim)</t>
  </si>
  <si>
    <t>dehrag@hotmail.com</t>
  </si>
  <si>
    <t>Chapel of Four Chaplains</t>
  </si>
  <si>
    <t>Golden Corral, 1712 E Dixon Blvd, Shelby 28152</t>
  </si>
  <si>
    <t>704-300-0398</t>
  </si>
  <si>
    <t>MCL1162@outlook.com</t>
  </si>
  <si>
    <t>maloryjoyner@gmail.com</t>
  </si>
  <si>
    <t>773-322-2271</t>
  </si>
  <si>
    <t>Doster</t>
  </si>
  <si>
    <t>919-529-2190</t>
  </si>
  <si>
    <t>douglasdoster@gmail.com</t>
  </si>
  <si>
    <t>Oct 3-4</t>
  </si>
  <si>
    <t>Salisbury, NC</t>
  </si>
  <si>
    <t>Dept of Noth Carolina</t>
  </si>
  <si>
    <t>Salisbury VA/Holiday Inn Express, 125 Marriott Circle, Salisbury, NC, $110/night</t>
  </si>
  <si>
    <t>April 17-18</t>
  </si>
  <si>
    <t>Dept of Delaware</t>
  </si>
  <si>
    <t>Rehoboth Beach, DE</t>
  </si>
  <si>
    <t>Atlantic Sands Hotel and Conference Center
1 Baltimore Avenue 
Rehoboth Beach, DE 19971</t>
  </si>
  <si>
    <t xml:space="preserve">National Convention </t>
  </si>
  <si>
    <t>Buffalo, NY</t>
  </si>
  <si>
    <t>Updated 8/27/25</t>
  </si>
  <si>
    <t>Ashville Detachment #1418</t>
  </si>
  <si>
    <t xml:space="preserve">Ashville </t>
  </si>
  <si>
    <t>Museum of the Carolina Marines</t>
  </si>
  <si>
    <t>updated 8/27/25</t>
  </si>
  <si>
    <t>Dan</t>
  </si>
  <si>
    <t>Cavil</t>
  </si>
  <si>
    <t>864-978-0553</t>
  </si>
  <si>
    <t>elwinsgs@yahoo.com</t>
  </si>
  <si>
    <t>lffbrothers37@gmail.com</t>
  </si>
  <si>
    <t>gkobe66@gmail.com</t>
  </si>
  <si>
    <t>828-429-9799</t>
  </si>
  <si>
    <t>sassymimi_2007@yahoo.com</t>
  </si>
  <si>
    <t>Jon</t>
  </si>
  <si>
    <t>Carliisle</t>
  </si>
  <si>
    <t>828-748-0968</t>
  </si>
  <si>
    <t>flashovr@gmail.com</t>
  </si>
  <si>
    <t>Gerry</t>
  </si>
  <si>
    <t xml:space="preserve">Chris </t>
  </si>
  <si>
    <t>Bucy</t>
  </si>
  <si>
    <t>828-289-6773</t>
  </si>
  <si>
    <t>bucycg@yahoo.com</t>
  </si>
  <si>
    <t>mhchampion@bellsouth.net</t>
  </si>
  <si>
    <t>195 Gilkey School Rd</t>
  </si>
  <si>
    <t xml:space="preserve">Rutherfordton </t>
  </si>
  <si>
    <t>161 Rollins Street</t>
  </si>
  <si>
    <t>1581 Cove Rd</t>
  </si>
  <si>
    <t>donc.chaplain@gmail.com; asstpaymasterdonc@gmail.com</t>
  </si>
  <si>
    <t>Sep 2025</t>
  </si>
  <si>
    <t>118 Whetstine Road</t>
  </si>
  <si>
    <t>Wisehart</t>
  </si>
  <si>
    <t>2461 Meridian Rd NE</t>
  </si>
  <si>
    <t>830-446-6063</t>
  </si>
  <si>
    <t>danwisehart@yahoo.com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</si>
</sst>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mmmm\ d\,\ yyyy"/>
    <numFmt numFmtId="165" formatCode="[&lt;=9999999]###\-####;\(###\)\ ###\-####"/>
    <numFmt numFmtId="166" formatCode="yyyy\ mm\ dd"/>
    <numFmt numFmtId="167" formatCode="mm\ dd\ yyyy"/>
    <numFmt numFmtId="168" formatCode="dd\ mmm\ yy"/>
    <numFmt numFmtId="169" formatCode="00\-0000000"/>
    <numFmt numFmtId="170" formatCode="mmm\ dd"/>
  </numFmts>
  <fonts count="6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1"/>
      <color indexed="8"/>
      <name val="Calibri"/>
      <family val="2"/>
      <charset val="1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1"/>
      <name val="Arial"/>
      <family val="2"/>
    </font>
    <font>
      <b/>
      <sz val="9"/>
      <color indexed="18"/>
      <name val="Arial"/>
      <family val="2"/>
    </font>
    <font>
      <b/>
      <u/>
      <sz val="10"/>
      <color indexed="18"/>
      <name val="Arial"/>
      <family val="2"/>
    </font>
    <font>
      <sz val="14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6"/>
      <name val="Times New Roman"/>
      <family val="1"/>
    </font>
    <font>
      <sz val="10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u/>
      <sz val="10"/>
      <color theme="10"/>
      <name val="Times New Roman"/>
      <family val="1"/>
    </font>
    <font>
      <sz val="11"/>
      <color rgb="FF212121"/>
      <name val="Times New Roman"/>
      <family val="1"/>
    </font>
    <font>
      <b/>
      <sz val="9"/>
      <color theme="3" tint="-0.249977111117893"/>
      <name val="Arial"/>
      <family val="2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222222"/>
      <name val="Calibri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6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7030A0"/>
      <name val="Arial"/>
      <family val="2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8"/>
      <color theme="4" tint="-0.249977111117893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name val="Arial"/>
      <family val="2"/>
    </font>
    <font>
      <sz val="10"/>
      <color rgb="FF222222"/>
      <name val="Arial"/>
      <family val="2"/>
    </font>
    <font>
      <sz val="10"/>
      <name val="Franklin Gothic Heavy"/>
      <family val="2"/>
    </font>
    <font>
      <sz val="11"/>
      <color rgb="FF000000"/>
      <name val="Arial"/>
      <family val="2"/>
    </font>
    <font>
      <sz val="12"/>
      <color rgb="FF222222"/>
      <name val="Times New Roman"/>
      <family val="1"/>
    </font>
    <font>
      <sz val="10"/>
      <color rgb="FF1F1F1F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gray125">
        <bgColor theme="5" tint="0.79995117038483843"/>
      </patternFill>
    </fill>
    <fill>
      <patternFill patternType="gray125">
        <bgColor theme="5" tint="0.79998168889431442"/>
      </patternFill>
    </fill>
    <fill>
      <patternFill patternType="gray125">
        <bgColor rgb="FF99FFCC"/>
      </patternFill>
    </fill>
    <fill>
      <patternFill patternType="gray125">
        <bgColor theme="0"/>
      </patternFill>
    </fill>
    <fill>
      <patternFill patternType="solid">
        <fgColor theme="9" tint="0.59999389629810485"/>
        <bgColor indexed="64"/>
      </patternFill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4" tint="0.5999938962981048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</borders>
  <cellStyleXfs count="14">
    <xf numFmtId="0" fontId="0" fillId="0" borderId="0"/>
    <xf numFmtId="0" fontId="11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8" fillId="0" borderId="0"/>
    <xf numFmtId="0" fontId="24" fillId="0" borderId="0"/>
    <xf numFmtId="0" fontId="8" fillId="0" borderId="0"/>
    <xf numFmtId="0" fontId="4" fillId="0" borderId="0"/>
    <xf numFmtId="0" fontId="3" fillId="0" borderId="0"/>
    <xf numFmtId="0" fontId="53" fillId="0" borderId="0"/>
    <xf numFmtId="0" fontId="54" fillId="0" borderId="0" applyNumberFormat="0" applyFill="0" applyBorder="0" applyAlignment="0" applyProtection="0"/>
    <xf numFmtId="0" fontId="29" fillId="0" borderId="0"/>
    <xf numFmtId="0" fontId="2" fillId="0" borderId="0"/>
    <xf numFmtId="0" fontId="1" fillId="0" borderId="0"/>
  </cellStyleXfs>
  <cellXfs count="600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0" fontId="7" fillId="0" borderId="0" xfId="0" applyFont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28" fillId="2" borderId="5" xfId="0" applyFont="1" applyFill="1" applyBorder="1" applyAlignment="1">
      <alignment horizontal="center" wrapText="1"/>
    </xf>
    <xf numFmtId="0" fontId="28" fillId="2" borderId="6" xfId="0" applyFont="1" applyFill="1" applyBorder="1" applyAlignment="1">
      <alignment horizontal="center" wrapText="1"/>
    </xf>
    <xf numFmtId="0" fontId="29" fillId="2" borderId="6" xfId="0" applyFont="1" applyFill="1" applyBorder="1" applyAlignment="1">
      <alignment horizontal="center" wrapText="1"/>
    </xf>
    <xf numFmtId="0" fontId="28" fillId="2" borderId="7" xfId="0" applyFont="1" applyFill="1" applyBorder="1" applyAlignment="1">
      <alignment horizontal="center" wrapText="1"/>
    </xf>
    <xf numFmtId="0" fontId="30" fillId="0" borderId="3" xfId="0" applyFont="1" applyBorder="1" applyAlignment="1">
      <alignment horizontal="center" wrapText="1"/>
    </xf>
    <xf numFmtId="0" fontId="31" fillId="0" borderId="3" xfId="0" applyFont="1" applyBorder="1" applyAlignment="1">
      <alignment horizontal="center" wrapText="1"/>
    </xf>
    <xf numFmtId="49" fontId="32" fillId="0" borderId="8" xfId="0" applyNumberFormat="1" applyFont="1" applyBorder="1" applyAlignment="1">
      <alignment horizontal="left" vertical="center" wrapText="1"/>
    </xf>
    <xf numFmtId="49" fontId="32" fillId="0" borderId="9" xfId="0" applyNumberFormat="1" applyFont="1" applyBorder="1" applyAlignment="1">
      <alignment horizontal="left" vertical="center" wrapText="1"/>
    </xf>
    <xf numFmtId="49" fontId="27" fillId="0" borderId="9" xfId="0" applyNumberFormat="1" applyFont="1" applyBorder="1" applyAlignment="1">
      <alignment horizontal="left" vertical="center" wrapText="1"/>
    </xf>
    <xf numFmtId="49" fontId="32" fillId="0" borderId="11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horizontal="left" vertical="center" wrapText="1"/>
    </xf>
    <xf numFmtId="49" fontId="27" fillId="0" borderId="12" xfId="0" applyNumberFormat="1" applyFont="1" applyBorder="1" applyAlignment="1">
      <alignment horizontal="left" vertical="center" wrapText="1"/>
    </xf>
    <xf numFmtId="49" fontId="27" fillId="0" borderId="1" xfId="0" applyNumberFormat="1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49" fontId="32" fillId="0" borderId="14" xfId="0" applyNumberFormat="1" applyFont="1" applyBorder="1" applyAlignment="1">
      <alignment horizontal="left" vertical="center" wrapText="1"/>
    </xf>
    <xf numFmtId="0" fontId="32" fillId="0" borderId="15" xfId="0" applyFont="1" applyBorder="1" applyAlignment="1">
      <alignment horizontal="left" vertical="center" wrapText="1"/>
    </xf>
    <xf numFmtId="49" fontId="32" fillId="0" borderId="15" xfId="0" applyNumberFormat="1" applyFont="1" applyBorder="1" applyAlignment="1">
      <alignment horizontal="left" vertical="center" wrapText="1"/>
    </xf>
    <xf numFmtId="49" fontId="27" fillId="0" borderId="15" xfId="0" applyNumberFormat="1" applyFont="1" applyBorder="1" applyAlignment="1">
      <alignment horizontal="left" vertical="center" wrapText="1"/>
    </xf>
    <xf numFmtId="49" fontId="27" fillId="0" borderId="17" xfId="0" applyNumberFormat="1" applyFont="1" applyBorder="1" applyAlignment="1">
      <alignment horizontal="right" vertical="center" wrapText="1"/>
    </xf>
    <xf numFmtId="49" fontId="32" fillId="0" borderId="0" xfId="0" quotePrefix="1" applyNumberFormat="1" applyFont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3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33" fillId="0" borderId="18" xfId="0" applyFont="1" applyBorder="1" applyAlignment="1">
      <alignment horizontal="center" vertical="center"/>
    </xf>
    <xf numFmtId="0" fontId="0" fillId="0" borderId="17" xfId="0" applyBorder="1"/>
    <xf numFmtId="0" fontId="33" fillId="0" borderId="17" xfId="0" applyFont="1" applyBorder="1" applyAlignment="1">
      <alignment horizontal="center" vertical="center"/>
    </xf>
    <xf numFmtId="0" fontId="0" fillId="0" borderId="19" xfId="0" applyBorder="1"/>
    <xf numFmtId="0" fontId="33" fillId="0" borderId="20" xfId="0" applyFont="1" applyBorder="1" applyAlignment="1">
      <alignment horizontal="center" vertical="center"/>
    </xf>
    <xf numFmtId="0" fontId="0" fillId="0" borderId="21" xfId="0" applyBorder="1"/>
    <xf numFmtId="0" fontId="33" fillId="0" borderId="22" xfId="0" applyFont="1" applyBorder="1" applyAlignment="1">
      <alignment horizontal="right" vertical="center"/>
    </xf>
    <xf numFmtId="0" fontId="0" fillId="0" borderId="23" xfId="0" applyBorder="1" applyAlignment="1">
      <alignment horizontal="left" indent="2"/>
    </xf>
    <xf numFmtId="0" fontId="0" fillId="0" borderId="23" xfId="0" applyBorder="1"/>
    <xf numFmtId="0" fontId="0" fillId="0" borderId="24" xfId="0" applyBorder="1"/>
    <xf numFmtId="0" fontId="34" fillId="0" borderId="0" xfId="0" applyFont="1" applyAlignment="1">
      <alignment horizontal="left" vertical="center"/>
    </xf>
    <xf numFmtId="164" fontId="7" fillId="3" borderId="4" xfId="0" applyNumberFormat="1" applyFont="1" applyFill="1" applyBorder="1"/>
    <xf numFmtId="0" fontId="7" fillId="0" borderId="25" xfId="0" applyFont="1" applyBorder="1"/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5" borderId="0" xfId="0" applyFont="1" applyFill="1" applyAlignment="1">
      <alignment horizontal="right"/>
    </xf>
    <xf numFmtId="0" fontId="0" fillId="5" borderId="0" xfId="0" applyFill="1"/>
    <xf numFmtId="0" fontId="8" fillId="5" borderId="0" xfId="0" applyFont="1" applyFill="1"/>
    <xf numFmtId="0" fontId="8" fillId="0" borderId="0" xfId="0" quotePrefix="1" applyFont="1"/>
    <xf numFmtId="0" fontId="6" fillId="0" borderId="0" xfId="0" applyFont="1"/>
    <xf numFmtId="0" fontId="0" fillId="4" borderId="34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/>
    </xf>
    <xf numFmtId="0" fontId="6" fillId="0" borderId="37" xfId="0" applyFont="1" applyBorder="1" applyAlignment="1">
      <alignment horizontal="center"/>
    </xf>
    <xf numFmtId="0" fontId="14" fillId="0" borderId="37" xfId="0" applyFont="1" applyBorder="1" applyAlignment="1">
      <alignment horizontal="right"/>
    </xf>
    <xf numFmtId="0" fontId="5" fillId="11" borderId="1" xfId="0" applyFont="1" applyFill="1" applyBorder="1"/>
    <xf numFmtId="0" fontId="35" fillId="0" borderId="0" xfId="0" applyFont="1"/>
    <xf numFmtId="0" fontId="8" fillId="0" borderId="3" xfId="0" applyFont="1" applyBorder="1" applyAlignment="1">
      <alignment vertical="center"/>
    </xf>
    <xf numFmtId="165" fontId="8" fillId="0" borderId="0" xfId="0" applyNumberFormat="1" applyFont="1"/>
    <xf numFmtId="0" fontId="8" fillId="0" borderId="0" xfId="5" applyFont="1" applyAlignment="1">
      <alignment vertical="center" wrapText="1"/>
    </xf>
    <xf numFmtId="0" fontId="37" fillId="0" borderId="0" xfId="5" applyFont="1"/>
    <xf numFmtId="0" fontId="25" fillId="0" borderId="0" xfId="2" applyAlignment="1" applyProtection="1"/>
    <xf numFmtId="0" fontId="17" fillId="0" borderId="37" xfId="0" applyFont="1" applyBorder="1" applyAlignment="1">
      <alignment horizontal="center"/>
    </xf>
    <xf numFmtId="0" fontId="0" fillId="15" borderId="0" xfId="0" applyFill="1"/>
    <xf numFmtId="0" fontId="38" fillId="16" borderId="44" xfId="0" applyFont="1" applyFill="1" applyBorder="1" applyAlignment="1">
      <alignment vertical="center"/>
    </xf>
    <xf numFmtId="0" fontId="38" fillId="17" borderId="45" xfId="0" applyFont="1" applyFill="1" applyBorder="1" applyAlignment="1">
      <alignment vertical="center"/>
    </xf>
    <xf numFmtId="0" fontId="24" fillId="0" borderId="0" xfId="5"/>
    <xf numFmtId="0" fontId="22" fillId="0" borderId="0" xfId="5" applyFont="1" applyAlignment="1">
      <alignment horizontal="center" vertical="center" wrapText="1"/>
    </xf>
    <xf numFmtId="0" fontId="20" fillId="0" borderId="0" xfId="5" applyFont="1"/>
    <xf numFmtId="0" fontId="19" fillId="0" borderId="0" xfId="5" applyFont="1" applyAlignment="1">
      <alignment vertical="center"/>
    </xf>
    <xf numFmtId="0" fontId="39" fillId="0" borderId="0" xfId="2" applyFont="1" applyAlignment="1" applyProtection="1">
      <alignment vertical="center"/>
    </xf>
    <xf numFmtId="0" fontId="18" fillId="0" borderId="0" xfId="5" applyFont="1" applyAlignment="1">
      <alignment vertical="center"/>
    </xf>
    <xf numFmtId="0" fontId="21" fillId="0" borderId="0" xfId="5" applyFont="1"/>
    <xf numFmtId="0" fontId="40" fillId="0" borderId="0" xfId="5" applyFont="1" applyAlignment="1">
      <alignment vertical="center"/>
    </xf>
    <xf numFmtId="0" fontId="22" fillId="0" borderId="0" xfId="5" applyFont="1" applyAlignment="1">
      <alignment vertical="top" wrapText="1"/>
    </xf>
    <xf numFmtId="14" fontId="8" fillId="0" borderId="0" xfId="0" applyNumberFormat="1" applyFont="1"/>
    <xf numFmtId="0" fontId="14" fillId="12" borderId="8" xfId="6" applyFont="1" applyFill="1" applyBorder="1" applyAlignment="1">
      <alignment vertical="center"/>
    </xf>
    <xf numFmtId="0" fontId="14" fillId="12" borderId="9" xfId="6" applyFont="1" applyFill="1" applyBorder="1" applyAlignment="1">
      <alignment vertical="center"/>
    </xf>
    <xf numFmtId="0" fontId="14" fillId="12" borderId="9" xfId="6" applyFont="1" applyFill="1" applyBorder="1" applyAlignment="1">
      <alignment horizontal="center" vertical="center"/>
    </xf>
    <xf numFmtId="0" fontId="14" fillId="12" borderId="9" xfId="6" applyFont="1" applyFill="1" applyBorder="1" applyAlignment="1">
      <alignment vertical="center" wrapText="1"/>
    </xf>
    <xf numFmtId="0" fontId="14" fillId="12" borderId="9" xfId="6" applyFont="1" applyFill="1" applyBorder="1" applyAlignment="1">
      <alignment horizontal="center" vertical="center" wrapText="1"/>
    </xf>
    <xf numFmtId="0" fontId="14" fillId="15" borderId="0" xfId="6" applyFont="1" applyFill="1" applyAlignment="1">
      <alignment vertical="center"/>
    </xf>
    <xf numFmtId="0" fontId="14" fillId="0" borderId="11" xfId="6" applyFont="1" applyBorder="1" applyAlignment="1">
      <alignment vertical="center"/>
    </xf>
    <xf numFmtId="0" fontId="14" fillId="0" borderId="1" xfId="6" applyFont="1" applyBorder="1" applyAlignment="1">
      <alignment vertical="center"/>
    </xf>
    <xf numFmtId="0" fontId="14" fillId="0" borderId="1" xfId="6" applyFont="1" applyBorder="1" applyAlignment="1">
      <alignment horizontal="center" vertical="center"/>
    </xf>
    <xf numFmtId="0" fontId="14" fillId="0" borderId="1" xfId="6" applyFont="1" applyBorder="1" applyAlignment="1">
      <alignment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0" borderId="13" xfId="6" applyFont="1" applyBorder="1" applyAlignment="1">
      <alignment vertical="center" wrapText="1"/>
    </xf>
    <xf numFmtId="0" fontId="14" fillId="12" borderId="11" xfId="6" applyFont="1" applyFill="1" applyBorder="1" applyAlignment="1">
      <alignment vertical="center"/>
    </xf>
    <xf numFmtId="0" fontId="14" fillId="12" borderId="1" xfId="6" applyFont="1" applyFill="1" applyBorder="1" applyAlignment="1">
      <alignment vertical="center"/>
    </xf>
    <xf numFmtId="0" fontId="14" fillId="12" borderId="1" xfId="6" applyFont="1" applyFill="1" applyBorder="1" applyAlignment="1">
      <alignment horizontal="center" vertical="center"/>
    </xf>
    <xf numFmtId="0" fontId="14" fillId="12" borderId="1" xfId="6" applyFont="1" applyFill="1" applyBorder="1" applyAlignment="1">
      <alignment vertical="center" wrapText="1"/>
    </xf>
    <xf numFmtId="0" fontId="14" fillId="12" borderId="1" xfId="6" applyFont="1" applyFill="1" applyBorder="1" applyAlignment="1">
      <alignment horizontal="center" vertical="center" wrapText="1"/>
    </xf>
    <xf numFmtId="0" fontId="14" fillId="12" borderId="13" xfId="6" applyFont="1" applyFill="1" applyBorder="1" applyAlignment="1">
      <alignment vertical="center" wrapText="1"/>
    </xf>
    <xf numFmtId="0" fontId="9" fillId="0" borderId="0" xfId="0" applyFont="1"/>
    <xf numFmtId="0" fontId="8" fillId="0" borderId="0" xfId="0" applyFont="1" applyAlignment="1">
      <alignment horizontal="left"/>
    </xf>
    <xf numFmtId="0" fontId="44" fillId="0" borderId="0" xfId="5" applyFont="1" applyAlignment="1">
      <alignment vertical="center"/>
    </xf>
    <xf numFmtId="0" fontId="45" fillId="0" borderId="0" xfId="3" applyFont="1"/>
    <xf numFmtId="0" fontId="46" fillId="0" borderId="0" xfId="0" applyFont="1"/>
    <xf numFmtId="0" fontId="23" fillId="0" borderId="0" xfId="1" applyFont="1"/>
    <xf numFmtId="0" fontId="36" fillId="0" borderId="0" xfId="0" applyFont="1"/>
    <xf numFmtId="0" fontId="38" fillId="0" borderId="3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49" fontId="36" fillId="0" borderId="0" xfId="0" applyNumberFormat="1" applyFont="1" applyAlignment="1">
      <alignment horizontal="center" textRotation="90"/>
    </xf>
    <xf numFmtId="0" fontId="36" fillId="0" borderId="0" xfId="0" applyFont="1" applyAlignment="1">
      <alignment horizontal="center" vertical="center"/>
    </xf>
    <xf numFmtId="0" fontId="7" fillId="18" borderId="6" xfId="0" applyFont="1" applyFill="1" applyBorder="1" applyAlignment="1">
      <alignment horizontal="center"/>
    </xf>
    <xf numFmtId="0" fontId="7" fillId="10" borderId="6" xfId="0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0" fontId="7" fillId="19" borderId="6" xfId="0" applyFont="1" applyFill="1" applyBorder="1" applyAlignment="1">
      <alignment horizontal="center"/>
    </xf>
    <xf numFmtId="0" fontId="6" fillId="19" borderId="51" xfId="0" applyFont="1" applyFill="1" applyBorder="1" applyAlignment="1">
      <alignment horizontal="center"/>
    </xf>
    <xf numFmtId="0" fontId="7" fillId="20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6" fillId="6" borderId="9" xfId="0" applyFont="1" applyFill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0" fillId="0" borderId="34" xfId="0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7" fillId="6" borderId="31" xfId="0" applyFont="1" applyFill="1" applyBorder="1" applyAlignment="1">
      <alignment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61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6" fillId="19" borderId="63" xfId="0" applyFont="1" applyFill="1" applyBorder="1" applyAlignment="1">
      <alignment horizontal="center"/>
    </xf>
    <xf numFmtId="0" fontId="6" fillId="18" borderId="8" xfId="0" applyFont="1" applyFill="1" applyBorder="1" applyAlignment="1">
      <alignment horizontal="center"/>
    </xf>
    <xf numFmtId="0" fontId="6" fillId="18" borderId="64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0" fontId="6" fillId="10" borderId="10" xfId="0" applyFont="1" applyFill="1" applyBorder="1" applyAlignment="1">
      <alignment horizontal="center"/>
    </xf>
    <xf numFmtId="0" fontId="6" fillId="10" borderId="11" xfId="0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9" fillId="18" borderId="57" xfId="0" applyFont="1" applyFill="1" applyBorder="1" applyAlignment="1">
      <alignment horizontal="center" wrapText="1"/>
    </xf>
    <xf numFmtId="0" fontId="9" fillId="19" borderId="57" xfId="0" applyFont="1" applyFill="1" applyBorder="1" applyAlignment="1">
      <alignment horizontal="center" wrapText="1"/>
    </xf>
    <xf numFmtId="0" fontId="9" fillId="19" borderId="59" xfId="0" applyFont="1" applyFill="1" applyBorder="1" applyAlignment="1">
      <alignment horizontal="center" wrapText="1"/>
    </xf>
    <xf numFmtId="0" fontId="9" fillId="1" borderId="27" xfId="0" applyFont="1" applyFill="1" applyBorder="1" applyAlignment="1">
      <alignment horizontal="center" wrapText="1"/>
    </xf>
    <xf numFmtId="0" fontId="9" fillId="1" borderId="29" xfId="0" applyFont="1" applyFill="1" applyBorder="1" applyAlignment="1">
      <alignment horizontal="center" wrapText="1"/>
    </xf>
    <xf numFmtId="0" fontId="7" fillId="6" borderId="68" xfId="0" applyFont="1" applyFill="1" applyBorder="1" applyAlignment="1">
      <alignment vertical="center"/>
    </xf>
    <xf numFmtId="0" fontId="7" fillId="6" borderId="37" xfId="0" applyFont="1" applyFill="1" applyBorder="1" applyAlignment="1">
      <alignment horizontal="center" vertical="center"/>
    </xf>
    <xf numFmtId="0" fontId="7" fillId="6" borderId="69" xfId="0" applyFont="1" applyFill="1" applyBorder="1" applyAlignment="1">
      <alignment vertical="center"/>
    </xf>
    <xf numFmtId="0" fontId="0" fillId="4" borderId="70" xfId="0" applyFill="1" applyBorder="1" applyAlignment="1">
      <alignment horizontal="center" vertical="center"/>
    </xf>
    <xf numFmtId="0" fontId="27" fillId="0" borderId="3" xfId="0" applyFont="1" applyBorder="1"/>
    <xf numFmtId="0" fontId="2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6" fillId="0" borderId="14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9" fillId="21" borderId="57" xfId="0" applyFont="1" applyFill="1" applyBorder="1" applyAlignment="1">
      <alignment horizontal="center" wrapText="1"/>
    </xf>
    <xf numFmtId="0" fontId="0" fillId="0" borderId="35" xfId="0" applyBorder="1" applyAlignment="1">
      <alignment horizontal="center" vertical="center"/>
    </xf>
    <xf numFmtId="0" fontId="25" fillId="0" borderId="0" xfId="2" applyFill="1" applyAlignment="1" applyProtection="1"/>
    <xf numFmtId="0" fontId="25" fillId="0" borderId="0" xfId="2" applyAlignment="1" applyProtection="1">
      <alignment wrapText="1"/>
    </xf>
    <xf numFmtId="0" fontId="38" fillId="13" borderId="2" xfId="0" applyFont="1" applyFill="1" applyBorder="1" applyAlignment="1">
      <alignment vertical="center"/>
    </xf>
    <xf numFmtId="0" fontId="7" fillId="14" borderId="2" xfId="0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6" fillId="27" borderId="8" xfId="0" applyFont="1" applyFill="1" applyBorder="1" applyAlignment="1">
      <alignment horizontal="center"/>
    </xf>
    <xf numFmtId="0" fontId="6" fillId="27" borderId="64" xfId="0" applyFont="1" applyFill="1" applyBorder="1" applyAlignment="1">
      <alignment horizontal="center"/>
    </xf>
    <xf numFmtId="0" fontId="6" fillId="27" borderId="51" xfId="0" applyFont="1" applyFill="1" applyBorder="1" applyAlignment="1">
      <alignment horizontal="center"/>
    </xf>
    <xf numFmtId="0" fontId="6" fillId="27" borderId="63" xfId="0" applyFont="1" applyFill="1" applyBorder="1" applyAlignment="1">
      <alignment horizontal="center"/>
    </xf>
    <xf numFmtId="0" fontId="52" fillId="23" borderId="8" xfId="0" applyFont="1" applyFill="1" applyBorder="1" applyAlignment="1">
      <alignment horizontal="center"/>
    </xf>
    <xf numFmtId="0" fontId="52" fillId="23" borderId="64" xfId="0" applyFont="1" applyFill="1" applyBorder="1" applyAlignment="1">
      <alignment horizontal="center"/>
    </xf>
    <xf numFmtId="0" fontId="52" fillId="24" borderId="11" xfId="0" applyFont="1" applyFill="1" applyBorder="1" applyAlignment="1">
      <alignment horizontal="center"/>
    </xf>
    <xf numFmtId="0" fontId="52" fillId="26" borderId="33" xfId="0" applyFont="1" applyFill="1" applyBorder="1" applyAlignment="1">
      <alignment horizontal="center"/>
    </xf>
    <xf numFmtId="0" fontId="52" fillId="24" borderId="14" xfId="0" applyFont="1" applyFill="1" applyBorder="1" applyAlignment="1">
      <alignment horizontal="center"/>
    </xf>
    <xf numFmtId="0" fontId="52" fillId="22" borderId="51" xfId="0" applyFont="1" applyFill="1" applyBorder="1" applyAlignment="1">
      <alignment horizontal="center"/>
    </xf>
    <xf numFmtId="0" fontId="52" fillId="22" borderId="65" xfId="0" applyFont="1" applyFill="1" applyBorder="1" applyAlignment="1">
      <alignment horizontal="center"/>
    </xf>
    <xf numFmtId="0" fontId="52" fillId="1" borderId="52" xfId="0" applyFont="1" applyFill="1" applyBorder="1" applyAlignment="1">
      <alignment horizontal="center"/>
    </xf>
    <xf numFmtId="0" fontId="52" fillId="1" borderId="66" xfId="0" applyFont="1" applyFill="1" applyBorder="1" applyAlignment="1">
      <alignment horizontal="center"/>
    </xf>
    <xf numFmtId="0" fontId="52" fillId="22" borderId="52" xfId="0" applyFont="1" applyFill="1" applyBorder="1" applyAlignment="1">
      <alignment horizontal="center"/>
    </xf>
    <xf numFmtId="0" fontId="52" fillId="22" borderId="66" xfId="0" applyFont="1" applyFill="1" applyBorder="1" applyAlignment="1">
      <alignment horizontal="center"/>
    </xf>
    <xf numFmtId="0" fontId="52" fillId="1" borderId="53" xfId="0" applyFont="1" applyFill="1" applyBorder="1" applyAlignment="1">
      <alignment horizontal="center"/>
    </xf>
    <xf numFmtId="0" fontId="52" fillId="1" borderId="67" xfId="0" applyFont="1" applyFill="1" applyBorder="1" applyAlignment="1">
      <alignment horizontal="center"/>
    </xf>
    <xf numFmtId="0" fontId="6" fillId="27" borderId="5" xfId="0" applyFont="1" applyFill="1" applyBorder="1" applyAlignment="1">
      <alignment horizontal="center"/>
    </xf>
    <xf numFmtId="0" fontId="6" fillId="27" borderId="4" xfId="0" applyFont="1" applyFill="1" applyBorder="1" applyAlignment="1">
      <alignment horizontal="center"/>
    </xf>
    <xf numFmtId="0" fontId="6" fillId="27" borderId="25" xfId="0" applyFont="1" applyFill="1" applyBorder="1" applyAlignment="1">
      <alignment horizontal="center"/>
    </xf>
    <xf numFmtId="0" fontId="6" fillId="27" borderId="3" xfId="0" applyFont="1" applyFill="1" applyBorder="1" applyAlignment="1">
      <alignment horizontal="center"/>
    </xf>
    <xf numFmtId="0" fontId="52" fillId="26" borderId="24" xfId="0" applyFont="1" applyFill="1" applyBorder="1" applyAlignment="1">
      <alignment horizontal="center"/>
    </xf>
    <xf numFmtId="0" fontId="0" fillId="25" borderId="0" xfId="0" applyFill="1"/>
    <xf numFmtId="0" fontId="47" fillId="25" borderId="55" xfId="0" applyFont="1" applyFill="1" applyBorder="1" applyAlignment="1">
      <alignment horizontal="center" vertical="center"/>
    </xf>
    <xf numFmtId="0" fontId="47" fillId="25" borderId="26" xfId="0" applyFont="1" applyFill="1" applyBorder="1" applyAlignment="1">
      <alignment horizontal="center" vertical="center"/>
    </xf>
    <xf numFmtId="49" fontId="27" fillId="0" borderId="13" xfId="0" applyNumberFormat="1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/>
    </xf>
    <xf numFmtId="0" fontId="37" fillId="0" borderId="0" xfId="5" applyFont="1" applyAlignment="1">
      <alignment horizontal="center"/>
    </xf>
    <xf numFmtId="1" fontId="8" fillId="0" borderId="0" xfId="5" applyNumberFormat="1" applyFont="1" applyAlignment="1">
      <alignment horizontal="center" vertical="center"/>
    </xf>
    <xf numFmtId="0" fontId="8" fillId="0" borderId="0" xfId="5" applyFont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8" fillId="0" borderId="0" xfId="0" quotePrefix="1" applyFont="1" applyAlignment="1">
      <alignment horizontal="center"/>
    </xf>
    <xf numFmtId="0" fontId="25" fillId="0" borderId="0" xfId="2" applyAlignment="1" applyProtection="1">
      <alignment vertical="center"/>
    </xf>
    <xf numFmtId="14" fontId="0" fillId="0" borderId="0" xfId="0" applyNumberFormat="1"/>
    <xf numFmtId="0" fontId="47" fillId="15" borderId="30" xfId="0" applyFont="1" applyFill="1" applyBorder="1" applyAlignment="1">
      <alignment horizontal="center" vertical="center"/>
    </xf>
    <xf numFmtId="0" fontId="47" fillId="15" borderId="55" xfId="0" applyFont="1" applyFill="1" applyBorder="1" applyAlignment="1">
      <alignment horizontal="center" vertical="center"/>
    </xf>
    <xf numFmtId="0" fontId="0" fillId="15" borderId="79" xfId="0" applyFill="1" applyBorder="1"/>
    <xf numFmtId="0" fontId="27" fillId="0" borderId="16" xfId="0" applyFont="1" applyBorder="1" applyAlignment="1">
      <alignment vertical="center" wrapText="1"/>
    </xf>
    <xf numFmtId="0" fontId="7" fillId="0" borderId="21" xfId="0" applyFont="1" applyBorder="1" applyAlignment="1">
      <alignment vertical="center"/>
    </xf>
    <xf numFmtId="0" fontId="29" fillId="0" borderId="0" xfId="11"/>
    <xf numFmtId="0" fontId="28" fillId="0" borderId="0" xfId="11" applyFont="1"/>
    <xf numFmtId="0" fontId="28" fillId="0" borderId="0" xfId="11" applyFont="1" applyAlignment="1">
      <alignment horizontal="right"/>
    </xf>
    <xf numFmtId="0" fontId="28" fillId="0" borderId="0" xfId="11" applyFont="1" applyAlignment="1">
      <alignment horizontal="center"/>
    </xf>
    <xf numFmtId="0" fontId="28" fillId="29" borderId="14" xfId="11" applyFont="1" applyFill="1" applyBorder="1" applyAlignment="1">
      <alignment horizontal="center"/>
    </xf>
    <xf numFmtId="0" fontId="28" fillId="29" borderId="15" xfId="11" applyFont="1" applyFill="1" applyBorder="1" applyAlignment="1">
      <alignment horizontal="center"/>
    </xf>
    <xf numFmtId="0" fontId="28" fillId="29" borderId="36" xfId="11" applyFont="1" applyFill="1" applyBorder="1" applyAlignment="1">
      <alignment horizontal="center"/>
    </xf>
    <xf numFmtId="0" fontId="28" fillId="30" borderId="14" xfId="11" applyFont="1" applyFill="1" applyBorder="1" applyAlignment="1">
      <alignment horizontal="center"/>
    </xf>
    <xf numFmtId="0" fontId="28" fillId="30" borderId="15" xfId="11" applyFont="1" applyFill="1" applyBorder="1" applyAlignment="1">
      <alignment horizontal="center"/>
    </xf>
    <xf numFmtId="0" fontId="28" fillId="30" borderId="67" xfId="11" applyFont="1" applyFill="1" applyBorder="1" applyAlignment="1">
      <alignment horizontal="center"/>
    </xf>
    <xf numFmtId="168" fontId="28" fillId="0" borderId="0" xfId="11" applyNumberFormat="1" applyFont="1" applyAlignment="1">
      <alignment horizontal="center"/>
    </xf>
    <xf numFmtId="1" fontId="28" fillId="0" borderId="0" xfId="11" applyNumberFormat="1" applyFont="1" applyAlignment="1">
      <alignment horizontal="center"/>
    </xf>
    <xf numFmtId="169" fontId="28" fillId="0" borderId="3" xfId="11" applyNumberFormat="1" applyFont="1" applyBorder="1" applyAlignment="1">
      <alignment horizontal="center"/>
    </xf>
    <xf numFmtId="168" fontId="28" fillId="0" borderId="3" xfId="11" applyNumberFormat="1" applyFont="1" applyBorder="1" applyAlignment="1">
      <alignment horizontal="center"/>
    </xf>
    <xf numFmtId="170" fontId="28" fillId="0" borderId="3" xfId="11" applyNumberFormat="1" applyFont="1" applyBorder="1" applyAlignment="1">
      <alignment horizontal="center"/>
    </xf>
    <xf numFmtId="0" fontId="28" fillId="0" borderId="3" xfId="11" applyFont="1" applyBorder="1" applyAlignment="1">
      <alignment horizontal="center"/>
    </xf>
    <xf numFmtId="0" fontId="28" fillId="0" borderId="3" xfId="11" applyFont="1" applyBorder="1"/>
    <xf numFmtId="0" fontId="28" fillId="0" borderId="1" xfId="11" applyFont="1" applyBorder="1" applyAlignment="1">
      <alignment horizontal="right" vertical="center"/>
    </xf>
    <xf numFmtId="0" fontId="28" fillId="0" borderId="0" xfId="11" applyFont="1" applyAlignment="1">
      <alignment horizontal="right" vertical="center"/>
    </xf>
    <xf numFmtId="1" fontId="28" fillId="29" borderId="9" xfId="11" applyNumberFormat="1" applyFont="1" applyFill="1" applyBorder="1" applyAlignment="1">
      <alignment horizontal="center" vertical="center"/>
    </xf>
    <xf numFmtId="168" fontId="28" fillId="29" borderId="9" xfId="11" applyNumberFormat="1" applyFont="1" applyFill="1" applyBorder="1" applyAlignment="1">
      <alignment horizontal="center" vertical="center"/>
    </xf>
    <xf numFmtId="168" fontId="28" fillId="29" borderId="10" xfId="11" applyNumberFormat="1" applyFont="1" applyFill="1" applyBorder="1" applyAlignment="1">
      <alignment horizontal="center" vertical="center"/>
    </xf>
    <xf numFmtId="0" fontId="29" fillId="0" borderId="0" xfId="11" applyAlignment="1">
      <alignment vertical="center"/>
    </xf>
    <xf numFmtId="169" fontId="28" fillId="30" borderId="8" xfId="11" applyNumberFormat="1" applyFont="1" applyFill="1" applyBorder="1" applyAlignment="1">
      <alignment horizontal="center" vertical="center"/>
    </xf>
    <xf numFmtId="168" fontId="28" fillId="30" borderId="9" xfId="11" applyNumberFormat="1" applyFont="1" applyFill="1" applyBorder="1" applyAlignment="1">
      <alignment horizontal="center" vertical="center"/>
    </xf>
    <xf numFmtId="0" fontId="28" fillId="0" borderId="0" xfId="11" applyFont="1" applyAlignment="1">
      <alignment vertical="center"/>
    </xf>
    <xf numFmtId="168" fontId="28" fillId="31" borderId="8" xfId="11" applyNumberFormat="1" applyFont="1" applyFill="1" applyBorder="1" applyAlignment="1">
      <alignment horizontal="center" vertical="center"/>
    </xf>
    <xf numFmtId="168" fontId="28" fillId="31" borderId="9" xfId="11" applyNumberFormat="1" applyFont="1" applyFill="1" applyBorder="1" applyAlignment="1">
      <alignment horizontal="center" vertical="center"/>
    </xf>
    <xf numFmtId="1" fontId="28" fillId="0" borderId="1" xfId="11" applyNumberFormat="1" applyFont="1" applyBorder="1" applyAlignment="1">
      <alignment horizontal="center" vertical="center"/>
    </xf>
    <xf numFmtId="168" fontId="28" fillId="0" borderId="1" xfId="11" applyNumberFormat="1" applyFont="1" applyBorder="1" applyAlignment="1">
      <alignment horizontal="center" vertical="center"/>
    </xf>
    <xf numFmtId="168" fontId="28" fillId="0" borderId="13" xfId="11" applyNumberFormat="1" applyFont="1" applyBorder="1" applyAlignment="1">
      <alignment horizontal="center" vertical="center"/>
    </xf>
    <xf numFmtId="169" fontId="28" fillId="0" borderId="11" xfId="11" applyNumberFormat="1" applyFont="1" applyBorder="1" applyAlignment="1">
      <alignment horizontal="center" vertical="center"/>
    </xf>
    <xf numFmtId="168" fontId="28" fillId="3" borderId="1" xfId="11" applyNumberFormat="1" applyFont="1" applyFill="1" applyBorder="1" applyAlignment="1">
      <alignment horizontal="center" vertical="center"/>
    </xf>
    <xf numFmtId="170" fontId="28" fillId="0" borderId="1" xfId="11" applyNumberFormat="1" applyFont="1" applyBorder="1" applyAlignment="1">
      <alignment horizontal="center" vertical="center"/>
    </xf>
    <xf numFmtId="0" fontId="28" fillId="0" borderId="1" xfId="11" applyFont="1" applyBorder="1" applyAlignment="1">
      <alignment horizontal="center" vertical="center"/>
    </xf>
    <xf numFmtId="168" fontId="28" fillId="0" borderId="11" xfId="11" applyNumberFormat="1" applyFont="1" applyBorder="1" applyAlignment="1">
      <alignment horizontal="center" vertical="center"/>
    </xf>
    <xf numFmtId="0" fontId="28" fillId="0" borderId="26" xfId="11" applyFont="1" applyBorder="1" applyAlignment="1">
      <alignment horizontal="center" vertical="center"/>
    </xf>
    <xf numFmtId="168" fontId="28" fillId="3" borderId="11" xfId="11" applyNumberFormat="1" applyFont="1" applyFill="1" applyBorder="1" applyAlignment="1">
      <alignment horizontal="center" vertical="center"/>
    </xf>
    <xf numFmtId="1" fontId="28" fillId="29" borderId="1" xfId="11" applyNumberFormat="1" applyFont="1" applyFill="1" applyBorder="1" applyAlignment="1">
      <alignment horizontal="center" vertical="center"/>
    </xf>
    <xf numFmtId="168" fontId="28" fillId="29" borderId="1" xfId="11" applyNumberFormat="1" applyFont="1" applyFill="1" applyBorder="1" applyAlignment="1">
      <alignment horizontal="center" vertical="center"/>
    </xf>
    <xf numFmtId="168" fontId="28" fillId="29" borderId="13" xfId="11" applyNumberFormat="1" applyFont="1" applyFill="1" applyBorder="1" applyAlignment="1">
      <alignment horizontal="center" vertical="center"/>
    </xf>
    <xf numFmtId="169" fontId="28" fillId="30" borderId="11" xfId="11" applyNumberFormat="1" applyFont="1" applyFill="1" applyBorder="1" applyAlignment="1">
      <alignment horizontal="center" vertical="center"/>
    </xf>
    <xf numFmtId="168" fontId="28" fillId="30" borderId="1" xfId="11" applyNumberFormat="1" applyFont="1" applyFill="1" applyBorder="1" applyAlignment="1">
      <alignment horizontal="center" vertical="center"/>
    </xf>
    <xf numFmtId="170" fontId="28" fillId="30" borderId="1" xfId="11" applyNumberFormat="1" applyFont="1" applyFill="1" applyBorder="1" applyAlignment="1">
      <alignment horizontal="center" vertical="center"/>
    </xf>
    <xf numFmtId="0" fontId="28" fillId="30" borderId="1" xfId="11" applyFont="1" applyFill="1" applyBorder="1" applyAlignment="1">
      <alignment horizontal="center" vertical="center"/>
    </xf>
    <xf numFmtId="168" fontId="28" fillId="30" borderId="13" xfId="11" applyNumberFormat="1" applyFont="1" applyFill="1" applyBorder="1" applyAlignment="1">
      <alignment horizontal="center" vertical="center"/>
    </xf>
    <xf numFmtId="168" fontId="28" fillId="31" borderId="11" xfId="11" applyNumberFormat="1" applyFont="1" applyFill="1" applyBorder="1" applyAlignment="1">
      <alignment horizontal="center" vertical="center"/>
    </xf>
    <xf numFmtId="168" fontId="28" fillId="31" borderId="1" xfId="11" applyNumberFormat="1" applyFont="1" applyFill="1" applyBorder="1" applyAlignment="1">
      <alignment horizontal="center" vertical="center"/>
    </xf>
    <xf numFmtId="168" fontId="28" fillId="3" borderId="13" xfId="11" applyNumberFormat="1" applyFont="1" applyFill="1" applyBorder="1" applyAlignment="1">
      <alignment horizontal="center" vertical="center"/>
    </xf>
    <xf numFmtId="0" fontId="28" fillId="3" borderId="0" xfId="11" applyFont="1" applyFill="1"/>
    <xf numFmtId="168" fontId="28" fillId="0" borderId="14" xfId="11" applyNumberFormat="1" applyFont="1" applyBorder="1" applyAlignment="1">
      <alignment horizontal="center" vertical="center"/>
    </xf>
    <xf numFmtId="1" fontId="28" fillId="0" borderId="15" xfId="11" applyNumberFormat="1" applyFont="1" applyBorder="1" applyAlignment="1">
      <alignment horizontal="center" vertical="center"/>
    </xf>
    <xf numFmtId="168" fontId="28" fillId="0" borderId="15" xfId="11" applyNumberFormat="1" applyFont="1" applyBorder="1" applyAlignment="1">
      <alignment horizontal="center" vertical="center"/>
    </xf>
    <xf numFmtId="168" fontId="28" fillId="0" borderId="36" xfId="11" applyNumberFormat="1" applyFont="1" applyBorder="1" applyAlignment="1">
      <alignment horizontal="center" vertical="center"/>
    </xf>
    <xf numFmtId="169" fontId="28" fillId="0" borderId="14" xfId="11" applyNumberFormat="1" applyFont="1" applyBorder="1" applyAlignment="1">
      <alignment horizontal="center" vertical="center"/>
    </xf>
    <xf numFmtId="170" fontId="28" fillId="0" borderId="15" xfId="11" applyNumberFormat="1" applyFont="1" applyBorder="1" applyAlignment="1">
      <alignment horizontal="center" vertical="center"/>
    </xf>
    <xf numFmtId="0" fontId="28" fillId="0" borderId="15" xfId="11" applyFont="1" applyBorder="1" applyAlignment="1">
      <alignment horizontal="center" vertical="center"/>
    </xf>
    <xf numFmtId="0" fontId="58" fillId="0" borderId="0" xfId="0" applyFont="1"/>
    <xf numFmtId="0" fontId="14" fillId="12" borderId="14" xfId="6" applyFont="1" applyFill="1" applyBorder="1" applyAlignment="1">
      <alignment vertical="center"/>
    </xf>
    <xf numFmtId="0" fontId="14" fillId="12" borderId="15" xfId="6" applyFont="1" applyFill="1" applyBorder="1" applyAlignment="1">
      <alignment vertical="center"/>
    </xf>
    <xf numFmtId="0" fontId="14" fillId="12" borderId="15" xfId="6" applyFont="1" applyFill="1" applyBorder="1" applyAlignment="1">
      <alignment horizontal="center" vertical="center"/>
    </xf>
    <xf numFmtId="0" fontId="14" fillId="12" borderId="15" xfId="6" applyFont="1" applyFill="1" applyBorder="1" applyAlignment="1">
      <alignment vertical="center" wrapText="1"/>
    </xf>
    <xf numFmtId="0" fontId="14" fillId="12" borderId="15" xfId="6" applyFont="1" applyFill="1" applyBorder="1" applyAlignment="1">
      <alignment horizontal="center" vertical="center" wrapText="1"/>
    </xf>
    <xf numFmtId="0" fontId="14" fillId="12" borderId="36" xfId="6" applyFont="1" applyFill="1" applyBorder="1" applyAlignment="1">
      <alignment vertical="center" wrapText="1"/>
    </xf>
    <xf numFmtId="0" fontId="7" fillId="6" borderId="22" xfId="0" applyFont="1" applyFill="1" applyBorder="1" applyAlignment="1">
      <alignment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vertical="center"/>
    </xf>
    <xf numFmtId="0" fontId="25" fillId="0" borderId="13" xfId="2" applyBorder="1" applyAlignment="1" applyProtection="1">
      <alignment vertical="center" wrapText="1"/>
    </xf>
    <xf numFmtId="0" fontId="59" fillId="0" borderId="0" xfId="0" applyFont="1"/>
    <xf numFmtId="0" fontId="28" fillId="3" borderId="1" xfId="11" applyFont="1" applyFill="1" applyBorder="1" applyAlignment="1">
      <alignment horizontal="right" vertical="center"/>
    </xf>
    <xf numFmtId="168" fontId="28" fillId="3" borderId="8" xfId="11" applyNumberFormat="1" applyFont="1" applyFill="1" applyBorder="1" applyAlignment="1">
      <alignment horizontal="center" vertical="center"/>
    </xf>
    <xf numFmtId="168" fontId="28" fillId="3" borderId="9" xfId="11" applyNumberFormat="1" applyFont="1" applyFill="1" applyBorder="1" applyAlignment="1">
      <alignment horizontal="center" vertical="center"/>
    </xf>
    <xf numFmtId="170" fontId="28" fillId="3" borderId="9" xfId="11" applyNumberFormat="1" applyFont="1" applyFill="1" applyBorder="1" applyAlignment="1">
      <alignment horizontal="center" vertical="center"/>
    </xf>
    <xf numFmtId="0" fontId="28" fillId="3" borderId="9" xfId="11" applyFont="1" applyFill="1" applyBorder="1" applyAlignment="1">
      <alignment horizontal="center" vertical="center"/>
    </xf>
    <xf numFmtId="168" fontId="28" fillId="3" borderId="10" xfId="11" applyNumberFormat="1" applyFont="1" applyFill="1" applyBorder="1" applyAlignment="1">
      <alignment horizontal="center" vertical="center"/>
    </xf>
    <xf numFmtId="0" fontId="28" fillId="3" borderId="1" xfId="11" applyFont="1" applyFill="1" applyBorder="1" applyAlignment="1">
      <alignment vertical="center"/>
    </xf>
    <xf numFmtId="0" fontId="57" fillId="3" borderId="1" xfId="11" applyFont="1" applyFill="1" applyBorder="1" applyAlignment="1">
      <alignment vertical="center"/>
    </xf>
    <xf numFmtId="0" fontId="28" fillId="34" borderId="1" xfId="11" applyFont="1" applyFill="1" applyBorder="1" applyAlignment="1">
      <alignment vertical="center"/>
    </xf>
    <xf numFmtId="0" fontId="28" fillId="35" borderId="0" xfId="11" applyFont="1" applyFill="1" applyAlignment="1">
      <alignment vertical="center"/>
    </xf>
    <xf numFmtId="0" fontId="28" fillId="3" borderId="1" xfId="11" applyFont="1" applyFill="1" applyBorder="1" applyAlignment="1">
      <alignment horizontal="left" vertical="center"/>
    </xf>
    <xf numFmtId="0" fontId="28" fillId="3" borderId="30" xfId="11" applyFont="1" applyFill="1" applyBorder="1" applyAlignment="1">
      <alignment vertical="center"/>
    </xf>
    <xf numFmtId="0" fontId="28" fillId="0" borderId="85" xfId="11" applyFont="1" applyBorder="1" applyAlignment="1">
      <alignment vertical="center"/>
    </xf>
    <xf numFmtId="0" fontId="0" fillId="0" borderId="0" xfId="0" applyAlignment="1">
      <alignment wrapText="1"/>
    </xf>
    <xf numFmtId="0" fontId="51" fillId="0" borderId="0" xfId="0" applyFont="1"/>
    <xf numFmtId="166" fontId="0" fillId="0" borderId="0" xfId="0" applyNumberFormat="1" applyAlignment="1">
      <alignment horizontal="center"/>
    </xf>
    <xf numFmtId="0" fontId="60" fillId="0" borderId="0" xfId="0" applyFont="1" applyAlignment="1">
      <alignment horizontal="center" vertical="center" wrapText="1"/>
    </xf>
    <xf numFmtId="168" fontId="28" fillId="29" borderId="11" xfId="11" applyNumberFormat="1" applyFont="1" applyFill="1" applyBorder="1" applyAlignment="1">
      <alignment horizontal="center" vertical="center"/>
    </xf>
    <xf numFmtId="168" fontId="28" fillId="31" borderId="13" xfId="11" applyNumberFormat="1" applyFont="1" applyFill="1" applyBorder="1" applyAlignment="1">
      <alignment horizontal="center" vertical="center"/>
    </xf>
    <xf numFmtId="168" fontId="28" fillId="32" borderId="1" xfId="11" applyNumberFormat="1" applyFont="1" applyFill="1" applyBorder="1" applyAlignment="1">
      <alignment horizontal="center" vertical="center"/>
    </xf>
    <xf numFmtId="168" fontId="28" fillId="34" borderId="11" xfId="11" applyNumberFormat="1" applyFont="1" applyFill="1" applyBorder="1" applyAlignment="1">
      <alignment horizontal="center" vertical="center"/>
    </xf>
    <xf numFmtId="14" fontId="29" fillId="0" borderId="0" xfId="11" applyNumberFormat="1"/>
    <xf numFmtId="168" fontId="28" fillId="36" borderId="13" xfId="11" applyNumberFormat="1" applyFont="1" applyFill="1" applyBorder="1" applyAlignment="1">
      <alignment horizontal="center" vertical="center"/>
    </xf>
    <xf numFmtId="16" fontId="28" fillId="0" borderId="1" xfId="11" applyNumberFormat="1" applyFont="1" applyBorder="1" applyAlignment="1">
      <alignment horizontal="center" vertical="center"/>
    </xf>
    <xf numFmtId="170" fontId="28" fillId="3" borderId="1" xfId="11" applyNumberFormat="1" applyFont="1" applyFill="1" applyBorder="1" applyAlignment="1">
      <alignment horizontal="center" vertical="center"/>
    </xf>
    <xf numFmtId="0" fontId="28" fillId="3" borderId="1" xfId="11" applyFont="1" applyFill="1" applyBorder="1" applyAlignment="1">
      <alignment horizontal="center" vertical="center"/>
    </xf>
    <xf numFmtId="0" fontId="29" fillId="3" borderId="0" xfId="11" applyFill="1"/>
    <xf numFmtId="168" fontId="28" fillId="33" borderId="1" xfId="11" applyNumberFormat="1" applyFont="1" applyFill="1" applyBorder="1" applyAlignment="1">
      <alignment horizontal="center" vertical="center"/>
    </xf>
    <xf numFmtId="168" fontId="28" fillId="32" borderId="13" xfId="11" applyNumberFormat="1" applyFont="1" applyFill="1" applyBorder="1" applyAlignment="1">
      <alignment horizontal="center" vertical="center"/>
    </xf>
    <xf numFmtId="0" fontId="28" fillId="6" borderId="26" xfId="11" applyFont="1" applyFill="1" applyBorder="1" applyAlignment="1">
      <alignment horizontal="center" vertical="center"/>
    </xf>
    <xf numFmtId="168" fontId="28" fillId="6" borderId="51" xfId="11" applyNumberFormat="1" applyFont="1" applyFill="1" applyBorder="1" applyAlignment="1">
      <alignment horizontal="center" vertical="center"/>
    </xf>
    <xf numFmtId="168" fontId="28" fillId="6" borderId="9" xfId="11" applyNumberFormat="1" applyFont="1" applyFill="1" applyBorder="1" applyAlignment="1">
      <alignment horizontal="center" vertical="center"/>
    </xf>
    <xf numFmtId="168" fontId="28" fillId="6" borderId="10" xfId="11" applyNumberFormat="1" applyFont="1" applyFill="1" applyBorder="1" applyAlignment="1">
      <alignment horizontal="center" vertical="center"/>
    </xf>
    <xf numFmtId="168" fontId="28" fillId="6" borderId="1" xfId="11" applyNumberFormat="1" applyFont="1" applyFill="1" applyBorder="1" applyAlignment="1">
      <alignment horizontal="center" vertical="center"/>
    </xf>
    <xf numFmtId="168" fontId="28" fillId="6" borderId="13" xfId="11" applyNumberFormat="1" applyFont="1" applyFill="1" applyBorder="1" applyAlignment="1">
      <alignment horizontal="center" vertical="center"/>
    </xf>
    <xf numFmtId="14" fontId="28" fillId="6" borderId="26" xfId="11" applyNumberFormat="1" applyFont="1" applyFill="1" applyBorder="1" applyAlignment="1">
      <alignment horizontal="center" vertical="center"/>
    </xf>
    <xf numFmtId="0" fontId="28" fillId="3" borderId="26" xfId="11" applyFont="1" applyFill="1" applyBorder="1" applyAlignment="1">
      <alignment horizontal="center" vertical="center"/>
    </xf>
    <xf numFmtId="168" fontId="28" fillId="0" borderId="52" xfId="11" applyNumberFormat="1" applyFont="1" applyBorder="1" applyAlignment="1">
      <alignment horizontal="center" vertical="center"/>
    </xf>
    <xf numFmtId="0" fontId="28" fillId="32" borderId="83" xfId="11" applyFont="1" applyFill="1" applyBorder="1" applyAlignment="1">
      <alignment vertical="center" wrapText="1"/>
    </xf>
    <xf numFmtId="0" fontId="28" fillId="0" borderId="84" xfId="11" applyFont="1" applyBorder="1" applyAlignment="1">
      <alignment vertical="center"/>
    </xf>
    <xf numFmtId="0" fontId="28" fillId="32" borderId="84" xfId="11" applyFont="1" applyFill="1" applyBorder="1" applyAlignment="1">
      <alignment vertical="center"/>
    </xf>
    <xf numFmtId="0" fontId="28" fillId="3" borderId="84" xfId="11" applyFont="1" applyFill="1" applyBorder="1" applyAlignment="1">
      <alignment vertical="center"/>
    </xf>
    <xf numFmtId="0" fontId="7" fillId="37" borderId="42" xfId="0" applyFont="1" applyFill="1" applyBorder="1" applyAlignment="1">
      <alignment horizontal="center" vertical="top"/>
    </xf>
    <xf numFmtId="0" fontId="8" fillId="37" borderId="38" xfId="0" applyFont="1" applyFill="1" applyBorder="1" applyAlignment="1">
      <alignment horizontal="center" vertical="top"/>
    </xf>
    <xf numFmtId="0" fontId="5" fillId="37" borderId="38" xfId="0" applyFont="1" applyFill="1" applyBorder="1" applyAlignment="1">
      <alignment horizontal="left" vertical="top"/>
    </xf>
    <xf numFmtId="0" fontId="8" fillId="37" borderId="38" xfId="0" applyFont="1" applyFill="1" applyBorder="1" applyAlignment="1">
      <alignment vertical="top" wrapText="1"/>
    </xf>
    <xf numFmtId="0" fontId="8" fillId="37" borderId="39" xfId="0" applyFont="1" applyFill="1" applyBorder="1" applyAlignment="1">
      <alignment vertical="top" wrapText="1"/>
    </xf>
    <xf numFmtId="0" fontId="8" fillId="37" borderId="39" xfId="0" applyFont="1" applyFill="1" applyBorder="1" applyAlignment="1">
      <alignment vertical="top"/>
    </xf>
    <xf numFmtId="0" fontId="5" fillId="37" borderId="38" xfId="0" applyFont="1" applyFill="1" applyBorder="1" applyAlignment="1">
      <alignment horizontal="left" vertical="top" wrapText="1"/>
    </xf>
    <xf numFmtId="0" fontId="7" fillId="37" borderId="43" xfId="0" applyFont="1" applyFill="1" applyBorder="1" applyAlignment="1">
      <alignment horizontal="center" vertical="top"/>
    </xf>
    <xf numFmtId="0" fontId="8" fillId="37" borderId="40" xfId="0" applyFont="1" applyFill="1" applyBorder="1" applyAlignment="1">
      <alignment horizontal="center" vertical="top"/>
    </xf>
    <xf numFmtId="0" fontId="5" fillId="37" borderId="40" xfId="0" applyFont="1" applyFill="1" applyBorder="1" applyAlignment="1">
      <alignment horizontal="left" vertical="top"/>
    </xf>
    <xf numFmtId="0" fontId="8" fillId="37" borderId="40" xfId="0" applyFont="1" applyFill="1" applyBorder="1" applyAlignment="1">
      <alignment vertical="top"/>
    </xf>
    <xf numFmtId="0" fontId="8" fillId="37" borderId="38" xfId="0" applyFont="1" applyFill="1" applyBorder="1" applyAlignment="1">
      <alignment horizontal="center" vertical="top" wrapText="1"/>
    </xf>
    <xf numFmtId="0" fontId="1" fillId="0" borderId="0" xfId="13"/>
    <xf numFmtId="0" fontId="1" fillId="0" borderId="0" xfId="13" applyAlignment="1">
      <alignment wrapText="1"/>
    </xf>
    <xf numFmtId="0" fontId="27" fillId="0" borderId="6" xfId="13" applyFont="1" applyBorder="1" applyAlignment="1">
      <alignment wrapText="1"/>
    </xf>
    <xf numFmtId="0" fontId="27" fillId="0" borderId="6" xfId="13" applyFont="1" applyBorder="1" applyAlignment="1">
      <alignment horizontal="center" wrapText="1"/>
    </xf>
    <xf numFmtId="166" fontId="1" fillId="0" borderId="0" xfId="13" applyNumberFormat="1" applyAlignment="1">
      <alignment horizontal="center"/>
    </xf>
    <xf numFmtId="0" fontId="27" fillId="0" borderId="25" xfId="13" applyFont="1" applyBorder="1" applyAlignment="1">
      <alignment horizontal="left" wrapText="1"/>
    </xf>
    <xf numFmtId="0" fontId="27" fillId="0" borderId="25" xfId="13" applyFont="1" applyBorder="1" applyAlignment="1">
      <alignment horizontal="center" wrapText="1"/>
    </xf>
    <xf numFmtId="0" fontId="27" fillId="0" borderId="26" xfId="13" applyFont="1" applyBorder="1" applyAlignment="1">
      <alignment horizontal="center" wrapText="1"/>
    </xf>
    <xf numFmtId="0" fontId="1" fillId="0" borderId="0" xfId="13" applyAlignment="1">
      <alignment horizontal="center" vertical="top"/>
    </xf>
    <xf numFmtId="0" fontId="51" fillId="0" borderId="0" xfId="13" applyFont="1"/>
    <xf numFmtId="0" fontId="27" fillId="0" borderId="66" xfId="13" applyFont="1" applyBorder="1" applyAlignment="1">
      <alignment vertical="top" wrapText="1"/>
    </xf>
    <xf numFmtId="0" fontId="1" fillId="0" borderId="48" xfId="13" applyBorder="1" applyAlignment="1">
      <alignment horizontal="center" vertical="top"/>
    </xf>
    <xf numFmtId="0" fontId="33" fillId="0" borderId="12" xfId="13" applyFont="1" applyBorder="1" applyAlignment="1">
      <alignment vertical="top"/>
    </xf>
    <xf numFmtId="0" fontId="33" fillId="0" borderId="12" xfId="13" applyFont="1" applyBorder="1" applyAlignment="1">
      <alignment horizontal="center" vertical="top"/>
    </xf>
    <xf numFmtId="166" fontId="1" fillId="0" borderId="12" xfId="13" applyNumberFormat="1" applyBorder="1" applyAlignment="1">
      <alignment horizontal="center" vertical="top"/>
    </xf>
    <xf numFmtId="0" fontId="1" fillId="0" borderId="74" xfId="13" applyBorder="1" applyAlignment="1">
      <alignment horizontal="center" vertical="top"/>
    </xf>
    <xf numFmtId="0" fontId="1" fillId="0" borderId="47" xfId="13" applyBorder="1" applyAlignment="1">
      <alignment vertical="top" wrapText="1"/>
    </xf>
    <xf numFmtId="0" fontId="27" fillId="0" borderId="78" xfId="13" applyFont="1" applyBorder="1" applyAlignment="1">
      <alignment vertical="top" wrapText="1"/>
    </xf>
    <xf numFmtId="0" fontId="27" fillId="0" borderId="51" xfId="13" applyFont="1" applyBorder="1" applyAlignment="1">
      <alignment horizontal="center" vertical="top"/>
    </xf>
    <xf numFmtId="0" fontId="34" fillId="0" borderId="9" xfId="13" applyFont="1" applyBorder="1" applyAlignment="1">
      <alignment vertical="top"/>
    </xf>
    <xf numFmtId="0" fontId="34" fillId="0" borderId="9" xfId="13" applyFont="1" applyBorder="1" applyAlignment="1">
      <alignment horizontal="center" vertical="top"/>
    </xf>
    <xf numFmtId="166" fontId="27" fillId="0" borderId="9" xfId="13" applyNumberFormat="1" applyFont="1" applyBorder="1" applyAlignment="1">
      <alignment horizontal="center" vertical="top"/>
    </xf>
    <xf numFmtId="0" fontId="27" fillId="0" borderId="65" xfId="13" applyFont="1" applyBorder="1" applyAlignment="1">
      <alignment vertical="top" wrapText="1"/>
    </xf>
    <xf numFmtId="0" fontId="27" fillId="0" borderId="52" xfId="13" applyFont="1" applyBorder="1" applyAlignment="1">
      <alignment horizontal="center" vertical="top"/>
    </xf>
    <xf numFmtId="0" fontId="34" fillId="0" borderId="1" xfId="13" applyFont="1" applyBorder="1" applyAlignment="1">
      <alignment vertical="top"/>
    </xf>
    <xf numFmtId="0" fontId="34" fillId="0" borderId="1" xfId="13" applyFont="1" applyBorder="1" applyAlignment="1">
      <alignment horizontal="center" vertical="top"/>
    </xf>
    <xf numFmtId="166" fontId="27" fillId="0" borderId="1" xfId="13" applyNumberFormat="1" applyFont="1" applyBorder="1" applyAlignment="1">
      <alignment horizontal="center" vertical="top"/>
    </xf>
    <xf numFmtId="0" fontId="27" fillId="0" borderId="13" xfId="13" applyFont="1" applyBorder="1" applyAlignment="1">
      <alignment horizontal="center" vertical="top"/>
    </xf>
    <xf numFmtId="0" fontId="34" fillId="0" borderId="1" xfId="13" applyFont="1" applyBorder="1" applyAlignment="1">
      <alignment vertical="top" wrapText="1"/>
    </xf>
    <xf numFmtId="0" fontId="34" fillId="0" borderId="1" xfId="13" applyFont="1" applyBorder="1" applyAlignment="1">
      <alignment horizontal="center" vertical="top" wrapText="1"/>
    </xf>
    <xf numFmtId="166" fontId="27" fillId="0" borderId="28" xfId="13" applyNumberFormat="1" applyFont="1" applyBorder="1" applyAlignment="1">
      <alignment horizontal="center" vertical="top"/>
    </xf>
    <xf numFmtId="0" fontId="27" fillId="0" borderId="75" xfId="13" applyFont="1" applyBorder="1" applyAlignment="1">
      <alignment horizontal="center" vertical="top"/>
    </xf>
    <xf numFmtId="0" fontId="34" fillId="0" borderId="76" xfId="13" applyFont="1" applyBorder="1" applyAlignment="1">
      <alignment vertical="top"/>
    </xf>
    <xf numFmtId="0" fontId="34" fillId="0" borderId="76" xfId="13" applyFont="1" applyBorder="1" applyAlignment="1">
      <alignment horizontal="center" vertical="top"/>
    </xf>
    <xf numFmtId="166" fontId="27" fillId="0" borderId="76" xfId="13" applyNumberFormat="1" applyFont="1" applyBorder="1" applyAlignment="1">
      <alignment horizontal="center" vertical="top"/>
    </xf>
    <xf numFmtId="0" fontId="27" fillId="0" borderId="77" xfId="13" applyFont="1" applyBorder="1" applyAlignment="1">
      <alignment horizontal="center" vertical="top"/>
    </xf>
    <xf numFmtId="167" fontId="27" fillId="0" borderId="9" xfId="13" applyNumberFormat="1" applyFont="1" applyBorder="1" applyAlignment="1">
      <alignment horizontal="center" vertical="top"/>
    </xf>
    <xf numFmtId="167" fontId="27" fillId="0" borderId="1" xfId="13" applyNumberFormat="1" applyFont="1" applyBorder="1" applyAlignment="1">
      <alignment horizontal="center" vertical="top"/>
    </xf>
    <xf numFmtId="167" fontId="27" fillId="0" borderId="76" xfId="13" applyNumberFormat="1" applyFont="1" applyBorder="1" applyAlignment="1">
      <alignment horizontal="center" vertical="top"/>
    </xf>
    <xf numFmtId="0" fontId="51" fillId="0" borderId="37" xfId="13" applyFont="1" applyBorder="1"/>
    <xf numFmtId="0" fontId="51" fillId="0" borderId="0" xfId="13" applyFont="1" applyAlignment="1">
      <alignment horizontal="right"/>
    </xf>
    <xf numFmtId="0" fontId="27" fillId="0" borderId="54" xfId="13" applyFont="1" applyBorder="1" applyAlignment="1">
      <alignment horizontal="center" wrapText="1"/>
    </xf>
    <xf numFmtId="0" fontId="1" fillId="0" borderId="47" xfId="13" applyBorder="1" applyAlignment="1">
      <alignment horizontal="center" vertical="top"/>
    </xf>
    <xf numFmtId="0" fontId="33" fillId="0" borderId="12" xfId="13" applyFont="1" applyBorder="1" applyAlignment="1">
      <alignment vertical="top" wrapText="1"/>
    </xf>
    <xf numFmtId="0" fontId="34" fillId="0" borderId="9" xfId="13" applyFont="1" applyBorder="1" applyAlignment="1">
      <alignment vertical="top" wrapText="1"/>
    </xf>
    <xf numFmtId="0" fontId="34" fillId="0" borderId="76" xfId="13" applyFont="1" applyBorder="1" applyAlignment="1">
      <alignment vertical="top" wrapText="1"/>
    </xf>
    <xf numFmtId="0" fontId="51" fillId="0" borderId="37" xfId="13" applyFont="1" applyBorder="1" applyAlignment="1">
      <alignment wrapText="1"/>
    </xf>
    <xf numFmtId="16" fontId="27" fillId="0" borderId="66" xfId="13" applyNumberFormat="1" applyFont="1" applyBorder="1" applyAlignment="1">
      <alignment vertical="top" wrapText="1"/>
    </xf>
    <xf numFmtId="0" fontId="51" fillId="0" borderId="75" xfId="13" applyFont="1" applyBorder="1" applyAlignment="1">
      <alignment horizontal="center" vertical="top"/>
    </xf>
    <xf numFmtId="167" fontId="51" fillId="0" borderId="76" xfId="13" applyNumberFormat="1" applyFont="1" applyBorder="1" applyAlignment="1">
      <alignment horizontal="center" vertical="top"/>
    </xf>
    <xf numFmtId="166" fontId="51" fillId="0" borderId="76" xfId="13" applyNumberFormat="1" applyFont="1" applyBorder="1" applyAlignment="1">
      <alignment horizontal="center" vertical="top"/>
    </xf>
    <xf numFmtId="0" fontId="1" fillId="0" borderId="54" xfId="13" applyBorder="1" applyAlignment="1">
      <alignment horizontal="center" wrapText="1"/>
    </xf>
    <xf numFmtId="0" fontId="1" fillId="3" borderId="1" xfId="13" applyFill="1" applyBorder="1" applyAlignment="1">
      <alignment horizontal="center" vertical="center"/>
    </xf>
    <xf numFmtId="166" fontId="1" fillId="3" borderId="1" xfId="13" applyNumberFormat="1" applyFill="1" applyBorder="1" applyAlignment="1">
      <alignment horizontal="center" vertical="center"/>
    </xf>
    <xf numFmtId="167" fontId="1" fillId="3" borderId="1" xfId="13" applyNumberFormat="1" applyFill="1" applyBorder="1" applyAlignment="1">
      <alignment horizontal="center" vertical="center"/>
    </xf>
    <xf numFmtId="0" fontId="1" fillId="3" borderId="1" xfId="13" applyFill="1" applyBorder="1" applyAlignment="1">
      <alignment vertical="center" wrapText="1"/>
    </xf>
    <xf numFmtId="0" fontId="1" fillId="28" borderId="11" xfId="13" applyFill="1" applyBorder="1" applyAlignment="1">
      <alignment horizontal="center" vertical="center"/>
    </xf>
    <xf numFmtId="167" fontId="1" fillId="28" borderId="1" xfId="13" applyNumberFormat="1" applyFill="1" applyBorder="1" applyAlignment="1">
      <alignment horizontal="center" vertical="center"/>
    </xf>
    <xf numFmtId="166" fontId="1" fillId="28" borderId="1" xfId="13" applyNumberFormat="1" applyFill="1" applyBorder="1" applyAlignment="1">
      <alignment horizontal="center" vertical="center"/>
    </xf>
    <xf numFmtId="0" fontId="1" fillId="28" borderId="13" xfId="13" applyFill="1" applyBorder="1" applyAlignment="1">
      <alignment horizontal="center" vertical="center"/>
    </xf>
    <xf numFmtId="0" fontId="1" fillId="3" borderId="1" xfId="13" applyFill="1" applyBorder="1" applyAlignment="1">
      <alignment vertical="center"/>
    </xf>
    <xf numFmtId="0" fontId="1" fillId="28" borderId="1" xfId="13" applyFill="1" applyBorder="1" applyAlignment="1">
      <alignment vertical="center" wrapText="1"/>
    </xf>
    <xf numFmtId="0" fontId="1" fillId="28" borderId="1" xfId="13" applyFill="1" applyBorder="1" applyAlignment="1">
      <alignment vertical="center"/>
    </xf>
    <xf numFmtId="0" fontId="1" fillId="28" borderId="1" xfId="13" applyFill="1" applyBorder="1" applyAlignment="1">
      <alignment horizontal="center" vertical="center"/>
    </xf>
    <xf numFmtId="0" fontId="1" fillId="3" borderId="1" xfId="13" applyFill="1" applyBorder="1" applyAlignment="1">
      <alignment horizontal="center"/>
    </xf>
    <xf numFmtId="0" fontId="1" fillId="3" borderId="1" xfId="13" applyFill="1" applyBorder="1" applyAlignment="1">
      <alignment wrapText="1"/>
    </xf>
    <xf numFmtId="0" fontId="1" fillId="3" borderId="1" xfId="13" applyFill="1" applyBorder="1"/>
    <xf numFmtId="167" fontId="1" fillId="3" borderId="1" xfId="13" applyNumberFormat="1" applyFill="1" applyBorder="1" applyAlignment="1">
      <alignment horizontal="center"/>
    </xf>
    <xf numFmtId="166" fontId="1" fillId="3" borderId="1" xfId="13" applyNumberFormat="1" applyFill="1" applyBorder="1" applyAlignment="1">
      <alignment horizontal="center"/>
    </xf>
    <xf numFmtId="0" fontId="27" fillId="3" borderId="3" xfId="13" applyFont="1" applyFill="1" applyBorder="1" applyAlignment="1">
      <alignment horizontal="center" wrapText="1"/>
    </xf>
    <xf numFmtId="0" fontId="27" fillId="0" borderId="5" xfId="13" applyFont="1" applyBorder="1" applyAlignment="1">
      <alignment horizontal="center" wrapText="1"/>
    </xf>
    <xf numFmtId="167" fontId="27" fillId="0" borderId="76" xfId="13" applyNumberFormat="1" applyFont="1" applyBorder="1" applyAlignment="1">
      <alignment horizontal="center" vertical="top" wrapText="1"/>
    </xf>
    <xf numFmtId="0" fontId="25" fillId="0" borderId="0" xfId="2" applyFill="1" applyAlignment="1" applyProtection="1">
      <alignment vertical="center" wrapText="1"/>
    </xf>
    <xf numFmtId="0" fontId="8" fillId="37" borderId="40" xfId="0" applyFont="1" applyFill="1" applyBorder="1" applyAlignment="1">
      <alignment vertical="top" wrapText="1"/>
    </xf>
    <xf numFmtId="0" fontId="0" fillId="0" borderId="30" xfId="0" applyBorder="1"/>
    <xf numFmtId="0" fontId="47" fillId="15" borderId="79" xfId="0" applyFont="1" applyFill="1" applyBorder="1" applyAlignment="1">
      <alignment horizontal="center" vertical="center"/>
    </xf>
    <xf numFmtId="0" fontId="14" fillId="36" borderId="13" xfId="6" applyFont="1" applyFill="1" applyBorder="1" applyAlignment="1">
      <alignment vertical="center" wrapText="1"/>
    </xf>
    <xf numFmtId="0" fontId="8" fillId="0" borderId="0" xfId="0" applyFont="1" applyAlignment="1">
      <alignment horizontal="right"/>
    </xf>
    <xf numFmtId="0" fontId="25" fillId="0" borderId="19" xfId="2" applyBorder="1" applyAlignment="1" applyProtection="1">
      <alignment vertical="center" wrapText="1"/>
    </xf>
    <xf numFmtId="0" fontId="7" fillId="30" borderId="71" xfId="0" applyFont="1" applyFill="1" applyBorder="1" applyAlignment="1">
      <alignment horizontal="center" vertical="top"/>
    </xf>
    <xf numFmtId="0" fontId="8" fillId="30" borderId="72" xfId="0" applyFont="1" applyFill="1" applyBorder="1" applyAlignment="1">
      <alignment horizontal="center" vertical="top"/>
    </xf>
    <xf numFmtId="0" fontId="5" fillId="30" borderId="72" xfId="0" applyFont="1" applyFill="1" applyBorder="1" applyAlignment="1">
      <alignment horizontal="left" vertical="top"/>
    </xf>
    <xf numFmtId="0" fontId="8" fillId="30" borderId="72" xfId="0" applyFont="1" applyFill="1" applyBorder="1" applyAlignment="1">
      <alignment vertical="top" wrapText="1"/>
    </xf>
    <xf numFmtId="0" fontId="7" fillId="30" borderId="42" xfId="0" applyFont="1" applyFill="1" applyBorder="1" applyAlignment="1">
      <alignment horizontal="center" vertical="top"/>
    </xf>
    <xf numFmtId="0" fontId="8" fillId="30" borderId="38" xfId="0" applyFont="1" applyFill="1" applyBorder="1" applyAlignment="1">
      <alignment horizontal="center" vertical="top"/>
    </xf>
    <xf numFmtId="0" fontId="5" fillId="30" borderId="38" xfId="0" applyFont="1" applyFill="1" applyBorder="1" applyAlignment="1">
      <alignment horizontal="left" vertical="top"/>
    </xf>
    <xf numFmtId="0" fontId="8" fillId="30" borderId="38" xfId="0" applyFont="1" applyFill="1" applyBorder="1" applyAlignment="1">
      <alignment vertical="top" wrapText="1"/>
    </xf>
    <xf numFmtId="0" fontId="8" fillId="30" borderId="39" xfId="0" applyFont="1" applyFill="1" applyBorder="1" applyAlignment="1">
      <alignment vertical="top" wrapText="1"/>
    </xf>
    <xf numFmtId="0" fontId="8" fillId="30" borderId="39" xfId="0" applyFont="1" applyFill="1" applyBorder="1" applyAlignment="1">
      <alignment vertical="top"/>
    </xf>
    <xf numFmtId="0" fontId="5" fillId="30" borderId="38" xfId="0" applyFont="1" applyFill="1" applyBorder="1" applyAlignment="1">
      <alignment horizontal="left" vertical="top" wrapText="1"/>
    </xf>
    <xf numFmtId="0" fontId="8" fillId="30" borderId="38" xfId="0" applyFont="1" applyFill="1" applyBorder="1" applyAlignment="1">
      <alignment horizontal="center" vertical="top" wrapText="1"/>
    </xf>
    <xf numFmtId="0" fontId="7" fillId="30" borderId="43" xfId="0" applyFont="1" applyFill="1" applyBorder="1" applyAlignment="1">
      <alignment horizontal="center" vertical="top"/>
    </xf>
    <xf numFmtId="0" fontId="8" fillId="30" borderId="40" xfId="0" applyFont="1" applyFill="1" applyBorder="1" applyAlignment="1">
      <alignment horizontal="center" vertical="top"/>
    </xf>
    <xf numFmtId="0" fontId="5" fillId="30" borderId="40" xfId="0" applyFont="1" applyFill="1" applyBorder="1" applyAlignment="1">
      <alignment horizontal="left" vertical="top"/>
    </xf>
    <xf numFmtId="0" fontId="8" fillId="30" borderId="40" xfId="0" applyFont="1" applyFill="1" applyBorder="1" applyAlignment="1">
      <alignment vertical="top" wrapText="1"/>
    </xf>
    <xf numFmtId="0" fontId="8" fillId="30" borderId="40" xfId="0" applyFont="1" applyFill="1" applyBorder="1" applyAlignment="1">
      <alignment vertical="top"/>
    </xf>
    <xf numFmtId="0" fontId="8" fillId="0" borderId="0" xfId="0" applyFont="1" applyAlignment="1">
      <alignment wrapText="1"/>
    </xf>
    <xf numFmtId="0" fontId="59" fillId="0" borderId="0" xfId="0" applyFont="1" applyAlignment="1">
      <alignment horizontal="center"/>
    </xf>
    <xf numFmtId="0" fontId="14" fillId="15" borderId="13" xfId="6" applyFont="1" applyFill="1" applyBorder="1" applyAlignment="1">
      <alignment vertical="center" wrapText="1"/>
    </xf>
    <xf numFmtId="0" fontId="8" fillId="15" borderId="0" xfId="0" applyFont="1" applyFill="1" applyAlignment="1">
      <alignment horizontal="center" vertical="top"/>
    </xf>
    <xf numFmtId="0" fontId="5" fillId="15" borderId="0" xfId="0" applyFont="1" applyFill="1" applyAlignment="1">
      <alignment horizontal="left" vertical="top" wrapText="1"/>
    </xf>
    <xf numFmtId="0" fontId="8" fillId="15" borderId="0" xfId="0" applyFont="1" applyFill="1" applyAlignment="1">
      <alignment vertical="top" wrapText="1"/>
    </xf>
    <xf numFmtId="0" fontId="8" fillId="30" borderId="73" xfId="0" applyFont="1" applyFill="1" applyBorder="1" applyAlignment="1">
      <alignment vertical="top" wrapText="1"/>
    </xf>
    <xf numFmtId="0" fontId="14" fillId="38" borderId="13" xfId="6" applyFont="1" applyFill="1" applyBorder="1" applyAlignment="1">
      <alignment vertical="center" wrapText="1"/>
    </xf>
    <xf numFmtId="0" fontId="7" fillId="39" borderId="71" xfId="0" applyFont="1" applyFill="1" applyBorder="1" applyAlignment="1">
      <alignment horizontal="center" vertical="top"/>
    </xf>
    <xf numFmtId="0" fontId="8" fillId="39" borderId="72" xfId="0" applyFont="1" applyFill="1" applyBorder="1" applyAlignment="1">
      <alignment horizontal="center" vertical="top"/>
    </xf>
    <xf numFmtId="0" fontId="5" fillId="39" borderId="72" xfId="0" applyFont="1" applyFill="1" applyBorder="1" applyAlignment="1">
      <alignment horizontal="left" vertical="top"/>
    </xf>
    <xf numFmtId="0" fontId="8" fillId="39" borderId="72" xfId="0" applyFont="1" applyFill="1" applyBorder="1" applyAlignment="1">
      <alignment vertical="top" wrapText="1"/>
    </xf>
    <xf numFmtId="0" fontId="8" fillId="39" borderId="73" xfId="0" applyFont="1" applyFill="1" applyBorder="1" applyAlignment="1">
      <alignment vertical="top" wrapText="1"/>
    </xf>
    <xf numFmtId="0" fontId="7" fillId="39" borderId="42" xfId="0" applyFont="1" applyFill="1" applyBorder="1" applyAlignment="1">
      <alignment horizontal="center" vertical="top"/>
    </xf>
    <xf numFmtId="0" fontId="8" fillId="39" borderId="38" xfId="0" applyFont="1" applyFill="1" applyBorder="1" applyAlignment="1">
      <alignment horizontal="center" vertical="top"/>
    </xf>
    <xf numFmtId="0" fontId="5" fillId="39" borderId="38" xfId="0" applyFont="1" applyFill="1" applyBorder="1" applyAlignment="1">
      <alignment horizontal="left" vertical="top"/>
    </xf>
    <xf numFmtId="0" fontId="8" fillId="39" borderId="38" xfId="0" applyFont="1" applyFill="1" applyBorder="1" applyAlignment="1">
      <alignment vertical="top" wrapText="1"/>
    </xf>
    <xf numFmtId="0" fontId="8" fillId="39" borderId="39" xfId="0" applyFont="1" applyFill="1" applyBorder="1" applyAlignment="1">
      <alignment vertical="top" wrapText="1"/>
    </xf>
    <xf numFmtId="0" fontId="8" fillId="39" borderId="39" xfId="0" applyFont="1" applyFill="1" applyBorder="1" applyAlignment="1">
      <alignment vertical="top"/>
    </xf>
    <xf numFmtId="0" fontId="5" fillId="39" borderId="38" xfId="0" applyFont="1" applyFill="1" applyBorder="1" applyAlignment="1">
      <alignment horizontal="left" vertical="top" wrapText="1"/>
    </xf>
    <xf numFmtId="0" fontId="8" fillId="39" borderId="38" xfId="0" applyFont="1" applyFill="1" applyBorder="1" applyAlignment="1">
      <alignment horizontal="center" vertical="top" wrapText="1"/>
    </xf>
    <xf numFmtId="0" fontId="7" fillId="39" borderId="43" xfId="0" applyFont="1" applyFill="1" applyBorder="1" applyAlignment="1">
      <alignment horizontal="center" vertical="top"/>
    </xf>
    <xf numFmtId="0" fontId="8" fillId="39" borderId="40" xfId="0" applyFont="1" applyFill="1" applyBorder="1" applyAlignment="1">
      <alignment horizontal="center" vertical="top"/>
    </xf>
    <xf numFmtId="0" fontId="5" fillId="39" borderId="40" xfId="0" applyFont="1" applyFill="1" applyBorder="1" applyAlignment="1">
      <alignment horizontal="left" vertical="top"/>
    </xf>
    <xf numFmtId="0" fontId="8" fillId="39" borderId="40" xfId="0" applyFont="1" applyFill="1" applyBorder="1" applyAlignment="1">
      <alignment vertical="top" wrapText="1"/>
    </xf>
    <xf numFmtId="0" fontId="8" fillId="39" borderId="40" xfId="0" applyFont="1" applyFill="1" applyBorder="1" applyAlignment="1">
      <alignment vertical="top"/>
    </xf>
    <xf numFmtId="0" fontId="8" fillId="39" borderId="41" xfId="0" applyFont="1" applyFill="1" applyBorder="1" applyAlignment="1">
      <alignment vertical="top"/>
    </xf>
    <xf numFmtId="0" fontId="14" fillId="40" borderId="13" xfId="6" applyFont="1" applyFill="1" applyBorder="1" applyAlignment="1">
      <alignment vertical="center" wrapText="1"/>
    </xf>
    <xf numFmtId="0" fontId="61" fillId="0" borderId="0" xfId="0" applyFont="1" applyAlignment="1">
      <alignment wrapText="1"/>
    </xf>
    <xf numFmtId="0" fontId="14" fillId="0" borderId="10" xfId="6" applyFont="1" applyBorder="1" applyAlignment="1">
      <alignment vertical="center" wrapText="1"/>
    </xf>
    <xf numFmtId="0" fontId="7" fillId="34" borderId="86" xfId="0" applyFont="1" applyFill="1" applyBorder="1" applyAlignment="1">
      <alignment vertical="center"/>
    </xf>
    <xf numFmtId="0" fontId="8" fillId="37" borderId="41" xfId="0" applyFont="1" applyFill="1" applyBorder="1" applyAlignment="1">
      <alignment vertical="top" wrapText="1"/>
    </xf>
    <xf numFmtId="0" fontId="8" fillId="0" borderId="0" xfId="5" applyFont="1" applyAlignment="1">
      <alignment wrapText="1"/>
    </xf>
    <xf numFmtId="0" fontId="14" fillId="12" borderId="0" xfId="6" applyFont="1" applyFill="1" applyAlignment="1">
      <alignment vertical="center"/>
    </xf>
    <xf numFmtId="0" fontId="0" fillId="12" borderId="0" xfId="0" applyFill="1"/>
    <xf numFmtId="0" fontId="62" fillId="0" borderId="0" xfId="0" applyFont="1" applyAlignment="1">
      <alignment wrapText="1"/>
    </xf>
    <xf numFmtId="0" fontId="14" fillId="0" borderId="0" xfId="6" applyFont="1" applyAlignment="1">
      <alignment vertical="center"/>
    </xf>
    <xf numFmtId="0" fontId="14" fillId="12" borderId="11" xfId="6" applyFont="1" applyFill="1" applyBorder="1" applyAlignment="1">
      <alignment horizontal="left" vertical="center"/>
    </xf>
    <xf numFmtId="0" fontId="63" fillId="0" borderId="0" xfId="0" applyFont="1"/>
    <xf numFmtId="0" fontId="25" fillId="0" borderId="13" xfId="2" applyBorder="1" applyAlignment="1" applyProtection="1">
      <alignment horizontal="left" vertical="center"/>
    </xf>
    <xf numFmtId="14" fontId="8" fillId="0" borderId="0" xfId="0" quotePrefix="1" applyNumberFormat="1" applyFont="1"/>
    <xf numFmtId="0" fontId="8" fillId="30" borderId="41" xfId="0" applyFont="1" applyFill="1" applyBorder="1" applyAlignment="1">
      <alignment vertical="top" wrapText="1"/>
    </xf>
    <xf numFmtId="0" fontId="8" fillId="37" borderId="87" xfId="0" applyFont="1" applyFill="1" applyBorder="1" applyAlignment="1">
      <alignment horizontal="center" vertical="top"/>
    </xf>
    <xf numFmtId="0" fontId="5" fillId="37" borderId="87" xfId="0" applyFont="1" applyFill="1" applyBorder="1" applyAlignment="1">
      <alignment horizontal="left" vertical="top"/>
    </xf>
    <xf numFmtId="0" fontId="8" fillId="37" borderId="87" xfId="0" applyFont="1" applyFill="1" applyBorder="1" applyAlignment="1">
      <alignment vertical="top" wrapText="1"/>
    </xf>
    <xf numFmtId="0" fontId="8" fillId="37" borderId="87" xfId="0" applyFont="1" applyFill="1" applyBorder="1" applyAlignment="1">
      <alignment vertical="top"/>
    </xf>
    <xf numFmtId="0" fontId="8" fillId="37" borderId="88" xfId="0" applyFont="1" applyFill="1" applyBorder="1" applyAlignment="1">
      <alignment vertical="top" wrapText="1"/>
    </xf>
    <xf numFmtId="0" fontId="7" fillId="29" borderId="42" xfId="0" applyFont="1" applyFill="1" applyBorder="1" applyAlignment="1">
      <alignment horizontal="center" vertical="top"/>
    </xf>
    <xf numFmtId="0" fontId="8" fillId="29" borderId="38" xfId="0" applyFont="1" applyFill="1" applyBorder="1" applyAlignment="1">
      <alignment horizontal="center" vertical="top"/>
    </xf>
    <xf numFmtId="0" fontId="5" fillId="29" borderId="38" xfId="0" applyFont="1" applyFill="1" applyBorder="1" applyAlignment="1">
      <alignment horizontal="left" vertical="top" wrapText="1"/>
    </xf>
    <xf numFmtId="0" fontId="8" fillId="29" borderId="38" xfId="0" applyFont="1" applyFill="1" applyBorder="1" applyAlignment="1">
      <alignment vertical="top" wrapText="1"/>
    </xf>
    <xf numFmtId="0" fontId="8" fillId="29" borderId="39" xfId="0" applyFont="1" applyFill="1" applyBorder="1" applyAlignment="1">
      <alignment vertical="top" wrapText="1"/>
    </xf>
    <xf numFmtId="0" fontId="5" fillId="29" borderId="38" xfId="0" applyFont="1" applyFill="1" applyBorder="1" applyAlignment="1">
      <alignment horizontal="left" vertical="top"/>
    </xf>
    <xf numFmtId="0" fontId="8" fillId="29" borderId="38" xfId="0" applyFont="1" applyFill="1" applyBorder="1" applyAlignment="1">
      <alignment horizontal="center" vertical="top" wrapText="1"/>
    </xf>
    <xf numFmtId="0" fontId="8" fillId="29" borderId="39" xfId="0" applyFont="1" applyFill="1" applyBorder="1" applyAlignment="1">
      <alignment vertical="top"/>
    </xf>
    <xf numFmtId="0" fontId="8" fillId="29" borderId="87" xfId="0" applyFont="1" applyFill="1" applyBorder="1" applyAlignment="1">
      <alignment horizontal="center" vertical="top"/>
    </xf>
    <xf numFmtId="0" fontId="5" fillId="29" borderId="87" xfId="0" applyFont="1" applyFill="1" applyBorder="1" applyAlignment="1">
      <alignment horizontal="left" vertical="top"/>
    </xf>
    <xf numFmtId="0" fontId="8" fillId="29" borderId="87" xfId="0" applyFont="1" applyFill="1" applyBorder="1" applyAlignment="1">
      <alignment vertical="top" wrapText="1"/>
    </xf>
    <xf numFmtId="0" fontId="8" fillId="29" borderId="87" xfId="0" applyFont="1" applyFill="1" applyBorder="1" applyAlignment="1">
      <alignment vertical="top"/>
    </xf>
    <xf numFmtId="0" fontId="8" fillId="29" borderId="88" xfId="0" applyFont="1" applyFill="1" applyBorder="1" applyAlignment="1">
      <alignment vertical="top" wrapText="1"/>
    </xf>
    <xf numFmtId="0" fontId="7" fillId="29" borderId="43" xfId="0" applyFont="1" applyFill="1" applyBorder="1" applyAlignment="1">
      <alignment horizontal="center" vertical="top"/>
    </xf>
    <xf numFmtId="0" fontId="8" fillId="29" borderId="40" xfId="0" applyFont="1" applyFill="1" applyBorder="1" applyAlignment="1">
      <alignment horizontal="center" vertical="top"/>
    </xf>
    <xf numFmtId="0" fontId="5" fillId="29" borderId="40" xfId="0" applyFont="1" applyFill="1" applyBorder="1" applyAlignment="1">
      <alignment horizontal="left" vertical="top"/>
    </xf>
    <xf numFmtId="0" fontId="8" fillId="29" borderId="40" xfId="0" applyFont="1" applyFill="1" applyBorder="1" applyAlignment="1">
      <alignment vertical="top" wrapText="1"/>
    </xf>
    <xf numFmtId="0" fontId="8" fillId="29" borderId="40" xfId="0" applyFont="1" applyFill="1" applyBorder="1" applyAlignment="1">
      <alignment vertical="top"/>
    </xf>
    <xf numFmtId="0" fontId="8" fillId="29" borderId="41" xfId="0" applyFont="1" applyFill="1" applyBorder="1" applyAlignment="1">
      <alignment vertical="top" wrapText="1"/>
    </xf>
    <xf numFmtId="0" fontId="25" fillId="0" borderId="13" xfId="2" applyBorder="1" applyAlignment="1" applyProtection="1">
      <alignment horizontal="left" vertical="center" wrapText="1"/>
    </xf>
    <xf numFmtId="0" fontId="41" fillId="0" borderId="46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48" fillId="0" borderId="2" xfId="0" applyFont="1" applyBorder="1" applyAlignment="1">
      <alignment horizontal="center" vertical="top"/>
    </xf>
    <xf numFmtId="0" fontId="48" fillId="0" borderId="3" xfId="0" applyFont="1" applyBorder="1" applyAlignment="1">
      <alignment horizontal="center" vertical="top"/>
    </xf>
    <xf numFmtId="0" fontId="48" fillId="0" borderId="4" xfId="0" applyFont="1" applyBorder="1" applyAlignment="1">
      <alignment horizontal="center" vertical="top"/>
    </xf>
    <xf numFmtId="0" fontId="5" fillId="11" borderId="1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34" fillId="3" borderId="47" xfId="0" applyFont="1" applyFill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4" fillId="3" borderId="48" xfId="0" applyFont="1" applyFill="1" applyBorder="1" applyAlignment="1">
      <alignment horizontal="center" vertical="center"/>
    </xf>
    <xf numFmtId="0" fontId="50" fillId="0" borderId="0" xfId="11" applyFont="1" applyAlignment="1">
      <alignment horizontal="center" wrapText="1"/>
    </xf>
    <xf numFmtId="0" fontId="28" fillId="0" borderId="55" xfId="11" applyFont="1" applyBorder="1" applyAlignment="1">
      <alignment horizontal="right"/>
    </xf>
    <xf numFmtId="0" fontId="28" fillId="0" borderId="30" xfId="11" applyFont="1" applyBorder="1" applyAlignment="1">
      <alignment horizontal="right"/>
    </xf>
    <xf numFmtId="0" fontId="28" fillId="0" borderId="79" xfId="11" applyFont="1" applyBorder="1" applyAlignment="1">
      <alignment horizontal="right"/>
    </xf>
    <xf numFmtId="0" fontId="43" fillId="29" borderId="8" xfId="11" applyFont="1" applyFill="1" applyBorder="1" applyAlignment="1">
      <alignment horizontal="center"/>
    </xf>
    <xf numFmtId="0" fontId="43" fillId="29" borderId="9" xfId="11" applyFont="1" applyFill="1" applyBorder="1" applyAlignment="1">
      <alignment horizontal="center"/>
    </xf>
    <xf numFmtId="0" fontId="43" fillId="29" borderId="10" xfId="11" applyFont="1" applyFill="1" applyBorder="1" applyAlignment="1">
      <alignment horizontal="center"/>
    </xf>
    <xf numFmtId="0" fontId="50" fillId="30" borderId="2" xfId="11" applyFont="1" applyFill="1" applyBorder="1" applyAlignment="1">
      <alignment horizontal="center"/>
    </xf>
    <xf numFmtId="0" fontId="50" fillId="30" borderId="3" xfId="11" applyFont="1" applyFill="1" applyBorder="1" applyAlignment="1">
      <alignment horizontal="center"/>
    </xf>
    <xf numFmtId="0" fontId="50" fillId="30" borderId="4" xfId="11" applyFont="1" applyFill="1" applyBorder="1" applyAlignment="1">
      <alignment horizontal="center"/>
    </xf>
    <xf numFmtId="0" fontId="43" fillId="31" borderId="18" xfId="11" applyFont="1" applyFill="1" applyBorder="1" applyAlignment="1">
      <alignment horizontal="center"/>
    </xf>
    <xf numFmtId="0" fontId="43" fillId="31" borderId="17" xfId="11" applyFont="1" applyFill="1" applyBorder="1" applyAlignment="1">
      <alignment horizontal="center"/>
    </xf>
    <xf numFmtId="0" fontId="43" fillId="31" borderId="19" xfId="11" applyFont="1" applyFill="1" applyBorder="1" applyAlignment="1">
      <alignment horizontal="center"/>
    </xf>
    <xf numFmtId="0" fontId="43" fillId="6" borderId="2" xfId="11" applyFont="1" applyFill="1" applyBorder="1" applyAlignment="1">
      <alignment horizontal="center"/>
    </xf>
    <xf numFmtId="0" fontId="43" fillId="6" borderId="3" xfId="11" applyFont="1" applyFill="1" applyBorder="1" applyAlignment="1">
      <alignment horizontal="center"/>
    </xf>
    <xf numFmtId="0" fontId="43" fillId="6" borderId="4" xfId="11" applyFont="1" applyFill="1" applyBorder="1" applyAlignment="1">
      <alignment horizontal="center"/>
    </xf>
    <xf numFmtId="0" fontId="28" fillId="31" borderId="57" xfId="11" applyFont="1" applyFill="1" applyBorder="1" applyAlignment="1">
      <alignment horizontal="center" wrapText="1"/>
    </xf>
    <xf numFmtId="0" fontId="28" fillId="31" borderId="82" xfId="11" applyFont="1" applyFill="1" applyBorder="1" applyAlignment="1">
      <alignment horizontal="center" wrapText="1"/>
    </xf>
    <xf numFmtId="0" fontId="28" fillId="31" borderId="10" xfId="11" applyFont="1" applyFill="1" applyBorder="1" applyAlignment="1">
      <alignment horizontal="center" wrapText="1"/>
    </xf>
    <xf numFmtId="0" fontId="28" fillId="31" borderId="36" xfId="11" applyFont="1" applyFill="1" applyBorder="1" applyAlignment="1">
      <alignment horizontal="center" wrapText="1"/>
    </xf>
    <xf numFmtId="0" fontId="28" fillId="6" borderId="8" xfId="11" applyFont="1" applyFill="1" applyBorder="1" applyAlignment="1">
      <alignment horizontal="center" wrapText="1"/>
    </xf>
    <xf numFmtId="0" fontId="28" fillId="6" borderId="14" xfId="11" applyFont="1" applyFill="1" applyBorder="1" applyAlignment="1">
      <alignment horizontal="center" wrapText="1"/>
    </xf>
    <xf numFmtId="0" fontId="28" fillId="6" borderId="12" xfId="11" applyFont="1" applyFill="1" applyBorder="1" applyAlignment="1">
      <alignment horizontal="center" wrapText="1"/>
    </xf>
    <xf numFmtId="0" fontId="28" fillId="6" borderId="15" xfId="11" applyFont="1" applyFill="1" applyBorder="1" applyAlignment="1">
      <alignment horizontal="center" wrapText="1"/>
    </xf>
    <xf numFmtId="0" fontId="28" fillId="6" borderId="74" xfId="11" applyFont="1" applyFill="1" applyBorder="1" applyAlignment="1">
      <alignment horizontal="center" wrapText="1"/>
    </xf>
    <xf numFmtId="0" fontId="28" fillId="6" borderId="36" xfId="11" applyFont="1" applyFill="1" applyBorder="1" applyAlignment="1">
      <alignment horizontal="center" wrapText="1"/>
    </xf>
    <xf numFmtId="0" fontId="50" fillId="32" borderId="55" xfId="11" applyFont="1" applyFill="1" applyBorder="1" applyAlignment="1">
      <alignment horizontal="center" vertical="center" wrapText="1"/>
    </xf>
    <xf numFmtId="0" fontId="50" fillId="32" borderId="30" xfId="11" applyFont="1" applyFill="1" applyBorder="1" applyAlignment="1">
      <alignment horizontal="center" vertical="center" wrapText="1"/>
    </xf>
    <xf numFmtId="0" fontId="50" fillId="32" borderId="79" xfId="11" applyFont="1" applyFill="1" applyBorder="1" applyAlignment="1">
      <alignment horizontal="center" vertical="center" wrapText="1"/>
    </xf>
    <xf numFmtId="0" fontId="28" fillId="29" borderId="11" xfId="11" applyFont="1" applyFill="1" applyBorder="1" applyAlignment="1">
      <alignment horizontal="center"/>
    </xf>
    <xf numFmtId="0" fontId="28" fillId="29" borderId="1" xfId="11" applyFont="1" applyFill="1" applyBorder="1" applyAlignment="1">
      <alignment horizontal="center"/>
    </xf>
    <xf numFmtId="0" fontId="28" fillId="29" borderId="13" xfId="11" applyFont="1" applyFill="1" applyBorder="1" applyAlignment="1">
      <alignment horizontal="center"/>
    </xf>
    <xf numFmtId="0" fontId="28" fillId="30" borderId="80" xfId="11" applyFont="1" applyFill="1" applyBorder="1" applyAlignment="1">
      <alignment horizontal="center"/>
    </xf>
    <xf numFmtId="0" fontId="28" fillId="30" borderId="12" xfId="11" applyFont="1" applyFill="1" applyBorder="1" applyAlignment="1">
      <alignment horizontal="center"/>
    </xf>
    <xf numFmtId="0" fontId="28" fillId="30" borderId="47" xfId="11" applyFont="1" applyFill="1" applyBorder="1" applyAlignment="1">
      <alignment horizontal="center"/>
    </xf>
    <xf numFmtId="0" fontId="28" fillId="30" borderId="37" xfId="11" applyFont="1" applyFill="1" applyBorder="1" applyAlignment="1">
      <alignment horizontal="center"/>
    </xf>
    <xf numFmtId="0" fontId="28" fillId="30" borderId="29" xfId="11" applyFont="1" applyFill="1" applyBorder="1" applyAlignment="1">
      <alignment horizontal="center" wrapText="1"/>
    </xf>
    <xf numFmtId="0" fontId="28" fillId="30" borderId="81" xfId="11" applyFont="1" applyFill="1" applyBorder="1" applyAlignment="1">
      <alignment horizontal="center" wrapText="1"/>
    </xf>
    <xf numFmtId="0" fontId="28" fillId="31" borderId="8" xfId="11" applyFont="1" applyFill="1" applyBorder="1" applyAlignment="1">
      <alignment horizontal="center" wrapText="1"/>
    </xf>
    <xf numFmtId="0" fontId="28" fillId="31" borderId="14" xfId="11" applyFont="1" applyFill="1" applyBorder="1" applyAlignment="1">
      <alignment horizontal="center" wrapText="1"/>
    </xf>
    <xf numFmtId="0" fontId="28" fillId="31" borderId="9" xfId="11" applyFont="1" applyFill="1" applyBorder="1" applyAlignment="1">
      <alignment horizontal="center" wrapText="1"/>
    </xf>
    <xf numFmtId="0" fontId="28" fillId="31" borderId="15" xfId="11" applyFont="1" applyFill="1" applyBorder="1" applyAlignment="1">
      <alignment horizontal="center" wrapText="1"/>
    </xf>
    <xf numFmtId="0" fontId="50" fillId="0" borderId="20" xfId="13" applyFont="1" applyBorder="1" applyProtection="1">
      <protection locked="0"/>
    </xf>
    <xf numFmtId="0" fontId="50" fillId="0" borderId="0" xfId="13" applyFont="1" applyProtection="1">
      <protection locked="0"/>
    </xf>
    <xf numFmtId="0" fontId="42" fillId="0" borderId="0" xfId="0" applyFont="1" applyAlignment="1">
      <alignment horizontal="center"/>
    </xf>
    <xf numFmtId="49" fontId="27" fillId="0" borderId="17" xfId="0" applyNumberFormat="1" applyFont="1" applyBorder="1" applyAlignment="1">
      <alignment horizontal="left" vertical="center" wrapText="1"/>
    </xf>
    <xf numFmtId="49" fontId="32" fillId="0" borderId="0" xfId="0" quotePrefix="1" applyNumberFormat="1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57" xfId="0" applyFont="1" applyBorder="1" applyAlignment="1">
      <alignment horizontal="center" wrapText="1"/>
    </xf>
    <xf numFmtId="0" fontId="9" fillId="0" borderId="28" xfId="0" applyFont="1" applyBorder="1" applyAlignment="1">
      <alignment horizontal="center" wrapText="1"/>
    </xf>
    <xf numFmtId="0" fontId="10" fillId="0" borderId="20" xfId="0" quotePrefix="1" applyFont="1" applyBorder="1" applyAlignment="1">
      <alignment horizontal="left" wrapText="1"/>
    </xf>
    <xf numFmtId="0" fontId="10" fillId="0" borderId="0" xfId="0" quotePrefix="1" applyFont="1" applyAlignment="1">
      <alignment horizontal="left" wrapText="1"/>
    </xf>
    <xf numFmtId="0" fontId="49" fillId="0" borderId="0" xfId="0" applyFont="1" applyAlignment="1">
      <alignment horizontal="center"/>
    </xf>
    <xf numFmtId="0" fontId="49" fillId="0" borderId="21" xfId="0" applyFont="1" applyBorder="1" applyAlignment="1">
      <alignment horizontal="center"/>
    </xf>
    <xf numFmtId="0" fontId="9" fillId="21" borderId="54" xfId="0" applyFont="1" applyFill="1" applyBorder="1" applyAlignment="1">
      <alignment horizontal="center"/>
    </xf>
    <xf numFmtId="0" fontId="9" fillId="21" borderId="25" xfId="0" applyFont="1" applyFill="1" applyBorder="1" applyAlignment="1">
      <alignment horizontal="center"/>
    </xf>
    <xf numFmtId="0" fontId="10" fillId="18" borderId="17" xfId="0" applyFont="1" applyFill="1" applyBorder="1" applyAlignment="1">
      <alignment horizontal="center" vertical="center"/>
    </xf>
    <xf numFmtId="0" fontId="10" fillId="18" borderId="61" xfId="0" applyFont="1" applyFill="1" applyBorder="1" applyAlignment="1">
      <alignment horizontal="center" vertical="center"/>
    </xf>
    <xf numFmtId="0" fontId="10" fillId="18" borderId="46" xfId="0" applyFont="1" applyFill="1" applyBorder="1" applyAlignment="1">
      <alignment horizontal="center" vertical="center"/>
    </xf>
    <xf numFmtId="0" fontId="10" fillId="18" borderId="62" xfId="0" applyFont="1" applyFill="1" applyBorder="1" applyAlignment="1">
      <alignment horizontal="center" vertical="center"/>
    </xf>
    <xf numFmtId="0" fontId="6" fillId="19" borderId="59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60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10" fillId="1" borderId="18" xfId="0" applyFont="1" applyFill="1" applyBorder="1" applyAlignment="1">
      <alignment horizontal="center" vertical="center" wrapText="1"/>
    </xf>
    <xf numFmtId="0" fontId="10" fillId="1" borderId="19" xfId="0" applyFont="1" applyFill="1" applyBorder="1" applyAlignment="1">
      <alignment horizontal="center" vertical="center" wrapText="1"/>
    </xf>
    <xf numFmtId="0" fontId="10" fillId="1" borderId="49" xfId="0" applyFont="1" applyFill="1" applyBorder="1" applyAlignment="1">
      <alignment horizontal="center" vertical="center" wrapText="1"/>
    </xf>
    <xf numFmtId="0" fontId="10" fillId="1" borderId="16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29" xfId="0" applyFont="1" applyBorder="1" applyAlignment="1">
      <alignment horizontal="center" wrapText="1"/>
    </xf>
    <xf numFmtId="0" fontId="5" fillId="11" borderId="18" xfId="0" applyFont="1" applyFill="1" applyBorder="1" applyAlignment="1">
      <alignment horizontal="center" wrapText="1"/>
    </xf>
    <xf numFmtId="0" fontId="5" fillId="11" borderId="17" xfId="0" applyFont="1" applyFill="1" applyBorder="1" applyAlignment="1">
      <alignment horizontal="center" wrapText="1"/>
    </xf>
    <xf numFmtId="0" fontId="5" fillId="11" borderId="19" xfId="0" applyFont="1" applyFill="1" applyBorder="1" applyAlignment="1">
      <alignment horizontal="center" wrapText="1"/>
    </xf>
    <xf numFmtId="0" fontId="5" fillId="11" borderId="49" xfId="0" applyFont="1" applyFill="1" applyBorder="1" applyAlignment="1">
      <alignment horizontal="center" wrapText="1"/>
    </xf>
    <xf numFmtId="0" fontId="5" fillId="11" borderId="46" xfId="0" applyFont="1" applyFill="1" applyBorder="1" applyAlignment="1">
      <alignment horizontal="center" wrapText="1"/>
    </xf>
    <xf numFmtId="0" fontId="5" fillId="11" borderId="16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0" fillId="23" borderId="2" xfId="0" applyFont="1" applyFill="1" applyBorder="1" applyAlignment="1">
      <alignment horizontal="center" wrapText="1"/>
    </xf>
    <xf numFmtId="0" fontId="10" fillId="23" borderId="4" xfId="0" applyFont="1" applyFill="1" applyBorder="1" applyAlignment="1">
      <alignment horizontal="center" wrapText="1"/>
    </xf>
    <xf numFmtId="49" fontId="0" fillId="4" borderId="55" xfId="0" applyNumberFormat="1" applyFill="1" applyBorder="1" applyAlignment="1">
      <alignment horizontal="center" vertical="center" textRotation="90"/>
    </xf>
    <xf numFmtId="49" fontId="0" fillId="4" borderId="30" xfId="0" applyNumberFormat="1" applyFill="1" applyBorder="1" applyAlignment="1">
      <alignment horizontal="center" vertical="center" textRotation="90"/>
    </xf>
    <xf numFmtId="0" fontId="28" fillId="0" borderId="56" xfId="0" applyFont="1" applyBorder="1"/>
    <xf numFmtId="0" fontId="28" fillId="0" borderId="27" xfId="0" applyFont="1" applyBorder="1"/>
    <xf numFmtId="0" fontId="28" fillId="0" borderId="57" xfId="0" applyFont="1" applyBorder="1" applyAlignment="1">
      <alignment horizontal="center"/>
    </xf>
    <xf numFmtId="0" fontId="28" fillId="0" borderId="28" xfId="0" applyFont="1" applyBorder="1" applyAlignment="1">
      <alignment horizontal="center"/>
    </xf>
    <xf numFmtId="0" fontId="28" fillId="0" borderId="58" xfId="0" applyFont="1" applyBorder="1"/>
    <xf numFmtId="0" fontId="28" fillId="0" borderId="29" xfId="0" applyFont="1" applyBorder="1"/>
    <xf numFmtId="0" fontId="43" fillId="0" borderId="0" xfId="0" applyFont="1" applyAlignment="1">
      <alignment horizontal="center"/>
    </xf>
    <xf numFmtId="0" fontId="43" fillId="0" borderId="21" xfId="0" applyFont="1" applyBorder="1" applyAlignment="1">
      <alignment horizontal="center"/>
    </xf>
    <xf numFmtId="0" fontId="9" fillId="10" borderId="57" xfId="0" applyFont="1" applyFill="1" applyBorder="1" applyAlignment="1">
      <alignment horizontal="center" wrapText="1"/>
    </xf>
    <xf numFmtId="0" fontId="9" fillId="10" borderId="28" xfId="0" applyFont="1" applyFill="1" applyBorder="1" applyAlignment="1">
      <alignment horizontal="center" wrapText="1"/>
    </xf>
    <xf numFmtId="0" fontId="9" fillId="0" borderId="61" xfId="0" applyFont="1" applyBorder="1" applyAlignment="1">
      <alignment horizontal="center" wrapText="1"/>
    </xf>
    <xf numFmtId="0" fontId="9" fillId="0" borderId="50" xfId="0" applyFont="1" applyBorder="1" applyAlignment="1">
      <alignment horizontal="center" wrapText="1"/>
    </xf>
    <xf numFmtId="0" fontId="25" fillId="0" borderId="0" xfId="2" quotePrefix="1" applyAlignment="1" applyProtection="1"/>
  </cellXfs>
  <cellStyles count="14">
    <cellStyle name="Excel Built-in Normal" xfId="1" xr:uid="{00000000-0005-0000-0000-000000000000}"/>
    <cellStyle name="Hyperlink" xfId="2" builtinId="8"/>
    <cellStyle name="Hyperlink 2" xfId="3" xr:uid="{00000000-0005-0000-0000-000002000000}"/>
    <cellStyle name="Hyperlink 3" xfId="10" xr:uid="{00000000-0005-0000-0000-000003000000}"/>
    <cellStyle name="Normal" xfId="0" builtinId="0"/>
    <cellStyle name="Normal 2" xfId="4" xr:uid="{00000000-0005-0000-0000-000005000000}"/>
    <cellStyle name="Normal 2 2" xfId="9" xr:uid="{00000000-0005-0000-0000-000006000000}"/>
    <cellStyle name="Normal 3" xfId="5" xr:uid="{00000000-0005-0000-0000-000007000000}"/>
    <cellStyle name="Normal 4" xfId="7" xr:uid="{00000000-0005-0000-0000-000008000000}"/>
    <cellStyle name="Normal 5" xfId="8" xr:uid="{00000000-0005-0000-0000-000009000000}"/>
    <cellStyle name="Normal 6" xfId="11" xr:uid="{00000000-0005-0000-0000-00000A000000}"/>
    <cellStyle name="Normal 7" xfId="12" xr:uid="{00000000-0005-0000-0000-00000B000000}"/>
    <cellStyle name="Normal 8" xfId="13" xr:uid="{00000000-0005-0000-0000-00000C000000}"/>
    <cellStyle name="Normal_DoNC Database 2" xfId="6" xr:uid="{00000000-0005-0000-0000-00000D000000}"/>
  </cellStyles>
  <dxfs count="65"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ont>
        <b/>
        <i val="0"/>
        <color theme="0"/>
      </font>
      <fill>
        <patternFill patternType="lightHorizontal">
          <bgColor theme="0"/>
        </patternFill>
      </fill>
    </dxf>
    <dxf>
      <font>
        <b/>
        <i val="0"/>
        <color theme="0"/>
      </font>
      <fill>
        <patternFill patternType="lightHorizontal">
          <bgColor theme="9" tint="-0.24994659260841701"/>
        </patternFill>
      </fill>
    </dxf>
    <dxf>
      <fill>
        <patternFill patternType="lightHorizontal"/>
      </fill>
    </dxf>
    <dxf>
      <fill>
        <patternFill patternType="lightHorizontal"/>
      </fill>
    </dxf>
    <dxf>
      <fill>
        <patternFill patternType="lightHorizontal"/>
      </fill>
    </dxf>
    <dxf>
      <fill>
        <patternFill patternType="lightHorizontal"/>
      </fill>
    </dxf>
    <dxf>
      <fill>
        <patternFill patternType="lightHorizontal"/>
      </fill>
    </dxf>
    <dxf>
      <fill>
        <patternFill patternType="lightHorizontal"/>
      </fill>
    </dxf>
    <dxf>
      <font>
        <b val="0"/>
        <i/>
      </font>
      <fill>
        <patternFill patternType="lightHorizontal"/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1" defaultTableStyle="TableStyleMedium2" defaultPivotStyle="PivotStyleLight16">
    <tableStyle name="Table Style 1" pivot="0" count="0" xr9:uid="{00000000-0011-0000-FFFF-FFFF0000000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58ED5"/>
      <color rgb="FF8497B0"/>
      <color rgb="FFD27A99"/>
      <color rgb="FFFF3399"/>
      <color rgb="FFCC99FF"/>
      <color rgb="FFFFFF66"/>
      <color rgb="FFFF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13" Type="http://schemas.openxmlformats.org/officeDocument/2006/relationships/image" Target="../media/image16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12" Type="http://schemas.openxmlformats.org/officeDocument/2006/relationships/image" Target="../media/image15.png"/><Relationship Id="rId17" Type="http://schemas.openxmlformats.org/officeDocument/2006/relationships/image" Target="../media/image20.png"/><Relationship Id="rId2" Type="http://schemas.openxmlformats.org/officeDocument/2006/relationships/image" Target="../media/image5.png"/><Relationship Id="rId16" Type="http://schemas.openxmlformats.org/officeDocument/2006/relationships/image" Target="../media/image19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11" Type="http://schemas.openxmlformats.org/officeDocument/2006/relationships/image" Target="../media/image14.png"/><Relationship Id="rId5" Type="http://schemas.openxmlformats.org/officeDocument/2006/relationships/image" Target="../media/image8.png"/><Relationship Id="rId15" Type="http://schemas.openxmlformats.org/officeDocument/2006/relationships/image" Target="../media/image18.png"/><Relationship Id="rId10" Type="http://schemas.openxmlformats.org/officeDocument/2006/relationships/image" Target="../media/image13.png"/><Relationship Id="rId4" Type="http://schemas.openxmlformats.org/officeDocument/2006/relationships/image" Target="../media/image7.png"/><Relationship Id="rId9" Type="http://schemas.openxmlformats.org/officeDocument/2006/relationships/image" Target="../media/image12.png"/><Relationship Id="rId1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142328</xdr:colOff>
      <xdr:row>1</xdr:row>
      <xdr:rowOff>140145</xdr:rowOff>
    </xdr:from>
    <xdr:to>
      <xdr:col>2</xdr:col>
      <xdr:colOff>131509</xdr:colOff>
      <xdr:row>20</xdr:row>
      <xdr:rowOff>99552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C92A82B3-09D8-49A8-B81E-0A40D0E3B64F}"/>
            </a:ext>
          </a:extLst>
        </xdr:cNvPr>
        <xdr:cNvGrpSpPr/>
      </xdr:nvGrpSpPr>
      <xdr:grpSpPr>
        <a:xfrm>
          <a:off x="324891" y="505270"/>
          <a:ext cx="10657181" cy="6595157"/>
          <a:chOff x="574007" y="115082"/>
          <a:chExt cx="10959353" cy="6416700"/>
        </a:xfrm>
      </xdr:grpSpPr>
      <xdr:sp macro="" textlink="">
        <xdr:nvSpPr>
          <xdr:cNvPr id="3" name="TextBox 148">
            <a:extLst>
              <a:ext uri="{FF2B5EF4-FFF2-40B4-BE49-F238E27FC236}">
                <a16:creationId xmlns:a16="http://schemas.microsoft.com/office/drawing/2014/main" id="{02683BD9-C244-4050-8581-48C6DBC65D0A}"/>
              </a:ext>
            </a:extLst>
          </xdr:cNvPr>
          <xdr:cNvSpPr txBox="1"/>
        </xdr:nvSpPr>
        <xdr:spPr>
          <a:xfrm>
            <a:off x="903666" y="5183091"/>
            <a:ext cx="2436980" cy="802512"/>
          </a:xfrm>
          <a:prstGeom prst="rect">
            <a:avLst/>
          </a:prstGeom>
          <a:pattFill prst="dashHorz">
            <a:fgClr>
              <a:schemeClr val="accent1"/>
            </a:fgClr>
            <a:bgClr>
              <a:schemeClr val="bg1"/>
            </a:bgClr>
          </a:pattFill>
          <a:ln>
            <a:solidFill>
              <a:schemeClr val="tx1"/>
            </a:solidFill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A7DA14E1-FDEE-4DE5-B12C-525129E2BCAC}"/>
              </a:ext>
            </a:extLst>
          </xdr:cNvPr>
          <xdr:cNvGrpSpPr/>
        </xdr:nvGrpSpPr>
        <xdr:grpSpPr>
          <a:xfrm>
            <a:off x="2153197" y="1296129"/>
            <a:ext cx="9034548" cy="5235653"/>
            <a:chOff x="2153197" y="1296129"/>
            <a:chExt cx="9034548" cy="5235653"/>
          </a:xfrm>
        </xdr:grpSpPr>
        <xdr:sp macro="" textlink="">
          <xdr:nvSpPr>
            <xdr:cNvPr id="10" name="TextBox 27">
              <a:extLst>
                <a:ext uri="{FF2B5EF4-FFF2-40B4-BE49-F238E27FC236}">
                  <a16:creationId xmlns:a16="http://schemas.microsoft.com/office/drawing/2014/main" id="{BE159F80-2EFD-D3FD-C123-D5B08A49FAB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87962" y="1788004"/>
              <a:ext cx="1570102" cy="610918"/>
            </a:xfrm>
            <a:prstGeom prst="rect">
              <a:avLst/>
            </a:prstGeom>
            <a:solidFill>
              <a:srgbClr val="D8F296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East District</a:t>
              </a:r>
            </a:p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Raymond</a:t>
              </a:r>
              <a:r>
                <a:rPr lang="en-US" altLang="en-US" sz="1200" b="1" baseline="0">
                  <a:latin typeface="Arial" panose="020B0604020202020204" pitchFamily="34" charset="0"/>
                  <a:cs typeface="Arial" panose="020B0604020202020204" pitchFamily="34" charset="0"/>
                </a:rPr>
                <a:t> Randall</a:t>
              </a:r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, </a:t>
              </a:r>
            </a:p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DVC</a:t>
              </a:r>
            </a:p>
          </xdr:txBody>
        </xdr:sp>
        <xdr:sp macro="" textlink="">
          <xdr:nvSpPr>
            <xdr:cNvPr id="11" name="TextBox 20">
              <a:extLst>
                <a:ext uri="{FF2B5EF4-FFF2-40B4-BE49-F238E27FC236}">
                  <a16:creationId xmlns:a16="http://schemas.microsoft.com/office/drawing/2014/main" id="{1333E52D-7A35-2FFA-AC28-046024F4CD9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914094" y="4068560"/>
              <a:ext cx="827157" cy="1295552"/>
            </a:xfrm>
            <a:prstGeom prst="rect">
              <a:avLst/>
            </a:prstGeom>
            <a:solidFill>
              <a:srgbClr val="98F6BE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South-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central 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District Shaun Slattery</a:t>
              </a:r>
            </a:p>
            <a:p>
              <a:r>
                <a:rPr lang="en-US" altLang="en-US" sz="1200" b="1" baseline="0">
                  <a:latin typeface="Arial" panose="020B0604020202020204" pitchFamily="34" charset="0"/>
                  <a:cs typeface="Arial" panose="020B0604020202020204" pitchFamily="34" charset="0"/>
                </a:rPr>
                <a:t>  </a:t>
              </a:r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, 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DVC</a:t>
              </a:r>
            </a:p>
          </xdr:txBody>
        </xdr:sp>
        <xdr:sp macro="" textlink="">
          <xdr:nvSpPr>
            <xdr:cNvPr id="12" name="TextBox 140">
              <a:extLst>
                <a:ext uri="{FF2B5EF4-FFF2-40B4-BE49-F238E27FC236}">
                  <a16:creationId xmlns:a16="http://schemas.microsoft.com/office/drawing/2014/main" id="{D3A38D8F-594F-78B7-214C-6132148B1FA4}"/>
                </a:ext>
              </a:extLst>
            </xdr:cNvPr>
            <xdr:cNvSpPr txBox="1"/>
          </xdr:nvSpPr>
          <xdr:spPr>
            <a:xfrm>
              <a:off x="3957758" y="3477421"/>
              <a:ext cx="860358" cy="1552142"/>
            </a:xfrm>
            <a:prstGeom prst="rect">
              <a:avLst/>
            </a:prstGeom>
            <a:solidFill>
              <a:schemeClr val="tx2">
                <a:lumMod val="60000"/>
                <a:lumOff val="40000"/>
              </a:schemeClr>
            </a:solidFill>
            <a:ln w="3175">
              <a:solidFill>
                <a:srgbClr val="000000"/>
              </a:solidFill>
            </a:ln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>
                <a:defRPr/>
              </a:pPr>
              <a:endParaRPr lang="en-US" sz="1200" b="1">
                <a:solidFill>
                  <a:schemeClr val="bg1"/>
                </a:solidFill>
              </a:endParaRPr>
            </a:p>
            <a:p>
              <a:pPr algn="ctr">
                <a:defRPr/>
              </a:pPr>
              <a:endParaRPr lang="en-US" sz="1200" b="1">
                <a:solidFill>
                  <a:schemeClr val="bg1"/>
                </a:solidFill>
              </a:endParaRPr>
            </a:p>
            <a:p>
              <a:pPr algn="ctr">
                <a:defRPr/>
              </a:pPr>
              <a:r>
                <a:rPr lang="en-US" sz="1200" b="1">
                  <a:solidFill>
                    <a:schemeClr val="bg1"/>
                  </a:solidFill>
                </a:rPr>
                <a:t>Midwest </a:t>
              </a:r>
            </a:p>
            <a:p>
              <a:pPr algn="ctr">
                <a:defRPr/>
              </a:pPr>
              <a:r>
                <a:rPr lang="en-US" sz="1200" b="1">
                  <a:solidFill>
                    <a:schemeClr val="bg1"/>
                  </a:solidFill>
                </a:rPr>
                <a:t>District Calvin Crawford</a:t>
              </a:r>
            </a:p>
            <a:p>
              <a:pPr algn="ctr">
                <a:defRPr/>
              </a:pPr>
              <a:r>
                <a:rPr lang="en-US" sz="1200" b="1">
                  <a:solidFill>
                    <a:schemeClr val="bg1"/>
                  </a:solidFill>
                </a:rPr>
                <a:t>  ,</a:t>
              </a:r>
            </a:p>
            <a:p>
              <a:pPr algn="ctr">
                <a:defRPr/>
              </a:pPr>
              <a:r>
                <a:rPr lang="en-US" sz="1200" b="1">
                  <a:solidFill>
                    <a:schemeClr val="bg1"/>
                  </a:solidFill>
                </a:rPr>
                <a:t> DVC</a:t>
              </a:r>
            </a:p>
          </xdr:txBody>
        </xdr:sp>
        <xdr:sp macro="" textlink="">
          <xdr:nvSpPr>
            <xdr:cNvPr id="13" name="TextBox 17">
              <a:extLst>
                <a:ext uri="{FF2B5EF4-FFF2-40B4-BE49-F238E27FC236}">
                  <a16:creationId xmlns:a16="http://schemas.microsoft.com/office/drawing/2014/main" id="{FB241D7E-09D9-C74B-59BE-7A4A2C912E1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91527" y="2030129"/>
              <a:ext cx="1753563" cy="778816"/>
            </a:xfrm>
            <a:prstGeom prst="rect">
              <a:avLst/>
            </a:prstGeom>
            <a:solidFill>
              <a:srgbClr val="92D050"/>
            </a:solidFill>
            <a:ln w="0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Northwest District Todd Abbott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, 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DVC</a:t>
              </a:r>
            </a:p>
          </xdr:txBody>
        </xdr:sp>
        <xdr:sp macro="" textlink="">
          <xdr:nvSpPr>
            <xdr:cNvPr id="14" name="TextBox 22">
              <a:extLst>
                <a:ext uri="{FF2B5EF4-FFF2-40B4-BE49-F238E27FC236}">
                  <a16:creationId xmlns:a16="http://schemas.microsoft.com/office/drawing/2014/main" id="{F9D75959-44C1-B076-2B68-90B74AE5F85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156179" y="1424658"/>
              <a:ext cx="1277179" cy="957879"/>
            </a:xfrm>
            <a:prstGeom prst="rect">
              <a:avLst/>
            </a:prstGeom>
            <a:solidFill>
              <a:srgbClr val="D27A99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Northcentral </a:t>
              </a:r>
            </a:p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District</a:t>
              </a:r>
            </a:p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Mike Clark, DVC</a:t>
              </a:r>
            </a:p>
            <a:p>
              <a:pPr algn="r"/>
              <a:endParaRPr lang="en-US" altLang="en-US" sz="1200" b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5" name="TextBox 24">
              <a:extLst>
                <a:ext uri="{FF2B5EF4-FFF2-40B4-BE49-F238E27FC236}">
                  <a16:creationId xmlns:a16="http://schemas.microsoft.com/office/drawing/2014/main" id="{3CEC7987-4576-6299-DE0C-3C4BE0EC6EA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43512" y="1664839"/>
              <a:ext cx="1380879" cy="606570"/>
            </a:xfrm>
            <a:prstGeom prst="rect">
              <a:avLst/>
            </a:prstGeom>
            <a:solidFill>
              <a:srgbClr val="FF9966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North District</a:t>
              </a:r>
            </a:p>
            <a:p>
              <a:pPr algn="ct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, DVC</a:t>
              </a:r>
            </a:p>
            <a:p>
              <a:pPr algn="ctr"/>
              <a:endParaRPr lang="en-US" altLang="en-US" sz="1200" b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TextBox 23">
              <a:extLst>
                <a:ext uri="{FF2B5EF4-FFF2-40B4-BE49-F238E27FC236}">
                  <a16:creationId xmlns:a16="http://schemas.microsoft.com/office/drawing/2014/main" id="{9470582E-D5AD-48A2-6B9B-35BCDF44DD5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025554" y="1296129"/>
              <a:ext cx="947685" cy="1131358"/>
            </a:xfrm>
            <a:prstGeom prst="rect">
              <a:avLst/>
            </a:prstGeom>
            <a:solidFill>
              <a:srgbClr val="87E01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Northeast 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District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Leotha</a:t>
              </a:r>
              <a:r>
                <a:rPr lang="en-US" altLang="en-US" sz="1200" b="1" baseline="0">
                  <a:latin typeface="Arial" panose="020B0604020202020204" pitchFamily="34" charset="0"/>
                  <a:cs typeface="Arial" panose="020B0604020202020204" pitchFamily="34" charset="0"/>
                </a:rPr>
                <a:t> Forte</a:t>
              </a:r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, 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DVC</a:t>
              </a:r>
            </a:p>
            <a:p>
              <a:endParaRPr lang="en-US" altLang="en-US" sz="1200" b="1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7" name="TextBox 26">
              <a:extLst>
                <a:ext uri="{FF2B5EF4-FFF2-40B4-BE49-F238E27FC236}">
                  <a16:creationId xmlns:a16="http://schemas.microsoft.com/office/drawing/2014/main" id="{53BA7B8C-381A-F7BE-2176-6B8E412190B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547647" y="4158423"/>
              <a:ext cx="1616342" cy="701930"/>
            </a:xfrm>
            <a:prstGeom prst="rect">
              <a:avLst/>
            </a:prstGeom>
            <a:solidFill>
              <a:srgbClr val="C7C0FA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rIns="9144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Southeast </a:t>
              </a:r>
            </a:p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District</a:t>
              </a:r>
            </a:p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Raymond Randall, DVC</a:t>
              </a:r>
            </a:p>
          </xdr:txBody>
        </xdr:sp>
        <xdr:sp macro="" textlink="">
          <xdr:nvSpPr>
            <xdr:cNvPr id="18" name="TextBox 25">
              <a:extLst>
                <a:ext uri="{FF2B5EF4-FFF2-40B4-BE49-F238E27FC236}">
                  <a16:creationId xmlns:a16="http://schemas.microsoft.com/office/drawing/2014/main" id="{50AA30B1-9F97-B572-75D2-F4384013C4E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68879" y="5100641"/>
              <a:ext cx="1515413" cy="581483"/>
            </a:xfrm>
            <a:prstGeom prst="rect">
              <a:avLst/>
            </a:prstGeom>
            <a:solidFill>
              <a:srgbClr val="FFC00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rIns="9144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South District</a:t>
              </a:r>
            </a:p>
            <a:p>
              <a:pPr algn="r"/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Howard Boyd, DVC</a:t>
              </a:r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F0BAB56E-625D-81EB-E445-E42E3B8A1C0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840229" y="3985111"/>
              <a:ext cx="739278" cy="1123306"/>
            </a:xfrm>
            <a:prstGeom prst="rect">
              <a:avLst/>
            </a:prstGeom>
            <a:solidFill>
              <a:srgbClr val="FFFF0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 altLang="en-US" sz="1200" b="1">
                <a:latin typeface="Arial" panose="020B0604020202020204" pitchFamily="34" charset="0"/>
                <a:cs typeface="Arial" panose="020B0604020202020204" pitchFamily="34" charset="0"/>
              </a:endParaRP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Central 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District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Michael Nelsen,</a:t>
              </a:r>
            </a:p>
            <a:p>
              <a:r>
                <a:rPr lang="en-US" altLang="en-US" sz="1200" b="1">
                  <a:latin typeface="Arial" panose="020B0604020202020204" pitchFamily="34" charset="0"/>
                  <a:cs typeface="Arial" panose="020B0604020202020204" pitchFamily="34" charset="0"/>
                </a:rPr>
                <a:t> DVC</a:t>
              </a:r>
              <a:endParaRPr lang="en-US" altLang="en-US" sz="1200"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Freeform 7">
              <a:extLst>
                <a:ext uri="{FF2B5EF4-FFF2-40B4-BE49-F238E27FC236}">
                  <a16:creationId xmlns:a16="http://schemas.microsoft.com/office/drawing/2014/main" id="{8AC4724A-8648-969F-4566-88F1F45A870D}"/>
                </a:ext>
              </a:extLst>
            </xdr:cNvPr>
            <xdr:cNvSpPr>
              <a:spLocks/>
            </xdr:cNvSpPr>
          </xdr:nvSpPr>
          <xdr:spPr bwMode="auto">
            <a:xfrm>
              <a:off x="5153571" y="3384454"/>
              <a:ext cx="461963" cy="573087"/>
            </a:xfrm>
            <a:custGeom>
              <a:avLst/>
              <a:gdLst>
                <a:gd name="T0" fmla="*/ 531754338 w 291"/>
                <a:gd name="T1" fmla="*/ 330139387 h 361"/>
                <a:gd name="T2" fmla="*/ 695563878 w 291"/>
                <a:gd name="T3" fmla="*/ 519151735 h 361"/>
                <a:gd name="T4" fmla="*/ 582157518 w 291"/>
                <a:gd name="T5" fmla="*/ 690522210 h 361"/>
                <a:gd name="T6" fmla="*/ 430947979 w 291"/>
                <a:gd name="T7" fmla="*/ 836691145 h 361"/>
                <a:gd name="T8" fmla="*/ 405746389 w 291"/>
                <a:gd name="T9" fmla="*/ 851812069 h 361"/>
                <a:gd name="T10" fmla="*/ 360383528 w 291"/>
                <a:gd name="T11" fmla="*/ 866932994 h 361"/>
                <a:gd name="T12" fmla="*/ 340222256 w 291"/>
                <a:gd name="T13" fmla="*/ 887094226 h 361"/>
                <a:gd name="T14" fmla="*/ 244456215 w 291"/>
                <a:gd name="T15" fmla="*/ 808968657 h 361"/>
                <a:gd name="T16" fmla="*/ 153730491 w 291"/>
                <a:gd name="T17" fmla="*/ 738404343 h 361"/>
                <a:gd name="T18" fmla="*/ 22682225 w 291"/>
                <a:gd name="T19" fmla="*/ 826610529 h 361"/>
                <a:gd name="T20" fmla="*/ 5040318 w 291"/>
                <a:gd name="T21" fmla="*/ 771167140 h 361"/>
                <a:gd name="T22" fmla="*/ 10080636 w 291"/>
                <a:gd name="T23" fmla="*/ 735884983 h 361"/>
                <a:gd name="T24" fmla="*/ 37803178 w 291"/>
                <a:gd name="T25" fmla="*/ 720764059 h 361"/>
                <a:gd name="T26" fmla="*/ 27722543 w 291"/>
                <a:gd name="T27" fmla="*/ 688001262 h 361"/>
                <a:gd name="T28" fmla="*/ 17641907 w 291"/>
                <a:gd name="T29" fmla="*/ 652719106 h 361"/>
                <a:gd name="T30" fmla="*/ 42843496 w 291"/>
                <a:gd name="T31" fmla="*/ 645159437 h 361"/>
                <a:gd name="T32" fmla="*/ 70564451 w 291"/>
                <a:gd name="T33" fmla="*/ 640119129 h 361"/>
                <a:gd name="T34" fmla="*/ 78125722 w 291"/>
                <a:gd name="T35" fmla="*/ 604836972 h 361"/>
                <a:gd name="T36" fmla="*/ 75604769 w 291"/>
                <a:gd name="T37" fmla="*/ 572074176 h 361"/>
                <a:gd name="T38" fmla="*/ 65524133 w 291"/>
                <a:gd name="T39" fmla="*/ 526711403 h 361"/>
                <a:gd name="T40" fmla="*/ 68045086 w 291"/>
                <a:gd name="T41" fmla="*/ 491429246 h 361"/>
                <a:gd name="T42" fmla="*/ 65524133 w 291"/>
                <a:gd name="T43" fmla="*/ 458668037 h 361"/>
                <a:gd name="T44" fmla="*/ 70564451 w 291"/>
                <a:gd name="T45" fmla="*/ 415824625 h 361"/>
                <a:gd name="T46" fmla="*/ 93246676 w 291"/>
                <a:gd name="T47" fmla="*/ 355340927 h 361"/>
                <a:gd name="T48" fmla="*/ 110886995 w 291"/>
                <a:gd name="T49" fmla="*/ 322579719 h 361"/>
                <a:gd name="T50" fmla="*/ 120967631 w 291"/>
                <a:gd name="T51" fmla="*/ 299897538 h 361"/>
                <a:gd name="T52" fmla="*/ 151209539 w 291"/>
                <a:gd name="T53" fmla="*/ 289816922 h 361"/>
                <a:gd name="T54" fmla="*/ 176411128 w 291"/>
                <a:gd name="T55" fmla="*/ 282257254 h 361"/>
                <a:gd name="T56" fmla="*/ 181451446 w 291"/>
                <a:gd name="T57" fmla="*/ 269655690 h 361"/>
                <a:gd name="T58" fmla="*/ 156249857 w 291"/>
                <a:gd name="T59" fmla="*/ 262096021 h 361"/>
                <a:gd name="T60" fmla="*/ 133569220 w 291"/>
                <a:gd name="T61" fmla="*/ 257055713 h 361"/>
                <a:gd name="T62" fmla="*/ 110886995 w 291"/>
                <a:gd name="T63" fmla="*/ 262096021 h 361"/>
                <a:gd name="T64" fmla="*/ 108367630 w 291"/>
                <a:gd name="T65" fmla="*/ 239413841 h 361"/>
                <a:gd name="T66" fmla="*/ 141128903 w 291"/>
                <a:gd name="T67" fmla="*/ 221773557 h 361"/>
                <a:gd name="T68" fmla="*/ 143649855 w 291"/>
                <a:gd name="T69" fmla="*/ 196572016 h 361"/>
                <a:gd name="T70" fmla="*/ 143649855 w 291"/>
                <a:gd name="T71" fmla="*/ 146168935 h 361"/>
                <a:gd name="T72" fmla="*/ 166330493 w 291"/>
                <a:gd name="T73" fmla="*/ 113406139 h 361"/>
                <a:gd name="T74" fmla="*/ 156249857 w 291"/>
                <a:gd name="T75" fmla="*/ 88204598 h 361"/>
                <a:gd name="T76" fmla="*/ 161290175 w 291"/>
                <a:gd name="T77" fmla="*/ 55443389 h 361"/>
                <a:gd name="T78" fmla="*/ 143649855 w 291"/>
                <a:gd name="T79" fmla="*/ 37801517 h 361"/>
                <a:gd name="T80" fmla="*/ 143649855 w 291"/>
                <a:gd name="T81" fmla="*/ 10080616 h 361"/>
                <a:gd name="T82" fmla="*/ 325101302 w 291"/>
                <a:gd name="T83" fmla="*/ 12599977 h 361"/>
                <a:gd name="T84" fmla="*/ 390625435 w 291"/>
                <a:gd name="T85" fmla="*/ 42841825 h 361"/>
                <a:gd name="T86" fmla="*/ 428427026 w 291"/>
                <a:gd name="T87" fmla="*/ 183970452 h 361"/>
                <a:gd name="T88" fmla="*/ 433467344 w 291"/>
                <a:gd name="T89" fmla="*/ 211692940 h 361"/>
                <a:gd name="T90" fmla="*/ 463709252 w 291"/>
                <a:gd name="T91" fmla="*/ 249494457 h 361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</a:gdLst>
              <a:ahLst/>
              <a:cxnLst>
                <a:cxn ang="T92">
                  <a:pos x="T0" y="T1"/>
                </a:cxn>
                <a:cxn ang="T93">
                  <a:pos x="T2" y="T3"/>
                </a:cxn>
                <a:cxn ang="T94">
                  <a:pos x="T4" y="T5"/>
                </a:cxn>
                <a:cxn ang="T95">
                  <a:pos x="T6" y="T7"/>
                </a:cxn>
                <a:cxn ang="T96">
                  <a:pos x="T8" y="T9"/>
                </a:cxn>
                <a:cxn ang="T97">
                  <a:pos x="T10" y="T11"/>
                </a:cxn>
                <a:cxn ang="T98">
                  <a:pos x="T12" y="T13"/>
                </a:cxn>
                <a:cxn ang="T99">
                  <a:pos x="T14" y="T15"/>
                </a:cxn>
                <a:cxn ang="T100">
                  <a:pos x="T16" y="T17"/>
                </a:cxn>
                <a:cxn ang="T101">
                  <a:pos x="T18" y="T19"/>
                </a:cxn>
                <a:cxn ang="T102">
                  <a:pos x="T20" y="T21"/>
                </a:cxn>
                <a:cxn ang="T103">
                  <a:pos x="T22" y="T23"/>
                </a:cxn>
                <a:cxn ang="T104">
                  <a:pos x="T24" y="T25"/>
                </a:cxn>
                <a:cxn ang="T105">
                  <a:pos x="T26" y="T27"/>
                </a:cxn>
                <a:cxn ang="T106">
                  <a:pos x="T28" y="T29"/>
                </a:cxn>
                <a:cxn ang="T107">
                  <a:pos x="T30" y="T31"/>
                </a:cxn>
                <a:cxn ang="T108">
                  <a:pos x="T32" y="T33"/>
                </a:cxn>
                <a:cxn ang="T109">
                  <a:pos x="T34" y="T35"/>
                </a:cxn>
                <a:cxn ang="T110">
                  <a:pos x="T36" y="T37"/>
                </a:cxn>
                <a:cxn ang="T111">
                  <a:pos x="T38" y="T39"/>
                </a:cxn>
                <a:cxn ang="T112">
                  <a:pos x="T40" y="T41"/>
                </a:cxn>
                <a:cxn ang="T113">
                  <a:pos x="T42" y="T43"/>
                </a:cxn>
                <a:cxn ang="T114">
                  <a:pos x="T44" y="T45"/>
                </a:cxn>
                <a:cxn ang="T115">
                  <a:pos x="T46" y="T47"/>
                </a:cxn>
                <a:cxn ang="T116">
                  <a:pos x="T48" y="T49"/>
                </a:cxn>
                <a:cxn ang="T117">
                  <a:pos x="T50" y="T51"/>
                </a:cxn>
                <a:cxn ang="T118">
                  <a:pos x="T52" y="T53"/>
                </a:cxn>
                <a:cxn ang="T119">
                  <a:pos x="T54" y="T55"/>
                </a:cxn>
                <a:cxn ang="T120">
                  <a:pos x="T56" y="T57"/>
                </a:cxn>
                <a:cxn ang="T121">
                  <a:pos x="T58" y="T59"/>
                </a:cxn>
                <a:cxn ang="T122">
                  <a:pos x="T60" y="T61"/>
                </a:cxn>
                <a:cxn ang="T123">
                  <a:pos x="T62" y="T63"/>
                </a:cxn>
                <a:cxn ang="T124">
                  <a:pos x="T64" y="T65"/>
                </a:cxn>
                <a:cxn ang="T125">
                  <a:pos x="T66" y="T67"/>
                </a:cxn>
                <a:cxn ang="T126">
                  <a:pos x="T68" y="T69"/>
                </a:cxn>
                <a:cxn ang="T127">
                  <a:pos x="T70" y="T71"/>
                </a:cxn>
                <a:cxn ang="T128">
                  <a:pos x="T72" y="T73"/>
                </a:cxn>
                <a:cxn ang="T129">
                  <a:pos x="T74" y="T75"/>
                </a:cxn>
                <a:cxn ang="T130">
                  <a:pos x="T76" y="T77"/>
                </a:cxn>
                <a:cxn ang="T131">
                  <a:pos x="T78" y="T79"/>
                </a:cxn>
                <a:cxn ang="T132">
                  <a:pos x="T80" y="T81"/>
                </a:cxn>
                <a:cxn ang="T133">
                  <a:pos x="T82" y="T83"/>
                </a:cxn>
                <a:cxn ang="T134">
                  <a:pos x="T84" y="T85"/>
                </a:cxn>
                <a:cxn ang="T135">
                  <a:pos x="T86" y="T87"/>
                </a:cxn>
                <a:cxn ang="T136">
                  <a:pos x="T88" y="T89"/>
                </a:cxn>
                <a:cxn ang="T137">
                  <a:pos x="T90" y="T91"/>
                </a:cxn>
              </a:cxnLst>
              <a:rect l="0" t="0" r="r" b="b"/>
              <a:pathLst>
                <a:path w="291" h="361">
                  <a:moveTo>
                    <a:pt x="198" y="115"/>
                  </a:moveTo>
                  <a:lnTo>
                    <a:pt x="208" y="118"/>
                  </a:lnTo>
                  <a:lnTo>
                    <a:pt x="211" y="131"/>
                  </a:lnTo>
                  <a:lnTo>
                    <a:pt x="224" y="173"/>
                  </a:lnTo>
                  <a:lnTo>
                    <a:pt x="237" y="182"/>
                  </a:lnTo>
                  <a:lnTo>
                    <a:pt x="276" y="206"/>
                  </a:lnTo>
                  <a:lnTo>
                    <a:pt x="290" y="214"/>
                  </a:lnTo>
                  <a:lnTo>
                    <a:pt x="245" y="259"/>
                  </a:lnTo>
                  <a:lnTo>
                    <a:pt x="231" y="274"/>
                  </a:lnTo>
                  <a:lnTo>
                    <a:pt x="194" y="310"/>
                  </a:lnTo>
                  <a:lnTo>
                    <a:pt x="192" y="312"/>
                  </a:lnTo>
                  <a:lnTo>
                    <a:pt x="171" y="332"/>
                  </a:lnTo>
                  <a:lnTo>
                    <a:pt x="167" y="334"/>
                  </a:lnTo>
                  <a:lnTo>
                    <a:pt x="165" y="337"/>
                  </a:lnTo>
                  <a:lnTo>
                    <a:pt x="161" y="338"/>
                  </a:lnTo>
                  <a:lnTo>
                    <a:pt x="157" y="338"/>
                  </a:lnTo>
                  <a:lnTo>
                    <a:pt x="146" y="341"/>
                  </a:lnTo>
                  <a:lnTo>
                    <a:pt x="143" y="344"/>
                  </a:lnTo>
                  <a:lnTo>
                    <a:pt x="139" y="347"/>
                  </a:lnTo>
                  <a:lnTo>
                    <a:pt x="136" y="349"/>
                  </a:lnTo>
                  <a:lnTo>
                    <a:pt x="135" y="352"/>
                  </a:lnTo>
                  <a:lnTo>
                    <a:pt x="128" y="357"/>
                  </a:lnTo>
                  <a:lnTo>
                    <a:pt x="125" y="360"/>
                  </a:lnTo>
                  <a:lnTo>
                    <a:pt x="97" y="321"/>
                  </a:lnTo>
                  <a:lnTo>
                    <a:pt x="87" y="306"/>
                  </a:lnTo>
                  <a:lnTo>
                    <a:pt x="70" y="286"/>
                  </a:lnTo>
                  <a:lnTo>
                    <a:pt x="61" y="293"/>
                  </a:lnTo>
                  <a:lnTo>
                    <a:pt x="21" y="322"/>
                  </a:lnTo>
                  <a:lnTo>
                    <a:pt x="10" y="328"/>
                  </a:lnTo>
                  <a:lnTo>
                    <a:pt x="9" y="328"/>
                  </a:lnTo>
                  <a:lnTo>
                    <a:pt x="0" y="316"/>
                  </a:lnTo>
                  <a:lnTo>
                    <a:pt x="1" y="312"/>
                  </a:lnTo>
                  <a:lnTo>
                    <a:pt x="2" y="306"/>
                  </a:lnTo>
                  <a:lnTo>
                    <a:pt x="2" y="301"/>
                  </a:lnTo>
                  <a:lnTo>
                    <a:pt x="3" y="296"/>
                  </a:lnTo>
                  <a:lnTo>
                    <a:pt x="4" y="292"/>
                  </a:lnTo>
                  <a:lnTo>
                    <a:pt x="8" y="290"/>
                  </a:lnTo>
                  <a:lnTo>
                    <a:pt x="11" y="290"/>
                  </a:lnTo>
                  <a:lnTo>
                    <a:pt x="15" y="286"/>
                  </a:lnTo>
                  <a:lnTo>
                    <a:pt x="15" y="281"/>
                  </a:lnTo>
                  <a:lnTo>
                    <a:pt x="14" y="277"/>
                  </a:lnTo>
                  <a:lnTo>
                    <a:pt x="11" y="273"/>
                  </a:lnTo>
                  <a:lnTo>
                    <a:pt x="3" y="267"/>
                  </a:lnTo>
                  <a:lnTo>
                    <a:pt x="6" y="263"/>
                  </a:lnTo>
                  <a:lnTo>
                    <a:pt x="7" y="259"/>
                  </a:lnTo>
                  <a:lnTo>
                    <a:pt x="11" y="257"/>
                  </a:lnTo>
                  <a:lnTo>
                    <a:pt x="15" y="256"/>
                  </a:lnTo>
                  <a:lnTo>
                    <a:pt x="17" y="256"/>
                  </a:lnTo>
                  <a:lnTo>
                    <a:pt x="21" y="256"/>
                  </a:lnTo>
                  <a:lnTo>
                    <a:pt x="24" y="252"/>
                  </a:lnTo>
                  <a:lnTo>
                    <a:pt x="28" y="254"/>
                  </a:lnTo>
                  <a:lnTo>
                    <a:pt x="30" y="249"/>
                  </a:lnTo>
                  <a:lnTo>
                    <a:pt x="29" y="245"/>
                  </a:lnTo>
                  <a:lnTo>
                    <a:pt x="31" y="240"/>
                  </a:lnTo>
                  <a:lnTo>
                    <a:pt x="33" y="236"/>
                  </a:lnTo>
                  <a:lnTo>
                    <a:pt x="30" y="230"/>
                  </a:lnTo>
                  <a:lnTo>
                    <a:pt x="30" y="227"/>
                  </a:lnTo>
                  <a:lnTo>
                    <a:pt x="30" y="221"/>
                  </a:lnTo>
                  <a:lnTo>
                    <a:pt x="30" y="217"/>
                  </a:lnTo>
                  <a:lnTo>
                    <a:pt x="26" y="209"/>
                  </a:lnTo>
                  <a:lnTo>
                    <a:pt x="25" y="205"/>
                  </a:lnTo>
                  <a:lnTo>
                    <a:pt x="26" y="201"/>
                  </a:lnTo>
                  <a:lnTo>
                    <a:pt x="27" y="195"/>
                  </a:lnTo>
                  <a:lnTo>
                    <a:pt x="28" y="186"/>
                  </a:lnTo>
                  <a:lnTo>
                    <a:pt x="28" y="184"/>
                  </a:lnTo>
                  <a:lnTo>
                    <a:pt x="26" y="182"/>
                  </a:lnTo>
                  <a:lnTo>
                    <a:pt x="25" y="178"/>
                  </a:lnTo>
                  <a:lnTo>
                    <a:pt x="25" y="174"/>
                  </a:lnTo>
                  <a:lnTo>
                    <a:pt x="28" y="165"/>
                  </a:lnTo>
                  <a:lnTo>
                    <a:pt x="34" y="146"/>
                  </a:lnTo>
                  <a:lnTo>
                    <a:pt x="36" y="145"/>
                  </a:lnTo>
                  <a:lnTo>
                    <a:pt x="37" y="141"/>
                  </a:lnTo>
                  <a:lnTo>
                    <a:pt x="38" y="137"/>
                  </a:lnTo>
                  <a:lnTo>
                    <a:pt x="44" y="132"/>
                  </a:lnTo>
                  <a:lnTo>
                    <a:pt x="44" y="128"/>
                  </a:lnTo>
                  <a:lnTo>
                    <a:pt x="43" y="124"/>
                  </a:lnTo>
                  <a:lnTo>
                    <a:pt x="45" y="121"/>
                  </a:lnTo>
                  <a:lnTo>
                    <a:pt x="48" y="119"/>
                  </a:lnTo>
                  <a:lnTo>
                    <a:pt x="50" y="115"/>
                  </a:lnTo>
                  <a:lnTo>
                    <a:pt x="56" y="117"/>
                  </a:lnTo>
                  <a:lnTo>
                    <a:pt x="60" y="115"/>
                  </a:lnTo>
                  <a:lnTo>
                    <a:pt x="63" y="115"/>
                  </a:lnTo>
                  <a:lnTo>
                    <a:pt x="67" y="115"/>
                  </a:lnTo>
                  <a:lnTo>
                    <a:pt x="70" y="112"/>
                  </a:lnTo>
                  <a:lnTo>
                    <a:pt x="74" y="111"/>
                  </a:lnTo>
                  <a:lnTo>
                    <a:pt x="75" y="108"/>
                  </a:lnTo>
                  <a:lnTo>
                    <a:pt x="72" y="107"/>
                  </a:lnTo>
                  <a:lnTo>
                    <a:pt x="69" y="107"/>
                  </a:lnTo>
                  <a:lnTo>
                    <a:pt x="66" y="106"/>
                  </a:lnTo>
                  <a:lnTo>
                    <a:pt x="62" y="104"/>
                  </a:lnTo>
                  <a:lnTo>
                    <a:pt x="59" y="102"/>
                  </a:lnTo>
                  <a:lnTo>
                    <a:pt x="57" y="99"/>
                  </a:lnTo>
                  <a:lnTo>
                    <a:pt x="53" y="102"/>
                  </a:lnTo>
                  <a:lnTo>
                    <a:pt x="51" y="105"/>
                  </a:lnTo>
                  <a:lnTo>
                    <a:pt x="47" y="106"/>
                  </a:lnTo>
                  <a:lnTo>
                    <a:pt x="44" y="104"/>
                  </a:lnTo>
                  <a:lnTo>
                    <a:pt x="42" y="101"/>
                  </a:lnTo>
                  <a:lnTo>
                    <a:pt x="41" y="97"/>
                  </a:lnTo>
                  <a:lnTo>
                    <a:pt x="43" y="95"/>
                  </a:lnTo>
                  <a:lnTo>
                    <a:pt x="47" y="94"/>
                  </a:lnTo>
                  <a:lnTo>
                    <a:pt x="53" y="90"/>
                  </a:lnTo>
                  <a:lnTo>
                    <a:pt x="56" y="88"/>
                  </a:lnTo>
                  <a:lnTo>
                    <a:pt x="59" y="86"/>
                  </a:lnTo>
                  <a:lnTo>
                    <a:pt x="59" y="81"/>
                  </a:lnTo>
                  <a:lnTo>
                    <a:pt x="57" y="78"/>
                  </a:lnTo>
                  <a:lnTo>
                    <a:pt x="57" y="74"/>
                  </a:lnTo>
                  <a:lnTo>
                    <a:pt x="59" y="65"/>
                  </a:lnTo>
                  <a:lnTo>
                    <a:pt x="57" y="58"/>
                  </a:lnTo>
                  <a:lnTo>
                    <a:pt x="59" y="55"/>
                  </a:lnTo>
                  <a:lnTo>
                    <a:pt x="61" y="51"/>
                  </a:lnTo>
                  <a:lnTo>
                    <a:pt x="66" y="45"/>
                  </a:lnTo>
                  <a:lnTo>
                    <a:pt x="66" y="40"/>
                  </a:lnTo>
                  <a:lnTo>
                    <a:pt x="63" y="38"/>
                  </a:lnTo>
                  <a:lnTo>
                    <a:pt x="62" y="35"/>
                  </a:lnTo>
                  <a:lnTo>
                    <a:pt x="62" y="30"/>
                  </a:lnTo>
                  <a:lnTo>
                    <a:pt x="63" y="26"/>
                  </a:lnTo>
                  <a:lnTo>
                    <a:pt x="64" y="22"/>
                  </a:lnTo>
                  <a:lnTo>
                    <a:pt x="63" y="19"/>
                  </a:lnTo>
                  <a:lnTo>
                    <a:pt x="60" y="17"/>
                  </a:lnTo>
                  <a:lnTo>
                    <a:pt x="57" y="15"/>
                  </a:lnTo>
                  <a:lnTo>
                    <a:pt x="55" y="12"/>
                  </a:lnTo>
                  <a:lnTo>
                    <a:pt x="55" y="8"/>
                  </a:lnTo>
                  <a:lnTo>
                    <a:pt x="57" y="4"/>
                  </a:lnTo>
                  <a:lnTo>
                    <a:pt x="58" y="0"/>
                  </a:lnTo>
                  <a:lnTo>
                    <a:pt x="112" y="4"/>
                  </a:lnTo>
                  <a:lnTo>
                    <a:pt x="129" y="5"/>
                  </a:lnTo>
                  <a:lnTo>
                    <a:pt x="157" y="8"/>
                  </a:lnTo>
                  <a:lnTo>
                    <a:pt x="156" y="11"/>
                  </a:lnTo>
                  <a:lnTo>
                    <a:pt x="155" y="17"/>
                  </a:lnTo>
                  <a:lnTo>
                    <a:pt x="167" y="51"/>
                  </a:lnTo>
                  <a:lnTo>
                    <a:pt x="175" y="72"/>
                  </a:lnTo>
                  <a:lnTo>
                    <a:pt x="170" y="73"/>
                  </a:lnTo>
                  <a:lnTo>
                    <a:pt x="168" y="76"/>
                  </a:lnTo>
                  <a:lnTo>
                    <a:pt x="167" y="81"/>
                  </a:lnTo>
                  <a:lnTo>
                    <a:pt x="172" y="84"/>
                  </a:lnTo>
                  <a:lnTo>
                    <a:pt x="173" y="85"/>
                  </a:lnTo>
                  <a:lnTo>
                    <a:pt x="180" y="95"/>
                  </a:lnTo>
                  <a:lnTo>
                    <a:pt x="184" y="99"/>
                  </a:lnTo>
                  <a:lnTo>
                    <a:pt x="193" y="110"/>
                  </a:lnTo>
                  <a:lnTo>
                    <a:pt x="198" y="115"/>
                  </a:lnTo>
                </a:path>
              </a:pathLst>
            </a:custGeom>
            <a:solidFill>
              <a:srgbClr val="98F6BE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1" name="Freeform 8">
              <a:extLst>
                <a:ext uri="{FF2B5EF4-FFF2-40B4-BE49-F238E27FC236}">
                  <a16:creationId xmlns:a16="http://schemas.microsoft.com/office/drawing/2014/main" id="{35621EF1-3C88-C4AB-8818-25D67EC57647}"/>
                </a:ext>
              </a:extLst>
            </xdr:cNvPr>
            <xdr:cNvSpPr>
              <a:spLocks/>
            </xdr:cNvSpPr>
          </xdr:nvSpPr>
          <xdr:spPr bwMode="auto">
            <a:xfrm>
              <a:off x="5472659" y="2781204"/>
              <a:ext cx="311150" cy="357187"/>
            </a:xfrm>
            <a:custGeom>
              <a:avLst/>
              <a:gdLst>
                <a:gd name="T0" fmla="*/ 425907200 w 196"/>
                <a:gd name="T1" fmla="*/ 146168858 h 225"/>
                <a:gd name="T2" fmla="*/ 466229700 w 196"/>
                <a:gd name="T3" fmla="*/ 168849439 h 225"/>
                <a:gd name="T4" fmla="*/ 476310325 w 196"/>
                <a:gd name="T5" fmla="*/ 216733134 h 225"/>
                <a:gd name="T6" fmla="*/ 478829688 w 196"/>
                <a:gd name="T7" fmla="*/ 254534631 h 225"/>
                <a:gd name="T8" fmla="*/ 481350638 w 196"/>
                <a:gd name="T9" fmla="*/ 277216799 h 225"/>
                <a:gd name="T10" fmla="*/ 488910313 w 196"/>
                <a:gd name="T11" fmla="*/ 304937686 h 225"/>
                <a:gd name="T12" fmla="*/ 453628125 w 196"/>
                <a:gd name="T13" fmla="*/ 299897380 h 225"/>
                <a:gd name="T14" fmla="*/ 425907200 w 196"/>
                <a:gd name="T15" fmla="*/ 302418327 h 225"/>
                <a:gd name="T16" fmla="*/ 428426563 w 196"/>
                <a:gd name="T17" fmla="*/ 330139213 h 225"/>
                <a:gd name="T18" fmla="*/ 458668438 w 196"/>
                <a:gd name="T19" fmla="*/ 350300435 h 225"/>
                <a:gd name="T20" fmla="*/ 458668438 w 196"/>
                <a:gd name="T21" fmla="*/ 380542267 h 225"/>
                <a:gd name="T22" fmla="*/ 435987825 w 196"/>
                <a:gd name="T23" fmla="*/ 385582573 h 225"/>
                <a:gd name="T24" fmla="*/ 410786263 w 196"/>
                <a:gd name="T25" fmla="*/ 370461656 h 225"/>
                <a:gd name="T26" fmla="*/ 403225000 w 196"/>
                <a:gd name="T27" fmla="*/ 398184130 h 225"/>
                <a:gd name="T28" fmla="*/ 385584700 w 196"/>
                <a:gd name="T29" fmla="*/ 405743795 h 225"/>
                <a:gd name="T30" fmla="*/ 362902500 w 196"/>
                <a:gd name="T31" fmla="*/ 413305046 h 225"/>
                <a:gd name="T32" fmla="*/ 340221888 w 196"/>
                <a:gd name="T33" fmla="*/ 393143825 h 225"/>
                <a:gd name="T34" fmla="*/ 317539688 w 196"/>
                <a:gd name="T35" fmla="*/ 398184130 h 225"/>
                <a:gd name="T36" fmla="*/ 332660625 w 196"/>
                <a:gd name="T37" fmla="*/ 413305046 h 225"/>
                <a:gd name="T38" fmla="*/ 347781563 w 196"/>
                <a:gd name="T39" fmla="*/ 441025933 h 225"/>
                <a:gd name="T40" fmla="*/ 337700938 w 196"/>
                <a:gd name="T41" fmla="*/ 463708101 h 225"/>
                <a:gd name="T42" fmla="*/ 335181575 w 196"/>
                <a:gd name="T43" fmla="*/ 491428987 h 225"/>
                <a:gd name="T44" fmla="*/ 370463763 w 196"/>
                <a:gd name="T45" fmla="*/ 526711125 h 225"/>
                <a:gd name="T46" fmla="*/ 357862188 w 196"/>
                <a:gd name="T47" fmla="*/ 549393293 h 225"/>
                <a:gd name="T48" fmla="*/ 347781563 w 196"/>
                <a:gd name="T49" fmla="*/ 541832042 h 225"/>
                <a:gd name="T50" fmla="*/ 335181575 w 196"/>
                <a:gd name="T51" fmla="*/ 514111155 h 225"/>
                <a:gd name="T52" fmla="*/ 312499375 w 196"/>
                <a:gd name="T53" fmla="*/ 516630514 h 225"/>
                <a:gd name="T54" fmla="*/ 294859075 w 196"/>
                <a:gd name="T55" fmla="*/ 491428987 h 225"/>
                <a:gd name="T56" fmla="*/ 257055938 w 196"/>
                <a:gd name="T57" fmla="*/ 491428987 h 225"/>
                <a:gd name="T58" fmla="*/ 244455950 w 196"/>
                <a:gd name="T59" fmla="*/ 478829017 h 225"/>
                <a:gd name="T60" fmla="*/ 221773750 w 196"/>
                <a:gd name="T61" fmla="*/ 463708101 h 225"/>
                <a:gd name="T62" fmla="*/ 204133450 w 196"/>
                <a:gd name="T63" fmla="*/ 441025933 h 225"/>
                <a:gd name="T64" fmla="*/ 178931888 w 196"/>
                <a:gd name="T65" fmla="*/ 425905016 h 225"/>
                <a:gd name="T66" fmla="*/ 163810950 w 196"/>
                <a:gd name="T67" fmla="*/ 420864711 h 225"/>
                <a:gd name="T68" fmla="*/ 141128750 w 196"/>
                <a:gd name="T69" fmla="*/ 423385657 h 225"/>
                <a:gd name="T70" fmla="*/ 118448138 w 196"/>
                <a:gd name="T71" fmla="*/ 393143825 h 225"/>
                <a:gd name="T72" fmla="*/ 103327200 w 196"/>
                <a:gd name="T73" fmla="*/ 383063214 h 225"/>
                <a:gd name="T74" fmla="*/ 65524063 w 196"/>
                <a:gd name="T75" fmla="*/ 383063214 h 225"/>
                <a:gd name="T76" fmla="*/ 55443438 w 196"/>
                <a:gd name="T77" fmla="*/ 362901992 h 225"/>
                <a:gd name="T78" fmla="*/ 27722513 w 196"/>
                <a:gd name="T79" fmla="*/ 355340740 h 225"/>
                <a:gd name="T80" fmla="*/ 7561263 w 196"/>
                <a:gd name="T81" fmla="*/ 372982603 h 225"/>
                <a:gd name="T82" fmla="*/ 10080625 w 196"/>
                <a:gd name="T83" fmla="*/ 206652523 h 225"/>
                <a:gd name="T84" fmla="*/ 80645000 w 196"/>
                <a:gd name="T85" fmla="*/ 22680581 h 225"/>
                <a:gd name="T86" fmla="*/ 304939700 w 196"/>
                <a:gd name="T87" fmla="*/ 30241833 h 225"/>
                <a:gd name="T88" fmla="*/ 330141263 w 196"/>
                <a:gd name="T89" fmla="*/ 25201527 h 225"/>
                <a:gd name="T90" fmla="*/ 352821875 w 196"/>
                <a:gd name="T91" fmla="*/ 2519359 h 225"/>
                <a:gd name="T92" fmla="*/ 362902500 w 196"/>
                <a:gd name="T93" fmla="*/ 32761192 h 225"/>
                <a:gd name="T94" fmla="*/ 378023438 w 196"/>
                <a:gd name="T95" fmla="*/ 50403054 h 225"/>
                <a:gd name="T96" fmla="*/ 420866888 w 196"/>
                <a:gd name="T97" fmla="*/ 100806109 h 225"/>
                <a:gd name="T98" fmla="*/ 408265313 w 196"/>
                <a:gd name="T99" fmla="*/ 126007636 h 225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196" h="225">
                  <a:moveTo>
                    <a:pt x="166" y="55"/>
                  </a:moveTo>
                  <a:lnTo>
                    <a:pt x="167" y="57"/>
                  </a:lnTo>
                  <a:lnTo>
                    <a:pt x="169" y="58"/>
                  </a:lnTo>
                  <a:lnTo>
                    <a:pt x="179" y="63"/>
                  </a:lnTo>
                  <a:lnTo>
                    <a:pt x="181" y="66"/>
                  </a:lnTo>
                  <a:lnTo>
                    <a:pt x="185" y="67"/>
                  </a:lnTo>
                  <a:lnTo>
                    <a:pt x="187" y="69"/>
                  </a:lnTo>
                  <a:lnTo>
                    <a:pt x="189" y="74"/>
                  </a:lnTo>
                  <a:lnTo>
                    <a:pt x="189" y="86"/>
                  </a:lnTo>
                  <a:lnTo>
                    <a:pt x="193" y="94"/>
                  </a:lnTo>
                  <a:lnTo>
                    <a:pt x="192" y="97"/>
                  </a:lnTo>
                  <a:lnTo>
                    <a:pt x="190" y="101"/>
                  </a:lnTo>
                  <a:lnTo>
                    <a:pt x="189" y="103"/>
                  </a:lnTo>
                  <a:lnTo>
                    <a:pt x="190" y="106"/>
                  </a:lnTo>
                  <a:lnTo>
                    <a:pt x="191" y="110"/>
                  </a:lnTo>
                  <a:lnTo>
                    <a:pt x="193" y="113"/>
                  </a:lnTo>
                  <a:lnTo>
                    <a:pt x="195" y="116"/>
                  </a:lnTo>
                  <a:lnTo>
                    <a:pt x="194" y="121"/>
                  </a:lnTo>
                  <a:lnTo>
                    <a:pt x="192" y="124"/>
                  </a:lnTo>
                  <a:lnTo>
                    <a:pt x="189" y="124"/>
                  </a:lnTo>
                  <a:lnTo>
                    <a:pt x="180" y="119"/>
                  </a:lnTo>
                  <a:lnTo>
                    <a:pt x="176" y="119"/>
                  </a:lnTo>
                  <a:lnTo>
                    <a:pt x="173" y="119"/>
                  </a:lnTo>
                  <a:lnTo>
                    <a:pt x="169" y="120"/>
                  </a:lnTo>
                  <a:lnTo>
                    <a:pt x="167" y="123"/>
                  </a:lnTo>
                  <a:lnTo>
                    <a:pt x="165" y="127"/>
                  </a:lnTo>
                  <a:lnTo>
                    <a:pt x="170" y="131"/>
                  </a:lnTo>
                  <a:lnTo>
                    <a:pt x="177" y="133"/>
                  </a:lnTo>
                  <a:lnTo>
                    <a:pt x="180" y="134"/>
                  </a:lnTo>
                  <a:lnTo>
                    <a:pt x="182" y="139"/>
                  </a:lnTo>
                  <a:lnTo>
                    <a:pt x="183" y="143"/>
                  </a:lnTo>
                  <a:lnTo>
                    <a:pt x="183" y="148"/>
                  </a:lnTo>
                  <a:lnTo>
                    <a:pt x="182" y="151"/>
                  </a:lnTo>
                  <a:lnTo>
                    <a:pt x="179" y="154"/>
                  </a:lnTo>
                  <a:lnTo>
                    <a:pt x="176" y="155"/>
                  </a:lnTo>
                  <a:lnTo>
                    <a:pt x="173" y="153"/>
                  </a:lnTo>
                  <a:lnTo>
                    <a:pt x="169" y="150"/>
                  </a:lnTo>
                  <a:lnTo>
                    <a:pt x="166" y="148"/>
                  </a:lnTo>
                  <a:lnTo>
                    <a:pt x="163" y="147"/>
                  </a:lnTo>
                  <a:lnTo>
                    <a:pt x="161" y="149"/>
                  </a:lnTo>
                  <a:lnTo>
                    <a:pt x="161" y="153"/>
                  </a:lnTo>
                  <a:lnTo>
                    <a:pt x="160" y="158"/>
                  </a:lnTo>
                  <a:lnTo>
                    <a:pt x="159" y="162"/>
                  </a:lnTo>
                  <a:lnTo>
                    <a:pt x="157" y="164"/>
                  </a:lnTo>
                  <a:lnTo>
                    <a:pt x="153" y="161"/>
                  </a:lnTo>
                  <a:lnTo>
                    <a:pt x="150" y="158"/>
                  </a:lnTo>
                  <a:lnTo>
                    <a:pt x="147" y="161"/>
                  </a:lnTo>
                  <a:lnTo>
                    <a:pt x="144" y="164"/>
                  </a:lnTo>
                  <a:lnTo>
                    <a:pt x="142" y="165"/>
                  </a:lnTo>
                  <a:lnTo>
                    <a:pt x="139" y="164"/>
                  </a:lnTo>
                  <a:lnTo>
                    <a:pt x="135" y="156"/>
                  </a:lnTo>
                  <a:lnTo>
                    <a:pt x="132" y="153"/>
                  </a:lnTo>
                  <a:lnTo>
                    <a:pt x="129" y="155"/>
                  </a:lnTo>
                  <a:lnTo>
                    <a:pt x="126" y="158"/>
                  </a:lnTo>
                  <a:lnTo>
                    <a:pt x="126" y="162"/>
                  </a:lnTo>
                  <a:lnTo>
                    <a:pt x="129" y="161"/>
                  </a:lnTo>
                  <a:lnTo>
                    <a:pt x="132" y="164"/>
                  </a:lnTo>
                  <a:lnTo>
                    <a:pt x="134" y="167"/>
                  </a:lnTo>
                  <a:lnTo>
                    <a:pt x="138" y="174"/>
                  </a:lnTo>
                  <a:lnTo>
                    <a:pt x="138" y="175"/>
                  </a:lnTo>
                  <a:lnTo>
                    <a:pt x="138" y="178"/>
                  </a:lnTo>
                  <a:lnTo>
                    <a:pt x="138" y="183"/>
                  </a:lnTo>
                  <a:lnTo>
                    <a:pt x="134" y="184"/>
                  </a:lnTo>
                  <a:lnTo>
                    <a:pt x="132" y="187"/>
                  </a:lnTo>
                  <a:lnTo>
                    <a:pt x="132" y="191"/>
                  </a:lnTo>
                  <a:lnTo>
                    <a:pt x="133" y="195"/>
                  </a:lnTo>
                  <a:lnTo>
                    <a:pt x="143" y="202"/>
                  </a:lnTo>
                  <a:lnTo>
                    <a:pt x="146" y="205"/>
                  </a:lnTo>
                  <a:lnTo>
                    <a:pt x="147" y="209"/>
                  </a:lnTo>
                  <a:lnTo>
                    <a:pt x="145" y="213"/>
                  </a:lnTo>
                  <a:lnTo>
                    <a:pt x="143" y="215"/>
                  </a:lnTo>
                  <a:lnTo>
                    <a:pt x="142" y="218"/>
                  </a:lnTo>
                  <a:lnTo>
                    <a:pt x="142" y="224"/>
                  </a:lnTo>
                  <a:lnTo>
                    <a:pt x="140" y="218"/>
                  </a:lnTo>
                  <a:lnTo>
                    <a:pt x="138" y="215"/>
                  </a:lnTo>
                  <a:lnTo>
                    <a:pt x="136" y="211"/>
                  </a:lnTo>
                  <a:lnTo>
                    <a:pt x="135" y="207"/>
                  </a:lnTo>
                  <a:lnTo>
                    <a:pt x="133" y="204"/>
                  </a:lnTo>
                  <a:lnTo>
                    <a:pt x="130" y="201"/>
                  </a:lnTo>
                  <a:lnTo>
                    <a:pt x="126" y="202"/>
                  </a:lnTo>
                  <a:lnTo>
                    <a:pt x="124" y="205"/>
                  </a:lnTo>
                  <a:lnTo>
                    <a:pt x="122" y="197"/>
                  </a:lnTo>
                  <a:lnTo>
                    <a:pt x="119" y="195"/>
                  </a:lnTo>
                  <a:lnTo>
                    <a:pt x="117" y="195"/>
                  </a:lnTo>
                  <a:lnTo>
                    <a:pt x="112" y="200"/>
                  </a:lnTo>
                  <a:lnTo>
                    <a:pt x="106" y="194"/>
                  </a:lnTo>
                  <a:lnTo>
                    <a:pt x="102" y="195"/>
                  </a:lnTo>
                  <a:lnTo>
                    <a:pt x="99" y="194"/>
                  </a:lnTo>
                  <a:lnTo>
                    <a:pt x="97" y="191"/>
                  </a:lnTo>
                  <a:lnTo>
                    <a:pt x="97" y="190"/>
                  </a:lnTo>
                  <a:lnTo>
                    <a:pt x="94" y="188"/>
                  </a:lnTo>
                  <a:lnTo>
                    <a:pt x="92" y="185"/>
                  </a:lnTo>
                  <a:lnTo>
                    <a:pt x="88" y="184"/>
                  </a:lnTo>
                  <a:lnTo>
                    <a:pt x="86" y="180"/>
                  </a:lnTo>
                  <a:lnTo>
                    <a:pt x="84" y="177"/>
                  </a:lnTo>
                  <a:lnTo>
                    <a:pt x="81" y="175"/>
                  </a:lnTo>
                  <a:lnTo>
                    <a:pt x="78" y="172"/>
                  </a:lnTo>
                  <a:lnTo>
                    <a:pt x="75" y="171"/>
                  </a:lnTo>
                  <a:lnTo>
                    <a:pt x="71" y="169"/>
                  </a:lnTo>
                  <a:lnTo>
                    <a:pt x="68" y="168"/>
                  </a:lnTo>
                  <a:lnTo>
                    <a:pt x="66" y="171"/>
                  </a:lnTo>
                  <a:lnTo>
                    <a:pt x="65" y="167"/>
                  </a:lnTo>
                  <a:lnTo>
                    <a:pt x="61" y="165"/>
                  </a:lnTo>
                  <a:lnTo>
                    <a:pt x="59" y="167"/>
                  </a:lnTo>
                  <a:lnTo>
                    <a:pt x="56" y="168"/>
                  </a:lnTo>
                  <a:lnTo>
                    <a:pt x="56" y="164"/>
                  </a:lnTo>
                  <a:lnTo>
                    <a:pt x="52" y="160"/>
                  </a:lnTo>
                  <a:lnTo>
                    <a:pt x="47" y="156"/>
                  </a:lnTo>
                  <a:lnTo>
                    <a:pt x="46" y="157"/>
                  </a:lnTo>
                  <a:lnTo>
                    <a:pt x="44" y="153"/>
                  </a:lnTo>
                  <a:lnTo>
                    <a:pt x="41" y="152"/>
                  </a:lnTo>
                  <a:lnTo>
                    <a:pt x="37" y="152"/>
                  </a:lnTo>
                  <a:lnTo>
                    <a:pt x="33" y="151"/>
                  </a:lnTo>
                  <a:lnTo>
                    <a:pt x="26" y="152"/>
                  </a:lnTo>
                  <a:lnTo>
                    <a:pt x="22" y="151"/>
                  </a:lnTo>
                  <a:lnTo>
                    <a:pt x="20" y="148"/>
                  </a:lnTo>
                  <a:lnTo>
                    <a:pt x="22" y="144"/>
                  </a:lnTo>
                  <a:lnTo>
                    <a:pt x="18" y="143"/>
                  </a:lnTo>
                  <a:lnTo>
                    <a:pt x="15" y="143"/>
                  </a:lnTo>
                  <a:lnTo>
                    <a:pt x="11" y="141"/>
                  </a:lnTo>
                  <a:lnTo>
                    <a:pt x="7" y="142"/>
                  </a:lnTo>
                  <a:lnTo>
                    <a:pt x="6" y="145"/>
                  </a:lnTo>
                  <a:lnTo>
                    <a:pt x="3" y="148"/>
                  </a:lnTo>
                  <a:lnTo>
                    <a:pt x="0" y="146"/>
                  </a:lnTo>
                  <a:lnTo>
                    <a:pt x="0" y="143"/>
                  </a:lnTo>
                  <a:lnTo>
                    <a:pt x="4" y="82"/>
                  </a:lnTo>
                  <a:lnTo>
                    <a:pt x="4" y="66"/>
                  </a:lnTo>
                  <a:lnTo>
                    <a:pt x="7" y="9"/>
                  </a:lnTo>
                  <a:lnTo>
                    <a:pt x="32" y="9"/>
                  </a:lnTo>
                  <a:lnTo>
                    <a:pt x="75" y="10"/>
                  </a:lnTo>
                  <a:lnTo>
                    <a:pt x="92" y="11"/>
                  </a:lnTo>
                  <a:lnTo>
                    <a:pt x="121" y="12"/>
                  </a:lnTo>
                  <a:lnTo>
                    <a:pt x="124" y="14"/>
                  </a:lnTo>
                  <a:lnTo>
                    <a:pt x="127" y="12"/>
                  </a:lnTo>
                  <a:lnTo>
                    <a:pt x="131" y="10"/>
                  </a:lnTo>
                  <a:lnTo>
                    <a:pt x="133" y="2"/>
                  </a:lnTo>
                  <a:lnTo>
                    <a:pt x="138" y="0"/>
                  </a:lnTo>
                  <a:lnTo>
                    <a:pt x="140" y="1"/>
                  </a:lnTo>
                  <a:lnTo>
                    <a:pt x="142" y="5"/>
                  </a:lnTo>
                  <a:lnTo>
                    <a:pt x="143" y="10"/>
                  </a:lnTo>
                  <a:lnTo>
                    <a:pt x="144" y="13"/>
                  </a:lnTo>
                  <a:lnTo>
                    <a:pt x="146" y="14"/>
                  </a:lnTo>
                  <a:lnTo>
                    <a:pt x="148" y="16"/>
                  </a:lnTo>
                  <a:lnTo>
                    <a:pt x="150" y="20"/>
                  </a:lnTo>
                  <a:lnTo>
                    <a:pt x="152" y="23"/>
                  </a:lnTo>
                  <a:lnTo>
                    <a:pt x="164" y="32"/>
                  </a:lnTo>
                  <a:lnTo>
                    <a:pt x="167" y="40"/>
                  </a:lnTo>
                  <a:lnTo>
                    <a:pt x="167" y="44"/>
                  </a:lnTo>
                  <a:lnTo>
                    <a:pt x="164" y="47"/>
                  </a:lnTo>
                  <a:lnTo>
                    <a:pt x="162" y="50"/>
                  </a:lnTo>
                  <a:lnTo>
                    <a:pt x="166" y="55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2" name="Freeform 9">
              <a:extLst>
                <a:ext uri="{FF2B5EF4-FFF2-40B4-BE49-F238E27FC236}">
                  <a16:creationId xmlns:a16="http://schemas.microsoft.com/office/drawing/2014/main" id="{FFD2CCFE-64C4-D7A7-12C1-B0FE69CD6C33}"/>
                </a:ext>
              </a:extLst>
            </xdr:cNvPr>
            <xdr:cNvSpPr>
              <a:spLocks/>
            </xdr:cNvSpPr>
          </xdr:nvSpPr>
          <xdr:spPr bwMode="auto">
            <a:xfrm>
              <a:off x="3423196" y="2776441"/>
              <a:ext cx="501650" cy="431800"/>
            </a:xfrm>
            <a:custGeom>
              <a:avLst/>
              <a:gdLst>
                <a:gd name="T0" fmla="*/ 763608138 w 316"/>
                <a:gd name="T1" fmla="*/ 446068450 h 272"/>
                <a:gd name="T2" fmla="*/ 720764688 w 316"/>
                <a:gd name="T3" fmla="*/ 448587813 h 272"/>
                <a:gd name="T4" fmla="*/ 693043763 w 316"/>
                <a:gd name="T5" fmla="*/ 468749063 h 272"/>
                <a:gd name="T6" fmla="*/ 665321250 w 316"/>
                <a:gd name="T7" fmla="*/ 463708750 h 272"/>
                <a:gd name="T8" fmla="*/ 637600325 w 316"/>
                <a:gd name="T9" fmla="*/ 466229700 h 272"/>
                <a:gd name="T10" fmla="*/ 413305625 w 316"/>
                <a:gd name="T11" fmla="*/ 587197200 h 272"/>
                <a:gd name="T12" fmla="*/ 390625013 w 316"/>
                <a:gd name="T13" fmla="*/ 589716563 h 272"/>
                <a:gd name="T14" fmla="*/ 360383138 w 316"/>
                <a:gd name="T15" fmla="*/ 594756875 h 272"/>
                <a:gd name="T16" fmla="*/ 337700938 w 316"/>
                <a:gd name="T17" fmla="*/ 612398763 h 272"/>
                <a:gd name="T18" fmla="*/ 304939700 w 316"/>
                <a:gd name="T19" fmla="*/ 622479388 h 272"/>
                <a:gd name="T20" fmla="*/ 246975313 w 316"/>
                <a:gd name="T21" fmla="*/ 650200313 h 272"/>
                <a:gd name="T22" fmla="*/ 219254388 w 316"/>
                <a:gd name="T23" fmla="*/ 662801888 h 272"/>
                <a:gd name="T24" fmla="*/ 171370625 w 316"/>
                <a:gd name="T25" fmla="*/ 642640638 h 272"/>
                <a:gd name="T26" fmla="*/ 138609388 w 316"/>
                <a:gd name="T27" fmla="*/ 660280938 h 272"/>
                <a:gd name="T28" fmla="*/ 113407825 w 316"/>
                <a:gd name="T29" fmla="*/ 682963138 h 272"/>
                <a:gd name="T30" fmla="*/ 88206263 w 316"/>
                <a:gd name="T31" fmla="*/ 652721263 h 272"/>
                <a:gd name="T32" fmla="*/ 78125638 w 316"/>
                <a:gd name="T33" fmla="*/ 604837500 h 272"/>
                <a:gd name="T34" fmla="*/ 37803138 w 316"/>
                <a:gd name="T35" fmla="*/ 564515000 h 272"/>
                <a:gd name="T36" fmla="*/ 10080625 w 316"/>
                <a:gd name="T37" fmla="*/ 554434375 h 272"/>
                <a:gd name="T38" fmla="*/ 17641888 w 316"/>
                <a:gd name="T39" fmla="*/ 511592513 h 272"/>
                <a:gd name="T40" fmla="*/ 2520950 w 316"/>
                <a:gd name="T41" fmla="*/ 461189388 h 272"/>
                <a:gd name="T42" fmla="*/ 30241875 w 316"/>
                <a:gd name="T43" fmla="*/ 423386250 h 272"/>
                <a:gd name="T44" fmla="*/ 60483750 w 316"/>
                <a:gd name="T45" fmla="*/ 400705638 h 272"/>
                <a:gd name="T46" fmla="*/ 60483750 w 316"/>
                <a:gd name="T47" fmla="*/ 352821875 h 272"/>
                <a:gd name="T48" fmla="*/ 88206263 w 316"/>
                <a:gd name="T49" fmla="*/ 337700938 h 272"/>
                <a:gd name="T50" fmla="*/ 85685313 w 316"/>
                <a:gd name="T51" fmla="*/ 309980013 h 272"/>
                <a:gd name="T52" fmla="*/ 75604688 w 316"/>
                <a:gd name="T53" fmla="*/ 269657513 h 272"/>
                <a:gd name="T54" fmla="*/ 68045013 w 316"/>
                <a:gd name="T55" fmla="*/ 241935000 h 272"/>
                <a:gd name="T56" fmla="*/ 88206263 w 316"/>
                <a:gd name="T57" fmla="*/ 219254388 h 272"/>
                <a:gd name="T58" fmla="*/ 115927188 w 316"/>
                <a:gd name="T59" fmla="*/ 204133450 h 272"/>
                <a:gd name="T60" fmla="*/ 171370625 w 316"/>
                <a:gd name="T61" fmla="*/ 214214075 h 272"/>
                <a:gd name="T62" fmla="*/ 206652813 w 316"/>
                <a:gd name="T63" fmla="*/ 249496263 h 272"/>
                <a:gd name="T64" fmla="*/ 226814063 w 316"/>
                <a:gd name="T65" fmla="*/ 221773750 h 272"/>
                <a:gd name="T66" fmla="*/ 257055938 w 316"/>
                <a:gd name="T67" fmla="*/ 176410938 h 272"/>
                <a:gd name="T68" fmla="*/ 254536575 w 316"/>
                <a:gd name="T69" fmla="*/ 143649700 h 272"/>
                <a:gd name="T70" fmla="*/ 269657513 w 316"/>
                <a:gd name="T71" fmla="*/ 115927188 h 272"/>
                <a:gd name="T72" fmla="*/ 304939700 w 316"/>
                <a:gd name="T73" fmla="*/ 98286888 h 272"/>
                <a:gd name="T74" fmla="*/ 357862188 w 316"/>
                <a:gd name="T75" fmla="*/ 65524063 h 272"/>
                <a:gd name="T76" fmla="*/ 390625013 w 316"/>
                <a:gd name="T77" fmla="*/ 47883763 h 272"/>
                <a:gd name="T78" fmla="*/ 428426563 w 316"/>
                <a:gd name="T79" fmla="*/ 20161250 h 272"/>
                <a:gd name="T80" fmla="*/ 458668438 w 316"/>
                <a:gd name="T81" fmla="*/ 2520950 h 272"/>
                <a:gd name="T82" fmla="*/ 488910313 w 316"/>
                <a:gd name="T83" fmla="*/ 12601575 h 272"/>
                <a:gd name="T84" fmla="*/ 526713450 w 316"/>
                <a:gd name="T85" fmla="*/ 50403125 h 272"/>
                <a:gd name="T86" fmla="*/ 516632825 w 316"/>
                <a:gd name="T87" fmla="*/ 78125638 h 272"/>
                <a:gd name="T88" fmla="*/ 498990938 w 316"/>
                <a:gd name="T89" fmla="*/ 115927188 h 272"/>
                <a:gd name="T90" fmla="*/ 509071563 w 316"/>
                <a:gd name="T91" fmla="*/ 146169063 h 272"/>
                <a:gd name="T92" fmla="*/ 554434375 w 316"/>
                <a:gd name="T93" fmla="*/ 181451250 h 272"/>
                <a:gd name="T94" fmla="*/ 584676250 w 316"/>
                <a:gd name="T95" fmla="*/ 191531875 h 272"/>
                <a:gd name="T96" fmla="*/ 614918125 w 316"/>
                <a:gd name="T97" fmla="*/ 168851263 h 272"/>
                <a:gd name="T98" fmla="*/ 657761575 w 316"/>
                <a:gd name="T99" fmla="*/ 153730325 h 272"/>
                <a:gd name="T100" fmla="*/ 677922825 w 316"/>
                <a:gd name="T101" fmla="*/ 194052825 h 272"/>
                <a:gd name="T102" fmla="*/ 672882513 w 316"/>
                <a:gd name="T103" fmla="*/ 231854375 h 272"/>
                <a:gd name="T104" fmla="*/ 677922825 w 316"/>
                <a:gd name="T105" fmla="*/ 269657513 h 272"/>
                <a:gd name="T106" fmla="*/ 708164700 w 316"/>
                <a:gd name="T107" fmla="*/ 282257500 h 272"/>
                <a:gd name="T108" fmla="*/ 740925938 w 316"/>
                <a:gd name="T109" fmla="*/ 297378438 h 272"/>
                <a:gd name="T110" fmla="*/ 773688763 w 316"/>
                <a:gd name="T111" fmla="*/ 342741250 h 272"/>
                <a:gd name="T112" fmla="*/ 783769388 w 316"/>
                <a:gd name="T113" fmla="*/ 383063750 h 272"/>
                <a:gd name="T114" fmla="*/ 791329063 w 316"/>
                <a:gd name="T115" fmla="*/ 423386250 h 272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316" h="272">
                  <a:moveTo>
                    <a:pt x="311" y="174"/>
                  </a:moveTo>
                  <a:lnTo>
                    <a:pt x="310" y="176"/>
                  </a:lnTo>
                  <a:lnTo>
                    <a:pt x="307" y="175"/>
                  </a:lnTo>
                  <a:lnTo>
                    <a:pt x="303" y="177"/>
                  </a:lnTo>
                  <a:lnTo>
                    <a:pt x="300" y="179"/>
                  </a:lnTo>
                  <a:lnTo>
                    <a:pt x="293" y="179"/>
                  </a:lnTo>
                  <a:lnTo>
                    <a:pt x="289" y="179"/>
                  </a:lnTo>
                  <a:lnTo>
                    <a:pt x="286" y="178"/>
                  </a:lnTo>
                  <a:lnTo>
                    <a:pt x="284" y="182"/>
                  </a:lnTo>
                  <a:lnTo>
                    <a:pt x="282" y="185"/>
                  </a:lnTo>
                  <a:lnTo>
                    <a:pt x="279" y="186"/>
                  </a:lnTo>
                  <a:lnTo>
                    <a:pt x="275" y="186"/>
                  </a:lnTo>
                  <a:lnTo>
                    <a:pt x="272" y="185"/>
                  </a:lnTo>
                  <a:lnTo>
                    <a:pt x="269" y="185"/>
                  </a:lnTo>
                  <a:lnTo>
                    <a:pt x="265" y="184"/>
                  </a:lnTo>
                  <a:lnTo>
                    <a:pt x="264" y="184"/>
                  </a:lnTo>
                  <a:lnTo>
                    <a:pt x="263" y="185"/>
                  </a:lnTo>
                  <a:lnTo>
                    <a:pt x="261" y="183"/>
                  </a:lnTo>
                  <a:lnTo>
                    <a:pt x="257" y="182"/>
                  </a:lnTo>
                  <a:lnTo>
                    <a:pt x="253" y="185"/>
                  </a:lnTo>
                  <a:lnTo>
                    <a:pt x="206" y="210"/>
                  </a:lnTo>
                  <a:lnTo>
                    <a:pt x="197" y="214"/>
                  </a:lnTo>
                  <a:lnTo>
                    <a:pt x="185" y="220"/>
                  </a:lnTo>
                  <a:lnTo>
                    <a:pt x="164" y="233"/>
                  </a:lnTo>
                  <a:lnTo>
                    <a:pt x="168" y="235"/>
                  </a:lnTo>
                  <a:lnTo>
                    <a:pt x="165" y="237"/>
                  </a:lnTo>
                  <a:lnTo>
                    <a:pt x="158" y="236"/>
                  </a:lnTo>
                  <a:lnTo>
                    <a:pt x="155" y="234"/>
                  </a:lnTo>
                  <a:lnTo>
                    <a:pt x="152" y="231"/>
                  </a:lnTo>
                  <a:lnTo>
                    <a:pt x="148" y="231"/>
                  </a:lnTo>
                  <a:lnTo>
                    <a:pt x="145" y="233"/>
                  </a:lnTo>
                  <a:lnTo>
                    <a:pt x="143" y="236"/>
                  </a:lnTo>
                  <a:lnTo>
                    <a:pt x="144" y="240"/>
                  </a:lnTo>
                  <a:lnTo>
                    <a:pt x="142" y="243"/>
                  </a:lnTo>
                  <a:lnTo>
                    <a:pt x="138" y="244"/>
                  </a:lnTo>
                  <a:lnTo>
                    <a:pt x="134" y="243"/>
                  </a:lnTo>
                  <a:lnTo>
                    <a:pt x="133" y="240"/>
                  </a:lnTo>
                  <a:lnTo>
                    <a:pt x="128" y="247"/>
                  </a:lnTo>
                  <a:lnTo>
                    <a:pt x="125" y="245"/>
                  </a:lnTo>
                  <a:lnTo>
                    <a:pt x="121" y="247"/>
                  </a:lnTo>
                  <a:lnTo>
                    <a:pt x="121" y="250"/>
                  </a:lnTo>
                  <a:lnTo>
                    <a:pt x="118" y="253"/>
                  </a:lnTo>
                  <a:lnTo>
                    <a:pt x="111" y="255"/>
                  </a:lnTo>
                  <a:lnTo>
                    <a:pt x="98" y="258"/>
                  </a:lnTo>
                  <a:lnTo>
                    <a:pt x="95" y="260"/>
                  </a:lnTo>
                  <a:lnTo>
                    <a:pt x="93" y="263"/>
                  </a:lnTo>
                  <a:lnTo>
                    <a:pt x="90" y="265"/>
                  </a:lnTo>
                  <a:lnTo>
                    <a:pt x="87" y="263"/>
                  </a:lnTo>
                  <a:lnTo>
                    <a:pt x="83" y="263"/>
                  </a:lnTo>
                  <a:lnTo>
                    <a:pt x="80" y="263"/>
                  </a:lnTo>
                  <a:lnTo>
                    <a:pt x="69" y="259"/>
                  </a:lnTo>
                  <a:lnTo>
                    <a:pt x="68" y="255"/>
                  </a:lnTo>
                  <a:lnTo>
                    <a:pt x="64" y="255"/>
                  </a:lnTo>
                  <a:lnTo>
                    <a:pt x="61" y="258"/>
                  </a:lnTo>
                  <a:lnTo>
                    <a:pt x="59" y="260"/>
                  </a:lnTo>
                  <a:lnTo>
                    <a:pt x="55" y="262"/>
                  </a:lnTo>
                  <a:lnTo>
                    <a:pt x="52" y="263"/>
                  </a:lnTo>
                  <a:lnTo>
                    <a:pt x="50" y="267"/>
                  </a:lnTo>
                  <a:lnTo>
                    <a:pt x="46" y="269"/>
                  </a:lnTo>
                  <a:lnTo>
                    <a:pt x="45" y="271"/>
                  </a:lnTo>
                  <a:lnTo>
                    <a:pt x="42" y="269"/>
                  </a:lnTo>
                  <a:lnTo>
                    <a:pt x="38" y="267"/>
                  </a:lnTo>
                  <a:lnTo>
                    <a:pt x="36" y="263"/>
                  </a:lnTo>
                  <a:lnTo>
                    <a:pt x="35" y="259"/>
                  </a:lnTo>
                  <a:lnTo>
                    <a:pt x="36" y="255"/>
                  </a:lnTo>
                  <a:lnTo>
                    <a:pt x="35" y="250"/>
                  </a:lnTo>
                  <a:lnTo>
                    <a:pt x="30" y="244"/>
                  </a:lnTo>
                  <a:lnTo>
                    <a:pt x="31" y="240"/>
                  </a:lnTo>
                  <a:lnTo>
                    <a:pt x="31" y="235"/>
                  </a:lnTo>
                  <a:lnTo>
                    <a:pt x="27" y="227"/>
                  </a:lnTo>
                  <a:lnTo>
                    <a:pt x="22" y="223"/>
                  </a:lnTo>
                  <a:lnTo>
                    <a:pt x="15" y="224"/>
                  </a:lnTo>
                  <a:lnTo>
                    <a:pt x="11" y="227"/>
                  </a:lnTo>
                  <a:lnTo>
                    <a:pt x="8" y="228"/>
                  </a:lnTo>
                  <a:lnTo>
                    <a:pt x="5" y="224"/>
                  </a:lnTo>
                  <a:lnTo>
                    <a:pt x="4" y="220"/>
                  </a:lnTo>
                  <a:lnTo>
                    <a:pt x="3" y="216"/>
                  </a:lnTo>
                  <a:lnTo>
                    <a:pt x="5" y="213"/>
                  </a:lnTo>
                  <a:lnTo>
                    <a:pt x="7" y="209"/>
                  </a:lnTo>
                  <a:lnTo>
                    <a:pt x="7" y="203"/>
                  </a:lnTo>
                  <a:lnTo>
                    <a:pt x="1" y="191"/>
                  </a:lnTo>
                  <a:lnTo>
                    <a:pt x="0" y="191"/>
                  </a:lnTo>
                  <a:lnTo>
                    <a:pt x="0" y="187"/>
                  </a:lnTo>
                  <a:lnTo>
                    <a:pt x="1" y="183"/>
                  </a:lnTo>
                  <a:lnTo>
                    <a:pt x="4" y="179"/>
                  </a:lnTo>
                  <a:lnTo>
                    <a:pt x="5" y="175"/>
                  </a:lnTo>
                  <a:lnTo>
                    <a:pt x="8" y="174"/>
                  </a:lnTo>
                  <a:lnTo>
                    <a:pt x="12" y="168"/>
                  </a:lnTo>
                  <a:lnTo>
                    <a:pt x="16" y="166"/>
                  </a:lnTo>
                  <a:lnTo>
                    <a:pt x="17" y="162"/>
                  </a:lnTo>
                  <a:lnTo>
                    <a:pt x="20" y="159"/>
                  </a:lnTo>
                  <a:lnTo>
                    <a:pt x="24" y="159"/>
                  </a:lnTo>
                  <a:lnTo>
                    <a:pt x="25" y="154"/>
                  </a:lnTo>
                  <a:lnTo>
                    <a:pt x="24" y="149"/>
                  </a:lnTo>
                  <a:lnTo>
                    <a:pt x="25" y="144"/>
                  </a:lnTo>
                  <a:lnTo>
                    <a:pt x="24" y="140"/>
                  </a:lnTo>
                  <a:lnTo>
                    <a:pt x="27" y="137"/>
                  </a:lnTo>
                  <a:lnTo>
                    <a:pt x="31" y="137"/>
                  </a:lnTo>
                  <a:lnTo>
                    <a:pt x="34" y="136"/>
                  </a:lnTo>
                  <a:lnTo>
                    <a:pt x="35" y="134"/>
                  </a:lnTo>
                  <a:lnTo>
                    <a:pt x="37" y="130"/>
                  </a:lnTo>
                  <a:lnTo>
                    <a:pt x="34" y="129"/>
                  </a:lnTo>
                  <a:lnTo>
                    <a:pt x="31" y="127"/>
                  </a:lnTo>
                  <a:lnTo>
                    <a:pt x="34" y="123"/>
                  </a:lnTo>
                  <a:lnTo>
                    <a:pt x="34" y="119"/>
                  </a:lnTo>
                  <a:lnTo>
                    <a:pt x="33" y="115"/>
                  </a:lnTo>
                  <a:lnTo>
                    <a:pt x="32" y="110"/>
                  </a:lnTo>
                  <a:lnTo>
                    <a:pt x="30" y="107"/>
                  </a:lnTo>
                  <a:lnTo>
                    <a:pt x="29" y="103"/>
                  </a:lnTo>
                  <a:lnTo>
                    <a:pt x="28" y="99"/>
                  </a:lnTo>
                  <a:lnTo>
                    <a:pt x="24" y="97"/>
                  </a:lnTo>
                  <a:lnTo>
                    <a:pt x="27" y="96"/>
                  </a:lnTo>
                  <a:lnTo>
                    <a:pt x="31" y="97"/>
                  </a:lnTo>
                  <a:lnTo>
                    <a:pt x="35" y="96"/>
                  </a:lnTo>
                  <a:lnTo>
                    <a:pt x="35" y="91"/>
                  </a:lnTo>
                  <a:lnTo>
                    <a:pt x="35" y="87"/>
                  </a:lnTo>
                  <a:lnTo>
                    <a:pt x="36" y="85"/>
                  </a:lnTo>
                  <a:lnTo>
                    <a:pt x="40" y="84"/>
                  </a:lnTo>
                  <a:lnTo>
                    <a:pt x="43" y="81"/>
                  </a:lnTo>
                  <a:lnTo>
                    <a:pt x="46" y="81"/>
                  </a:lnTo>
                  <a:lnTo>
                    <a:pt x="50" y="79"/>
                  </a:lnTo>
                  <a:lnTo>
                    <a:pt x="57" y="82"/>
                  </a:lnTo>
                  <a:lnTo>
                    <a:pt x="64" y="82"/>
                  </a:lnTo>
                  <a:lnTo>
                    <a:pt x="68" y="85"/>
                  </a:lnTo>
                  <a:lnTo>
                    <a:pt x="69" y="88"/>
                  </a:lnTo>
                  <a:lnTo>
                    <a:pt x="75" y="92"/>
                  </a:lnTo>
                  <a:lnTo>
                    <a:pt x="79" y="97"/>
                  </a:lnTo>
                  <a:lnTo>
                    <a:pt x="82" y="99"/>
                  </a:lnTo>
                  <a:lnTo>
                    <a:pt x="86" y="98"/>
                  </a:lnTo>
                  <a:lnTo>
                    <a:pt x="90" y="97"/>
                  </a:lnTo>
                  <a:lnTo>
                    <a:pt x="90" y="92"/>
                  </a:lnTo>
                  <a:lnTo>
                    <a:pt x="90" y="88"/>
                  </a:lnTo>
                  <a:lnTo>
                    <a:pt x="94" y="83"/>
                  </a:lnTo>
                  <a:lnTo>
                    <a:pt x="97" y="81"/>
                  </a:lnTo>
                  <a:lnTo>
                    <a:pt x="100" y="79"/>
                  </a:lnTo>
                  <a:lnTo>
                    <a:pt x="102" y="70"/>
                  </a:lnTo>
                  <a:lnTo>
                    <a:pt x="106" y="68"/>
                  </a:lnTo>
                  <a:lnTo>
                    <a:pt x="106" y="64"/>
                  </a:lnTo>
                  <a:lnTo>
                    <a:pt x="101" y="61"/>
                  </a:lnTo>
                  <a:lnTo>
                    <a:pt x="101" y="57"/>
                  </a:lnTo>
                  <a:lnTo>
                    <a:pt x="103" y="53"/>
                  </a:lnTo>
                  <a:lnTo>
                    <a:pt x="105" y="51"/>
                  </a:lnTo>
                  <a:lnTo>
                    <a:pt x="105" y="50"/>
                  </a:lnTo>
                  <a:lnTo>
                    <a:pt x="107" y="46"/>
                  </a:lnTo>
                  <a:lnTo>
                    <a:pt x="109" y="45"/>
                  </a:lnTo>
                  <a:lnTo>
                    <a:pt x="115" y="43"/>
                  </a:lnTo>
                  <a:lnTo>
                    <a:pt x="119" y="43"/>
                  </a:lnTo>
                  <a:lnTo>
                    <a:pt x="121" y="39"/>
                  </a:lnTo>
                  <a:lnTo>
                    <a:pt x="125" y="39"/>
                  </a:lnTo>
                  <a:lnTo>
                    <a:pt x="128" y="36"/>
                  </a:lnTo>
                  <a:lnTo>
                    <a:pt x="141" y="30"/>
                  </a:lnTo>
                  <a:lnTo>
                    <a:pt x="142" y="26"/>
                  </a:lnTo>
                  <a:lnTo>
                    <a:pt x="145" y="24"/>
                  </a:lnTo>
                  <a:lnTo>
                    <a:pt x="148" y="23"/>
                  </a:lnTo>
                  <a:lnTo>
                    <a:pt x="151" y="20"/>
                  </a:lnTo>
                  <a:lnTo>
                    <a:pt x="155" y="19"/>
                  </a:lnTo>
                  <a:lnTo>
                    <a:pt x="158" y="17"/>
                  </a:lnTo>
                  <a:lnTo>
                    <a:pt x="160" y="14"/>
                  </a:lnTo>
                  <a:lnTo>
                    <a:pt x="166" y="9"/>
                  </a:lnTo>
                  <a:lnTo>
                    <a:pt x="170" y="8"/>
                  </a:lnTo>
                  <a:lnTo>
                    <a:pt x="173" y="7"/>
                  </a:lnTo>
                  <a:lnTo>
                    <a:pt x="176" y="6"/>
                  </a:lnTo>
                  <a:lnTo>
                    <a:pt x="180" y="5"/>
                  </a:lnTo>
                  <a:lnTo>
                    <a:pt x="182" y="1"/>
                  </a:lnTo>
                  <a:lnTo>
                    <a:pt x="185" y="0"/>
                  </a:lnTo>
                  <a:lnTo>
                    <a:pt x="189" y="1"/>
                  </a:lnTo>
                  <a:lnTo>
                    <a:pt x="193" y="4"/>
                  </a:lnTo>
                  <a:lnTo>
                    <a:pt x="194" y="5"/>
                  </a:lnTo>
                  <a:lnTo>
                    <a:pt x="197" y="7"/>
                  </a:lnTo>
                  <a:lnTo>
                    <a:pt x="197" y="12"/>
                  </a:lnTo>
                  <a:lnTo>
                    <a:pt x="206" y="18"/>
                  </a:lnTo>
                  <a:lnTo>
                    <a:pt x="209" y="20"/>
                  </a:lnTo>
                  <a:lnTo>
                    <a:pt x="209" y="22"/>
                  </a:lnTo>
                  <a:lnTo>
                    <a:pt x="210" y="25"/>
                  </a:lnTo>
                  <a:lnTo>
                    <a:pt x="207" y="27"/>
                  </a:lnTo>
                  <a:lnTo>
                    <a:pt x="205" y="31"/>
                  </a:lnTo>
                  <a:lnTo>
                    <a:pt x="202" y="35"/>
                  </a:lnTo>
                  <a:lnTo>
                    <a:pt x="202" y="39"/>
                  </a:lnTo>
                  <a:lnTo>
                    <a:pt x="200" y="42"/>
                  </a:lnTo>
                  <a:lnTo>
                    <a:pt x="198" y="46"/>
                  </a:lnTo>
                  <a:lnTo>
                    <a:pt x="200" y="49"/>
                  </a:lnTo>
                  <a:lnTo>
                    <a:pt x="202" y="51"/>
                  </a:lnTo>
                  <a:lnTo>
                    <a:pt x="205" y="54"/>
                  </a:lnTo>
                  <a:lnTo>
                    <a:pt x="202" y="58"/>
                  </a:lnTo>
                  <a:lnTo>
                    <a:pt x="200" y="66"/>
                  </a:lnTo>
                  <a:lnTo>
                    <a:pt x="202" y="69"/>
                  </a:lnTo>
                  <a:lnTo>
                    <a:pt x="217" y="70"/>
                  </a:lnTo>
                  <a:lnTo>
                    <a:pt x="220" y="72"/>
                  </a:lnTo>
                  <a:lnTo>
                    <a:pt x="222" y="75"/>
                  </a:lnTo>
                  <a:lnTo>
                    <a:pt x="225" y="77"/>
                  </a:lnTo>
                  <a:lnTo>
                    <a:pt x="229" y="77"/>
                  </a:lnTo>
                  <a:lnTo>
                    <a:pt x="232" y="76"/>
                  </a:lnTo>
                  <a:lnTo>
                    <a:pt x="235" y="72"/>
                  </a:lnTo>
                  <a:lnTo>
                    <a:pt x="238" y="70"/>
                  </a:lnTo>
                  <a:lnTo>
                    <a:pt x="241" y="68"/>
                  </a:lnTo>
                  <a:lnTo>
                    <a:pt x="244" y="67"/>
                  </a:lnTo>
                  <a:lnTo>
                    <a:pt x="248" y="65"/>
                  </a:lnTo>
                  <a:lnTo>
                    <a:pt x="251" y="65"/>
                  </a:lnTo>
                  <a:lnTo>
                    <a:pt x="254" y="62"/>
                  </a:lnTo>
                  <a:lnTo>
                    <a:pt x="261" y="61"/>
                  </a:lnTo>
                  <a:lnTo>
                    <a:pt x="262" y="66"/>
                  </a:lnTo>
                  <a:lnTo>
                    <a:pt x="264" y="70"/>
                  </a:lnTo>
                  <a:lnTo>
                    <a:pt x="265" y="72"/>
                  </a:lnTo>
                  <a:lnTo>
                    <a:pt x="269" y="77"/>
                  </a:lnTo>
                  <a:lnTo>
                    <a:pt x="272" y="78"/>
                  </a:lnTo>
                  <a:lnTo>
                    <a:pt x="274" y="80"/>
                  </a:lnTo>
                  <a:lnTo>
                    <a:pt x="270" y="89"/>
                  </a:lnTo>
                  <a:lnTo>
                    <a:pt x="267" y="92"/>
                  </a:lnTo>
                  <a:lnTo>
                    <a:pt x="265" y="97"/>
                  </a:lnTo>
                  <a:lnTo>
                    <a:pt x="268" y="99"/>
                  </a:lnTo>
                  <a:lnTo>
                    <a:pt x="270" y="103"/>
                  </a:lnTo>
                  <a:lnTo>
                    <a:pt x="269" y="107"/>
                  </a:lnTo>
                  <a:lnTo>
                    <a:pt x="270" y="109"/>
                  </a:lnTo>
                  <a:lnTo>
                    <a:pt x="271" y="110"/>
                  </a:lnTo>
                  <a:lnTo>
                    <a:pt x="278" y="109"/>
                  </a:lnTo>
                  <a:lnTo>
                    <a:pt x="281" y="112"/>
                  </a:lnTo>
                  <a:lnTo>
                    <a:pt x="284" y="114"/>
                  </a:lnTo>
                  <a:lnTo>
                    <a:pt x="288" y="117"/>
                  </a:lnTo>
                  <a:lnTo>
                    <a:pt x="291" y="116"/>
                  </a:lnTo>
                  <a:lnTo>
                    <a:pt x="294" y="118"/>
                  </a:lnTo>
                  <a:lnTo>
                    <a:pt x="296" y="122"/>
                  </a:lnTo>
                  <a:lnTo>
                    <a:pt x="299" y="129"/>
                  </a:lnTo>
                  <a:lnTo>
                    <a:pt x="301" y="132"/>
                  </a:lnTo>
                  <a:lnTo>
                    <a:pt x="307" y="136"/>
                  </a:lnTo>
                  <a:lnTo>
                    <a:pt x="307" y="138"/>
                  </a:lnTo>
                  <a:lnTo>
                    <a:pt x="310" y="144"/>
                  </a:lnTo>
                  <a:lnTo>
                    <a:pt x="311" y="147"/>
                  </a:lnTo>
                  <a:lnTo>
                    <a:pt x="311" y="152"/>
                  </a:lnTo>
                  <a:lnTo>
                    <a:pt x="310" y="156"/>
                  </a:lnTo>
                  <a:lnTo>
                    <a:pt x="311" y="160"/>
                  </a:lnTo>
                  <a:lnTo>
                    <a:pt x="312" y="164"/>
                  </a:lnTo>
                  <a:lnTo>
                    <a:pt x="314" y="168"/>
                  </a:lnTo>
                  <a:lnTo>
                    <a:pt x="315" y="173"/>
                  </a:lnTo>
                  <a:lnTo>
                    <a:pt x="315" y="174"/>
                  </a:lnTo>
                  <a:lnTo>
                    <a:pt x="311" y="174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3" name="Freeform 10">
              <a:extLst>
                <a:ext uri="{FF2B5EF4-FFF2-40B4-BE49-F238E27FC236}">
                  <a16:creationId xmlns:a16="http://schemas.microsoft.com/office/drawing/2014/main" id="{2330A827-AB75-3D9F-B094-B427282CF3CB}"/>
                </a:ext>
              </a:extLst>
            </xdr:cNvPr>
            <xdr:cNvSpPr>
              <a:spLocks/>
            </xdr:cNvSpPr>
          </xdr:nvSpPr>
          <xdr:spPr bwMode="auto">
            <a:xfrm>
              <a:off x="6691859" y="3260629"/>
              <a:ext cx="352425" cy="355600"/>
            </a:xfrm>
            <a:custGeom>
              <a:avLst/>
              <a:gdLst>
                <a:gd name="T0" fmla="*/ 166330313 w 222"/>
                <a:gd name="T1" fmla="*/ 133569075 h 224"/>
                <a:gd name="T2" fmla="*/ 166330313 w 222"/>
                <a:gd name="T3" fmla="*/ 100806250 h 224"/>
                <a:gd name="T4" fmla="*/ 173891575 w 222"/>
                <a:gd name="T5" fmla="*/ 103327200 h 224"/>
                <a:gd name="T6" fmla="*/ 191531875 w 222"/>
                <a:gd name="T7" fmla="*/ 103327200 h 224"/>
                <a:gd name="T8" fmla="*/ 191531875 w 222"/>
                <a:gd name="T9" fmla="*/ 123488450 h 224"/>
                <a:gd name="T10" fmla="*/ 201612500 w 222"/>
                <a:gd name="T11" fmla="*/ 128528763 h 224"/>
                <a:gd name="T12" fmla="*/ 216733438 w 222"/>
                <a:gd name="T13" fmla="*/ 123488450 h 224"/>
                <a:gd name="T14" fmla="*/ 224294700 w 222"/>
                <a:gd name="T15" fmla="*/ 105846563 h 224"/>
                <a:gd name="T16" fmla="*/ 226814063 w 222"/>
                <a:gd name="T17" fmla="*/ 90725625 h 224"/>
                <a:gd name="T18" fmla="*/ 244455950 w 222"/>
                <a:gd name="T19" fmla="*/ 83165950 h 224"/>
                <a:gd name="T20" fmla="*/ 287297813 w 222"/>
                <a:gd name="T21" fmla="*/ 42843450 h 224"/>
                <a:gd name="T22" fmla="*/ 294859075 w 222"/>
                <a:gd name="T23" fmla="*/ 25201563 h 224"/>
                <a:gd name="T24" fmla="*/ 307459063 w 222"/>
                <a:gd name="T25" fmla="*/ 10080625 h 224"/>
                <a:gd name="T26" fmla="*/ 325100950 w 222"/>
                <a:gd name="T27" fmla="*/ 7561263 h 224"/>
                <a:gd name="T28" fmla="*/ 340221888 w 222"/>
                <a:gd name="T29" fmla="*/ 0 h 224"/>
                <a:gd name="T30" fmla="*/ 365423450 w 222"/>
                <a:gd name="T31" fmla="*/ 7561263 h 224"/>
                <a:gd name="T32" fmla="*/ 380544388 w 222"/>
                <a:gd name="T33" fmla="*/ 17641888 h 224"/>
                <a:gd name="T34" fmla="*/ 405745950 w 222"/>
                <a:gd name="T35" fmla="*/ 27722513 h 224"/>
                <a:gd name="T36" fmla="*/ 425907200 w 222"/>
                <a:gd name="T37" fmla="*/ 47883763 h 224"/>
                <a:gd name="T38" fmla="*/ 438507188 w 222"/>
                <a:gd name="T39" fmla="*/ 63004700 h 224"/>
                <a:gd name="T40" fmla="*/ 443547500 w 222"/>
                <a:gd name="T41" fmla="*/ 83165950 h 224"/>
                <a:gd name="T42" fmla="*/ 446068450 w 222"/>
                <a:gd name="T43" fmla="*/ 103327200 h 224"/>
                <a:gd name="T44" fmla="*/ 478829688 w 222"/>
                <a:gd name="T45" fmla="*/ 141128750 h 224"/>
                <a:gd name="T46" fmla="*/ 493950625 w 222"/>
                <a:gd name="T47" fmla="*/ 148690013 h 224"/>
                <a:gd name="T48" fmla="*/ 521673138 w 222"/>
                <a:gd name="T49" fmla="*/ 151209375 h 224"/>
                <a:gd name="T50" fmla="*/ 536794075 w 222"/>
                <a:gd name="T51" fmla="*/ 161290000 h 224"/>
                <a:gd name="T52" fmla="*/ 556955325 w 222"/>
                <a:gd name="T53" fmla="*/ 186491563 h 224"/>
                <a:gd name="T54" fmla="*/ 345262200 w 222"/>
                <a:gd name="T55" fmla="*/ 443547500 h 224"/>
                <a:gd name="T56" fmla="*/ 153730325 w 222"/>
                <a:gd name="T57" fmla="*/ 504031250 h 224"/>
                <a:gd name="T58" fmla="*/ 126007813 w 222"/>
                <a:gd name="T59" fmla="*/ 488910313 h 224"/>
                <a:gd name="T60" fmla="*/ 120967500 w 222"/>
                <a:gd name="T61" fmla="*/ 466229700 h 224"/>
                <a:gd name="T62" fmla="*/ 113407825 w 222"/>
                <a:gd name="T63" fmla="*/ 446068450 h 224"/>
                <a:gd name="T64" fmla="*/ 110886875 w 222"/>
                <a:gd name="T65" fmla="*/ 435987825 h 224"/>
                <a:gd name="T66" fmla="*/ 100806250 w 222"/>
                <a:gd name="T67" fmla="*/ 408265313 h 224"/>
                <a:gd name="T68" fmla="*/ 93246575 w 222"/>
                <a:gd name="T69" fmla="*/ 400705638 h 224"/>
                <a:gd name="T70" fmla="*/ 80645000 w 222"/>
                <a:gd name="T71" fmla="*/ 393144375 h 224"/>
                <a:gd name="T72" fmla="*/ 65524063 w 222"/>
                <a:gd name="T73" fmla="*/ 380544388 h 224"/>
                <a:gd name="T74" fmla="*/ 60483750 w 222"/>
                <a:gd name="T75" fmla="*/ 370463763 h 224"/>
                <a:gd name="T76" fmla="*/ 50403125 w 222"/>
                <a:gd name="T77" fmla="*/ 362902500 h 224"/>
                <a:gd name="T78" fmla="*/ 37803138 w 222"/>
                <a:gd name="T79" fmla="*/ 355342825 h 224"/>
                <a:gd name="T80" fmla="*/ 42843450 w 222"/>
                <a:gd name="T81" fmla="*/ 340221888 h 224"/>
                <a:gd name="T82" fmla="*/ 32762825 w 222"/>
                <a:gd name="T83" fmla="*/ 322580000 h 224"/>
                <a:gd name="T84" fmla="*/ 20161250 w 222"/>
                <a:gd name="T85" fmla="*/ 315020325 h 224"/>
                <a:gd name="T86" fmla="*/ 10080625 w 222"/>
                <a:gd name="T87" fmla="*/ 299899388 h 224"/>
                <a:gd name="T88" fmla="*/ 2520950 w 222"/>
                <a:gd name="T89" fmla="*/ 282257500 h 224"/>
                <a:gd name="T90" fmla="*/ 2520950 w 222"/>
                <a:gd name="T91" fmla="*/ 264617200 h 224"/>
                <a:gd name="T92" fmla="*/ 12601575 w 222"/>
                <a:gd name="T93" fmla="*/ 249496263 h 224"/>
                <a:gd name="T94" fmla="*/ 30241875 w 222"/>
                <a:gd name="T95" fmla="*/ 226814063 h 224"/>
                <a:gd name="T96" fmla="*/ 10080625 w 222"/>
                <a:gd name="T97" fmla="*/ 201612500 h 224"/>
                <a:gd name="T98" fmla="*/ 10080625 w 222"/>
                <a:gd name="T99" fmla="*/ 189012513 h 224"/>
                <a:gd name="T100" fmla="*/ 27722513 w 222"/>
                <a:gd name="T101" fmla="*/ 183972200 h 224"/>
                <a:gd name="T102" fmla="*/ 42843450 w 222"/>
                <a:gd name="T103" fmla="*/ 181451250 h 224"/>
                <a:gd name="T104" fmla="*/ 60483750 w 222"/>
                <a:gd name="T105" fmla="*/ 173891575 h 224"/>
                <a:gd name="T106" fmla="*/ 57964388 w 222"/>
                <a:gd name="T107" fmla="*/ 158770638 h 224"/>
                <a:gd name="T108" fmla="*/ 63004700 w 222"/>
                <a:gd name="T109" fmla="*/ 146169063 h 224"/>
                <a:gd name="T110" fmla="*/ 78125638 w 222"/>
                <a:gd name="T111" fmla="*/ 133569075 h 224"/>
                <a:gd name="T112" fmla="*/ 100806250 w 222"/>
                <a:gd name="T113" fmla="*/ 138609388 h 224"/>
                <a:gd name="T114" fmla="*/ 98286888 w 222"/>
                <a:gd name="T115" fmla="*/ 153730325 h 224"/>
                <a:gd name="T116" fmla="*/ 108367513 w 222"/>
                <a:gd name="T117" fmla="*/ 163810950 h 224"/>
                <a:gd name="T118" fmla="*/ 128528763 w 222"/>
                <a:gd name="T119" fmla="*/ 166330313 h 224"/>
                <a:gd name="T120" fmla="*/ 136088438 w 222"/>
                <a:gd name="T121" fmla="*/ 161290000 h 224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222" h="224">
                  <a:moveTo>
                    <a:pt x="62" y="57"/>
                  </a:moveTo>
                  <a:lnTo>
                    <a:pt x="66" y="53"/>
                  </a:lnTo>
                  <a:lnTo>
                    <a:pt x="64" y="44"/>
                  </a:lnTo>
                  <a:lnTo>
                    <a:pt x="66" y="40"/>
                  </a:lnTo>
                  <a:lnTo>
                    <a:pt x="67" y="41"/>
                  </a:lnTo>
                  <a:lnTo>
                    <a:pt x="69" y="41"/>
                  </a:lnTo>
                  <a:lnTo>
                    <a:pt x="73" y="42"/>
                  </a:lnTo>
                  <a:lnTo>
                    <a:pt x="76" y="41"/>
                  </a:lnTo>
                  <a:lnTo>
                    <a:pt x="78" y="45"/>
                  </a:lnTo>
                  <a:lnTo>
                    <a:pt x="76" y="49"/>
                  </a:lnTo>
                  <a:lnTo>
                    <a:pt x="77" y="53"/>
                  </a:lnTo>
                  <a:lnTo>
                    <a:pt x="80" y="51"/>
                  </a:lnTo>
                  <a:lnTo>
                    <a:pt x="83" y="50"/>
                  </a:lnTo>
                  <a:lnTo>
                    <a:pt x="86" y="49"/>
                  </a:lnTo>
                  <a:lnTo>
                    <a:pt x="89" y="47"/>
                  </a:lnTo>
                  <a:lnTo>
                    <a:pt x="89" y="42"/>
                  </a:lnTo>
                  <a:lnTo>
                    <a:pt x="88" y="39"/>
                  </a:lnTo>
                  <a:lnTo>
                    <a:pt x="90" y="36"/>
                  </a:lnTo>
                  <a:lnTo>
                    <a:pt x="93" y="35"/>
                  </a:lnTo>
                  <a:lnTo>
                    <a:pt x="97" y="33"/>
                  </a:lnTo>
                  <a:lnTo>
                    <a:pt x="99" y="30"/>
                  </a:lnTo>
                  <a:lnTo>
                    <a:pt x="114" y="17"/>
                  </a:lnTo>
                  <a:lnTo>
                    <a:pt x="115" y="13"/>
                  </a:lnTo>
                  <a:lnTo>
                    <a:pt x="117" y="10"/>
                  </a:lnTo>
                  <a:lnTo>
                    <a:pt x="119" y="7"/>
                  </a:lnTo>
                  <a:lnTo>
                    <a:pt x="122" y="4"/>
                  </a:lnTo>
                  <a:lnTo>
                    <a:pt x="125" y="3"/>
                  </a:lnTo>
                  <a:lnTo>
                    <a:pt x="129" y="3"/>
                  </a:lnTo>
                  <a:lnTo>
                    <a:pt x="132" y="3"/>
                  </a:lnTo>
                  <a:lnTo>
                    <a:pt x="135" y="0"/>
                  </a:lnTo>
                  <a:lnTo>
                    <a:pt x="141" y="4"/>
                  </a:lnTo>
                  <a:lnTo>
                    <a:pt x="145" y="3"/>
                  </a:lnTo>
                  <a:lnTo>
                    <a:pt x="148" y="4"/>
                  </a:lnTo>
                  <a:lnTo>
                    <a:pt x="151" y="7"/>
                  </a:lnTo>
                  <a:lnTo>
                    <a:pt x="157" y="10"/>
                  </a:lnTo>
                  <a:lnTo>
                    <a:pt x="161" y="11"/>
                  </a:lnTo>
                  <a:lnTo>
                    <a:pt x="164" y="14"/>
                  </a:lnTo>
                  <a:lnTo>
                    <a:pt x="169" y="19"/>
                  </a:lnTo>
                  <a:lnTo>
                    <a:pt x="172" y="21"/>
                  </a:lnTo>
                  <a:lnTo>
                    <a:pt x="174" y="25"/>
                  </a:lnTo>
                  <a:lnTo>
                    <a:pt x="174" y="29"/>
                  </a:lnTo>
                  <a:lnTo>
                    <a:pt x="176" y="33"/>
                  </a:lnTo>
                  <a:lnTo>
                    <a:pt x="177" y="37"/>
                  </a:lnTo>
                  <a:lnTo>
                    <a:pt x="177" y="41"/>
                  </a:lnTo>
                  <a:lnTo>
                    <a:pt x="180" y="44"/>
                  </a:lnTo>
                  <a:lnTo>
                    <a:pt x="190" y="56"/>
                  </a:lnTo>
                  <a:lnTo>
                    <a:pt x="194" y="58"/>
                  </a:lnTo>
                  <a:lnTo>
                    <a:pt x="196" y="59"/>
                  </a:lnTo>
                  <a:lnTo>
                    <a:pt x="203" y="59"/>
                  </a:lnTo>
                  <a:lnTo>
                    <a:pt x="207" y="60"/>
                  </a:lnTo>
                  <a:lnTo>
                    <a:pt x="210" y="62"/>
                  </a:lnTo>
                  <a:lnTo>
                    <a:pt x="213" y="64"/>
                  </a:lnTo>
                  <a:lnTo>
                    <a:pt x="218" y="71"/>
                  </a:lnTo>
                  <a:lnTo>
                    <a:pt x="221" y="74"/>
                  </a:lnTo>
                  <a:lnTo>
                    <a:pt x="160" y="148"/>
                  </a:lnTo>
                  <a:lnTo>
                    <a:pt x="137" y="176"/>
                  </a:lnTo>
                  <a:lnTo>
                    <a:pt x="99" y="223"/>
                  </a:lnTo>
                  <a:lnTo>
                    <a:pt x="61" y="200"/>
                  </a:lnTo>
                  <a:lnTo>
                    <a:pt x="52" y="197"/>
                  </a:lnTo>
                  <a:lnTo>
                    <a:pt x="50" y="194"/>
                  </a:lnTo>
                  <a:lnTo>
                    <a:pt x="47" y="190"/>
                  </a:lnTo>
                  <a:lnTo>
                    <a:pt x="48" y="185"/>
                  </a:lnTo>
                  <a:lnTo>
                    <a:pt x="46" y="182"/>
                  </a:lnTo>
                  <a:lnTo>
                    <a:pt x="45" y="177"/>
                  </a:lnTo>
                  <a:lnTo>
                    <a:pt x="45" y="175"/>
                  </a:lnTo>
                  <a:lnTo>
                    <a:pt x="44" y="173"/>
                  </a:lnTo>
                  <a:lnTo>
                    <a:pt x="42" y="169"/>
                  </a:lnTo>
                  <a:lnTo>
                    <a:pt x="40" y="162"/>
                  </a:lnTo>
                  <a:lnTo>
                    <a:pt x="38" y="160"/>
                  </a:lnTo>
                  <a:lnTo>
                    <a:pt x="37" y="159"/>
                  </a:lnTo>
                  <a:lnTo>
                    <a:pt x="34" y="157"/>
                  </a:lnTo>
                  <a:lnTo>
                    <a:pt x="32" y="156"/>
                  </a:lnTo>
                  <a:lnTo>
                    <a:pt x="29" y="154"/>
                  </a:lnTo>
                  <a:lnTo>
                    <a:pt x="26" y="151"/>
                  </a:lnTo>
                  <a:lnTo>
                    <a:pt x="25" y="148"/>
                  </a:lnTo>
                  <a:lnTo>
                    <a:pt x="24" y="147"/>
                  </a:lnTo>
                  <a:lnTo>
                    <a:pt x="22" y="144"/>
                  </a:lnTo>
                  <a:lnTo>
                    <a:pt x="20" y="144"/>
                  </a:lnTo>
                  <a:lnTo>
                    <a:pt x="19" y="144"/>
                  </a:lnTo>
                  <a:lnTo>
                    <a:pt x="15" y="141"/>
                  </a:lnTo>
                  <a:lnTo>
                    <a:pt x="16" y="137"/>
                  </a:lnTo>
                  <a:lnTo>
                    <a:pt x="17" y="135"/>
                  </a:lnTo>
                  <a:lnTo>
                    <a:pt x="15" y="131"/>
                  </a:lnTo>
                  <a:lnTo>
                    <a:pt x="13" y="128"/>
                  </a:lnTo>
                  <a:lnTo>
                    <a:pt x="10" y="127"/>
                  </a:lnTo>
                  <a:lnTo>
                    <a:pt x="8" y="125"/>
                  </a:lnTo>
                  <a:lnTo>
                    <a:pt x="6" y="121"/>
                  </a:lnTo>
                  <a:lnTo>
                    <a:pt x="4" y="119"/>
                  </a:lnTo>
                  <a:lnTo>
                    <a:pt x="4" y="114"/>
                  </a:lnTo>
                  <a:lnTo>
                    <a:pt x="1" y="112"/>
                  </a:lnTo>
                  <a:lnTo>
                    <a:pt x="0" y="109"/>
                  </a:lnTo>
                  <a:lnTo>
                    <a:pt x="1" y="105"/>
                  </a:lnTo>
                  <a:lnTo>
                    <a:pt x="4" y="102"/>
                  </a:lnTo>
                  <a:lnTo>
                    <a:pt x="5" y="99"/>
                  </a:lnTo>
                  <a:lnTo>
                    <a:pt x="10" y="93"/>
                  </a:lnTo>
                  <a:lnTo>
                    <a:pt x="12" y="90"/>
                  </a:lnTo>
                  <a:lnTo>
                    <a:pt x="10" y="85"/>
                  </a:lnTo>
                  <a:lnTo>
                    <a:pt x="4" y="80"/>
                  </a:lnTo>
                  <a:lnTo>
                    <a:pt x="4" y="76"/>
                  </a:lnTo>
                  <a:lnTo>
                    <a:pt x="4" y="75"/>
                  </a:lnTo>
                  <a:lnTo>
                    <a:pt x="8" y="75"/>
                  </a:lnTo>
                  <a:lnTo>
                    <a:pt x="11" y="73"/>
                  </a:lnTo>
                  <a:lnTo>
                    <a:pt x="14" y="72"/>
                  </a:lnTo>
                  <a:lnTo>
                    <a:pt x="17" y="72"/>
                  </a:lnTo>
                  <a:lnTo>
                    <a:pt x="21" y="71"/>
                  </a:lnTo>
                  <a:lnTo>
                    <a:pt x="24" y="69"/>
                  </a:lnTo>
                  <a:lnTo>
                    <a:pt x="25" y="65"/>
                  </a:lnTo>
                  <a:lnTo>
                    <a:pt x="23" y="63"/>
                  </a:lnTo>
                  <a:lnTo>
                    <a:pt x="21" y="59"/>
                  </a:lnTo>
                  <a:lnTo>
                    <a:pt x="25" y="58"/>
                  </a:lnTo>
                  <a:lnTo>
                    <a:pt x="28" y="56"/>
                  </a:lnTo>
                  <a:lnTo>
                    <a:pt x="31" y="53"/>
                  </a:lnTo>
                  <a:lnTo>
                    <a:pt x="42" y="51"/>
                  </a:lnTo>
                  <a:lnTo>
                    <a:pt x="40" y="55"/>
                  </a:lnTo>
                  <a:lnTo>
                    <a:pt x="38" y="57"/>
                  </a:lnTo>
                  <a:lnTo>
                    <a:pt x="39" y="61"/>
                  </a:lnTo>
                  <a:lnTo>
                    <a:pt x="42" y="63"/>
                  </a:lnTo>
                  <a:lnTo>
                    <a:pt x="43" y="65"/>
                  </a:lnTo>
                  <a:lnTo>
                    <a:pt x="47" y="67"/>
                  </a:lnTo>
                  <a:lnTo>
                    <a:pt x="51" y="66"/>
                  </a:lnTo>
                  <a:lnTo>
                    <a:pt x="51" y="65"/>
                  </a:lnTo>
                  <a:lnTo>
                    <a:pt x="54" y="64"/>
                  </a:lnTo>
                  <a:lnTo>
                    <a:pt x="62" y="57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4" name="Freeform 11">
              <a:extLst>
                <a:ext uri="{FF2B5EF4-FFF2-40B4-BE49-F238E27FC236}">
                  <a16:creationId xmlns:a16="http://schemas.microsoft.com/office/drawing/2014/main" id="{A9D2BC38-D14B-15DB-01F1-1A82E9731088}"/>
                </a:ext>
              </a:extLst>
            </xdr:cNvPr>
            <xdr:cNvSpPr>
              <a:spLocks/>
            </xdr:cNvSpPr>
          </xdr:nvSpPr>
          <xdr:spPr bwMode="auto">
            <a:xfrm>
              <a:off x="8080921" y="2681191"/>
              <a:ext cx="444500" cy="533400"/>
            </a:xfrm>
            <a:custGeom>
              <a:avLst/>
              <a:gdLst>
                <a:gd name="T0" fmla="*/ 597277825 w 280"/>
                <a:gd name="T1" fmla="*/ 264617200 h 336"/>
                <a:gd name="T2" fmla="*/ 612398763 w 280"/>
                <a:gd name="T3" fmla="*/ 264617200 h 336"/>
                <a:gd name="T4" fmla="*/ 635079375 w 280"/>
                <a:gd name="T5" fmla="*/ 360383138 h 336"/>
                <a:gd name="T6" fmla="*/ 703124388 w 280"/>
                <a:gd name="T7" fmla="*/ 435987825 h 336"/>
                <a:gd name="T8" fmla="*/ 688003450 w 280"/>
                <a:gd name="T9" fmla="*/ 592237513 h 336"/>
                <a:gd name="T10" fmla="*/ 599797188 w 280"/>
                <a:gd name="T11" fmla="*/ 577116575 h 336"/>
                <a:gd name="T12" fmla="*/ 584676250 w 280"/>
                <a:gd name="T13" fmla="*/ 609877813 h 336"/>
                <a:gd name="T14" fmla="*/ 564515000 w 280"/>
                <a:gd name="T15" fmla="*/ 607358450 h 336"/>
                <a:gd name="T16" fmla="*/ 546874700 w 280"/>
                <a:gd name="T17" fmla="*/ 614918125 h 336"/>
                <a:gd name="T18" fmla="*/ 516632825 w 280"/>
                <a:gd name="T19" fmla="*/ 622479388 h 336"/>
                <a:gd name="T20" fmla="*/ 446068450 w 280"/>
                <a:gd name="T21" fmla="*/ 690522813 h 336"/>
                <a:gd name="T22" fmla="*/ 350302513 w 280"/>
                <a:gd name="T23" fmla="*/ 763608138 h 336"/>
                <a:gd name="T24" fmla="*/ 161290000 w 280"/>
                <a:gd name="T25" fmla="*/ 753527513 h 336"/>
                <a:gd name="T26" fmla="*/ 153730325 w 280"/>
                <a:gd name="T27" fmla="*/ 740925938 h 336"/>
                <a:gd name="T28" fmla="*/ 131048125 w 280"/>
                <a:gd name="T29" fmla="*/ 650200313 h 336"/>
                <a:gd name="T30" fmla="*/ 85685313 w 280"/>
                <a:gd name="T31" fmla="*/ 561995638 h 336"/>
                <a:gd name="T32" fmla="*/ 12601575 w 280"/>
                <a:gd name="T33" fmla="*/ 516632825 h 336"/>
                <a:gd name="T34" fmla="*/ 15120938 w 280"/>
                <a:gd name="T35" fmla="*/ 466229700 h 336"/>
                <a:gd name="T36" fmla="*/ 52924075 w 280"/>
                <a:gd name="T37" fmla="*/ 347781563 h 336"/>
                <a:gd name="T38" fmla="*/ 83165950 w 280"/>
                <a:gd name="T39" fmla="*/ 262096250 h 336"/>
                <a:gd name="T40" fmla="*/ 131048125 w 280"/>
                <a:gd name="T41" fmla="*/ 153730325 h 336"/>
                <a:gd name="T42" fmla="*/ 168851263 w 280"/>
                <a:gd name="T43" fmla="*/ 78125638 h 336"/>
                <a:gd name="T44" fmla="*/ 178931888 w 280"/>
                <a:gd name="T45" fmla="*/ 20161250 h 336"/>
                <a:gd name="T46" fmla="*/ 189012513 w 280"/>
                <a:gd name="T47" fmla="*/ 2520950 h 336"/>
                <a:gd name="T48" fmla="*/ 214214075 w 280"/>
                <a:gd name="T49" fmla="*/ 0 h 336"/>
                <a:gd name="T50" fmla="*/ 219254388 w 280"/>
                <a:gd name="T51" fmla="*/ 17641888 h 336"/>
                <a:gd name="T52" fmla="*/ 229335013 w 280"/>
                <a:gd name="T53" fmla="*/ 30241875 h 336"/>
                <a:gd name="T54" fmla="*/ 249496263 w 280"/>
                <a:gd name="T55" fmla="*/ 27722513 h 336"/>
                <a:gd name="T56" fmla="*/ 274697825 w 280"/>
                <a:gd name="T57" fmla="*/ 40322500 h 336"/>
                <a:gd name="T58" fmla="*/ 282257500 w 280"/>
                <a:gd name="T59" fmla="*/ 50403125 h 336"/>
                <a:gd name="T60" fmla="*/ 284778450 w 280"/>
                <a:gd name="T61" fmla="*/ 68045013 h 336"/>
                <a:gd name="T62" fmla="*/ 302418750 w 280"/>
                <a:gd name="T63" fmla="*/ 78125638 h 336"/>
                <a:gd name="T64" fmla="*/ 327620313 w 280"/>
                <a:gd name="T65" fmla="*/ 85685313 h 336"/>
                <a:gd name="T66" fmla="*/ 342741250 w 280"/>
                <a:gd name="T67" fmla="*/ 93246575 h 336"/>
                <a:gd name="T68" fmla="*/ 360383138 w 280"/>
                <a:gd name="T69" fmla="*/ 100806250 h 336"/>
                <a:gd name="T70" fmla="*/ 378023438 w 280"/>
                <a:gd name="T71" fmla="*/ 100806250 h 336"/>
                <a:gd name="T72" fmla="*/ 393144375 w 280"/>
                <a:gd name="T73" fmla="*/ 98286888 h 336"/>
                <a:gd name="T74" fmla="*/ 410786263 w 280"/>
                <a:gd name="T75" fmla="*/ 103327200 h 336"/>
                <a:gd name="T76" fmla="*/ 425907200 w 280"/>
                <a:gd name="T77" fmla="*/ 126007813 h 336"/>
                <a:gd name="T78" fmla="*/ 433466875 w 280"/>
                <a:gd name="T79" fmla="*/ 146169063 h 336"/>
                <a:gd name="T80" fmla="*/ 428426563 w 280"/>
                <a:gd name="T81" fmla="*/ 153730325 h 336"/>
                <a:gd name="T82" fmla="*/ 420866888 w 280"/>
                <a:gd name="T83" fmla="*/ 163810950 h 336"/>
                <a:gd name="T84" fmla="*/ 425907200 w 280"/>
                <a:gd name="T85" fmla="*/ 176410938 h 336"/>
                <a:gd name="T86" fmla="*/ 438507188 w 280"/>
                <a:gd name="T87" fmla="*/ 189012513 h 336"/>
                <a:gd name="T88" fmla="*/ 443547500 w 280"/>
                <a:gd name="T89" fmla="*/ 204133450 h 336"/>
                <a:gd name="T90" fmla="*/ 473789375 w 280"/>
                <a:gd name="T91" fmla="*/ 209173763 h 336"/>
                <a:gd name="T92" fmla="*/ 524192500 w 280"/>
                <a:gd name="T93" fmla="*/ 216733438 h 336"/>
                <a:gd name="T94" fmla="*/ 549394063 w 280"/>
                <a:gd name="T95" fmla="*/ 229335013 h 336"/>
                <a:gd name="T96" fmla="*/ 559474688 w 280"/>
                <a:gd name="T97" fmla="*/ 236894688 h 336"/>
                <a:gd name="T98" fmla="*/ 556955325 w 280"/>
                <a:gd name="T99" fmla="*/ 246975313 h 336"/>
                <a:gd name="T100" fmla="*/ 572076263 w 280"/>
                <a:gd name="T101" fmla="*/ 257055938 h 336"/>
                <a:gd name="T102" fmla="*/ 587197200 w 280"/>
                <a:gd name="T103" fmla="*/ 264617200 h 3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280" h="336">
                  <a:moveTo>
                    <a:pt x="233" y="105"/>
                  </a:moveTo>
                  <a:lnTo>
                    <a:pt x="237" y="105"/>
                  </a:lnTo>
                  <a:lnTo>
                    <a:pt x="239" y="103"/>
                  </a:lnTo>
                  <a:lnTo>
                    <a:pt x="243" y="105"/>
                  </a:lnTo>
                  <a:lnTo>
                    <a:pt x="239" y="108"/>
                  </a:lnTo>
                  <a:lnTo>
                    <a:pt x="252" y="143"/>
                  </a:lnTo>
                  <a:lnTo>
                    <a:pt x="279" y="171"/>
                  </a:lnTo>
                  <a:lnTo>
                    <a:pt x="279" y="173"/>
                  </a:lnTo>
                  <a:lnTo>
                    <a:pt x="277" y="188"/>
                  </a:lnTo>
                  <a:lnTo>
                    <a:pt x="273" y="235"/>
                  </a:lnTo>
                  <a:lnTo>
                    <a:pt x="250" y="225"/>
                  </a:lnTo>
                  <a:lnTo>
                    <a:pt x="238" y="229"/>
                  </a:lnTo>
                  <a:lnTo>
                    <a:pt x="235" y="238"/>
                  </a:lnTo>
                  <a:lnTo>
                    <a:pt x="232" y="242"/>
                  </a:lnTo>
                  <a:lnTo>
                    <a:pt x="228" y="244"/>
                  </a:lnTo>
                  <a:lnTo>
                    <a:pt x="224" y="241"/>
                  </a:lnTo>
                  <a:lnTo>
                    <a:pt x="219" y="240"/>
                  </a:lnTo>
                  <a:lnTo>
                    <a:pt x="217" y="244"/>
                  </a:lnTo>
                  <a:lnTo>
                    <a:pt x="216" y="244"/>
                  </a:lnTo>
                  <a:lnTo>
                    <a:pt x="205" y="247"/>
                  </a:lnTo>
                  <a:lnTo>
                    <a:pt x="179" y="274"/>
                  </a:lnTo>
                  <a:lnTo>
                    <a:pt x="177" y="274"/>
                  </a:lnTo>
                  <a:lnTo>
                    <a:pt x="154" y="292"/>
                  </a:lnTo>
                  <a:lnTo>
                    <a:pt x="139" y="303"/>
                  </a:lnTo>
                  <a:lnTo>
                    <a:pt x="97" y="335"/>
                  </a:lnTo>
                  <a:lnTo>
                    <a:pt x="64" y="299"/>
                  </a:lnTo>
                  <a:lnTo>
                    <a:pt x="62" y="296"/>
                  </a:lnTo>
                  <a:lnTo>
                    <a:pt x="61" y="294"/>
                  </a:lnTo>
                  <a:lnTo>
                    <a:pt x="52" y="260"/>
                  </a:lnTo>
                  <a:lnTo>
                    <a:pt x="52" y="258"/>
                  </a:lnTo>
                  <a:lnTo>
                    <a:pt x="45" y="232"/>
                  </a:lnTo>
                  <a:lnTo>
                    <a:pt x="34" y="223"/>
                  </a:lnTo>
                  <a:lnTo>
                    <a:pt x="13" y="208"/>
                  </a:lnTo>
                  <a:lnTo>
                    <a:pt x="5" y="205"/>
                  </a:lnTo>
                  <a:lnTo>
                    <a:pt x="0" y="201"/>
                  </a:lnTo>
                  <a:lnTo>
                    <a:pt x="6" y="185"/>
                  </a:lnTo>
                  <a:lnTo>
                    <a:pt x="19" y="140"/>
                  </a:lnTo>
                  <a:lnTo>
                    <a:pt x="21" y="138"/>
                  </a:lnTo>
                  <a:lnTo>
                    <a:pt x="29" y="113"/>
                  </a:lnTo>
                  <a:lnTo>
                    <a:pt x="33" y="104"/>
                  </a:lnTo>
                  <a:lnTo>
                    <a:pt x="51" y="64"/>
                  </a:lnTo>
                  <a:lnTo>
                    <a:pt x="52" y="61"/>
                  </a:lnTo>
                  <a:lnTo>
                    <a:pt x="55" y="55"/>
                  </a:lnTo>
                  <a:lnTo>
                    <a:pt x="67" y="31"/>
                  </a:lnTo>
                  <a:lnTo>
                    <a:pt x="70" y="26"/>
                  </a:lnTo>
                  <a:lnTo>
                    <a:pt x="71" y="8"/>
                  </a:lnTo>
                  <a:lnTo>
                    <a:pt x="72" y="4"/>
                  </a:lnTo>
                  <a:lnTo>
                    <a:pt x="75" y="1"/>
                  </a:lnTo>
                  <a:lnTo>
                    <a:pt x="79" y="3"/>
                  </a:lnTo>
                  <a:lnTo>
                    <a:pt x="85" y="0"/>
                  </a:lnTo>
                  <a:lnTo>
                    <a:pt x="88" y="3"/>
                  </a:lnTo>
                  <a:lnTo>
                    <a:pt x="87" y="7"/>
                  </a:lnTo>
                  <a:lnTo>
                    <a:pt x="90" y="10"/>
                  </a:lnTo>
                  <a:lnTo>
                    <a:pt x="91" y="12"/>
                  </a:lnTo>
                  <a:lnTo>
                    <a:pt x="95" y="11"/>
                  </a:lnTo>
                  <a:lnTo>
                    <a:pt x="99" y="11"/>
                  </a:lnTo>
                  <a:lnTo>
                    <a:pt x="106" y="13"/>
                  </a:lnTo>
                  <a:lnTo>
                    <a:pt x="109" y="16"/>
                  </a:lnTo>
                  <a:lnTo>
                    <a:pt x="110" y="19"/>
                  </a:lnTo>
                  <a:lnTo>
                    <a:pt x="112" y="20"/>
                  </a:lnTo>
                  <a:lnTo>
                    <a:pt x="113" y="23"/>
                  </a:lnTo>
                  <a:lnTo>
                    <a:pt x="113" y="27"/>
                  </a:lnTo>
                  <a:lnTo>
                    <a:pt x="117" y="30"/>
                  </a:lnTo>
                  <a:lnTo>
                    <a:pt x="120" y="31"/>
                  </a:lnTo>
                  <a:lnTo>
                    <a:pt x="128" y="31"/>
                  </a:lnTo>
                  <a:lnTo>
                    <a:pt x="130" y="34"/>
                  </a:lnTo>
                  <a:lnTo>
                    <a:pt x="132" y="37"/>
                  </a:lnTo>
                  <a:lnTo>
                    <a:pt x="136" y="37"/>
                  </a:lnTo>
                  <a:lnTo>
                    <a:pt x="140" y="37"/>
                  </a:lnTo>
                  <a:lnTo>
                    <a:pt x="143" y="40"/>
                  </a:lnTo>
                  <a:lnTo>
                    <a:pt x="146" y="39"/>
                  </a:lnTo>
                  <a:lnTo>
                    <a:pt x="150" y="40"/>
                  </a:lnTo>
                  <a:lnTo>
                    <a:pt x="154" y="43"/>
                  </a:lnTo>
                  <a:lnTo>
                    <a:pt x="156" y="39"/>
                  </a:lnTo>
                  <a:lnTo>
                    <a:pt x="159" y="39"/>
                  </a:lnTo>
                  <a:lnTo>
                    <a:pt x="163" y="41"/>
                  </a:lnTo>
                  <a:lnTo>
                    <a:pt x="168" y="46"/>
                  </a:lnTo>
                  <a:lnTo>
                    <a:pt x="169" y="50"/>
                  </a:lnTo>
                  <a:lnTo>
                    <a:pt x="167" y="54"/>
                  </a:lnTo>
                  <a:lnTo>
                    <a:pt x="172" y="58"/>
                  </a:lnTo>
                  <a:lnTo>
                    <a:pt x="173" y="60"/>
                  </a:lnTo>
                  <a:lnTo>
                    <a:pt x="170" y="61"/>
                  </a:lnTo>
                  <a:lnTo>
                    <a:pt x="167" y="64"/>
                  </a:lnTo>
                  <a:lnTo>
                    <a:pt x="167" y="65"/>
                  </a:lnTo>
                  <a:lnTo>
                    <a:pt x="166" y="68"/>
                  </a:lnTo>
                  <a:lnTo>
                    <a:pt x="169" y="70"/>
                  </a:lnTo>
                  <a:lnTo>
                    <a:pt x="171" y="73"/>
                  </a:lnTo>
                  <a:lnTo>
                    <a:pt x="174" y="75"/>
                  </a:lnTo>
                  <a:lnTo>
                    <a:pt x="174" y="80"/>
                  </a:lnTo>
                  <a:lnTo>
                    <a:pt x="176" y="81"/>
                  </a:lnTo>
                  <a:lnTo>
                    <a:pt x="177" y="82"/>
                  </a:lnTo>
                  <a:lnTo>
                    <a:pt x="188" y="83"/>
                  </a:lnTo>
                  <a:lnTo>
                    <a:pt x="202" y="82"/>
                  </a:lnTo>
                  <a:lnTo>
                    <a:pt x="208" y="86"/>
                  </a:lnTo>
                  <a:lnTo>
                    <a:pt x="214" y="87"/>
                  </a:lnTo>
                  <a:lnTo>
                    <a:pt x="218" y="91"/>
                  </a:lnTo>
                  <a:lnTo>
                    <a:pt x="220" y="92"/>
                  </a:lnTo>
                  <a:lnTo>
                    <a:pt x="222" y="94"/>
                  </a:lnTo>
                  <a:lnTo>
                    <a:pt x="223" y="95"/>
                  </a:lnTo>
                  <a:lnTo>
                    <a:pt x="221" y="98"/>
                  </a:lnTo>
                  <a:lnTo>
                    <a:pt x="225" y="99"/>
                  </a:lnTo>
                  <a:lnTo>
                    <a:pt x="227" y="102"/>
                  </a:lnTo>
                  <a:lnTo>
                    <a:pt x="230" y="105"/>
                  </a:lnTo>
                  <a:lnTo>
                    <a:pt x="233" y="105"/>
                  </a:lnTo>
                </a:path>
              </a:pathLst>
            </a:custGeom>
            <a:solidFill>
              <a:srgbClr val="87E01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5" name="Freeform 12">
              <a:extLst>
                <a:ext uri="{FF2B5EF4-FFF2-40B4-BE49-F238E27FC236}">
                  <a16:creationId xmlns:a16="http://schemas.microsoft.com/office/drawing/2014/main" id="{23E520C9-9079-C3B3-2BF2-E0FBD33ED2F8}"/>
                </a:ext>
              </a:extLst>
            </xdr:cNvPr>
            <xdr:cNvSpPr>
              <a:spLocks/>
            </xdr:cNvSpPr>
          </xdr:nvSpPr>
          <xdr:spPr bwMode="auto">
            <a:xfrm>
              <a:off x="4467771" y="2706591"/>
              <a:ext cx="442913" cy="411163"/>
            </a:xfrm>
            <a:custGeom>
              <a:avLst/>
              <a:gdLst>
                <a:gd name="T0" fmla="*/ 594757546 w 279"/>
                <a:gd name="T1" fmla="*/ 642641419 h 259"/>
                <a:gd name="T2" fmla="*/ 556955954 w 279"/>
                <a:gd name="T3" fmla="*/ 622480144 h 259"/>
                <a:gd name="T4" fmla="*/ 473789910 w 279"/>
                <a:gd name="T5" fmla="*/ 604838236 h 259"/>
                <a:gd name="T6" fmla="*/ 380544817 w 279"/>
                <a:gd name="T7" fmla="*/ 612399507 h 259"/>
                <a:gd name="T8" fmla="*/ 352822273 w 279"/>
                <a:gd name="T9" fmla="*/ 589717280 h 259"/>
                <a:gd name="T10" fmla="*/ 294859408 w 279"/>
                <a:gd name="T11" fmla="*/ 541835046 h 259"/>
                <a:gd name="T12" fmla="*/ 264617499 w 279"/>
                <a:gd name="T13" fmla="*/ 514112500 h 259"/>
                <a:gd name="T14" fmla="*/ 204133680 w 279"/>
                <a:gd name="T15" fmla="*/ 463709314 h 259"/>
                <a:gd name="T16" fmla="*/ 141128909 w 279"/>
                <a:gd name="T17" fmla="*/ 428427083 h 259"/>
                <a:gd name="T18" fmla="*/ 120967637 w 279"/>
                <a:gd name="T19" fmla="*/ 398185172 h 259"/>
                <a:gd name="T20" fmla="*/ 98286998 w 279"/>
                <a:gd name="T21" fmla="*/ 367943260 h 259"/>
                <a:gd name="T22" fmla="*/ 68045089 w 279"/>
                <a:gd name="T23" fmla="*/ 347781985 h 259"/>
                <a:gd name="T24" fmla="*/ 52924135 w 279"/>
                <a:gd name="T25" fmla="*/ 330141664 h 259"/>
                <a:gd name="T26" fmla="*/ 40322546 w 279"/>
                <a:gd name="T27" fmla="*/ 312499755 h 259"/>
                <a:gd name="T28" fmla="*/ 27722544 w 279"/>
                <a:gd name="T29" fmla="*/ 307459436 h 259"/>
                <a:gd name="T30" fmla="*/ 7561271 w 279"/>
                <a:gd name="T31" fmla="*/ 294859434 h 259"/>
                <a:gd name="T32" fmla="*/ 110887000 w 279"/>
                <a:gd name="T33" fmla="*/ 108367644 h 259"/>
                <a:gd name="T34" fmla="*/ 88206362 w 279"/>
                <a:gd name="T35" fmla="*/ 90725735 h 259"/>
                <a:gd name="T36" fmla="*/ 73085408 w 279"/>
                <a:gd name="T37" fmla="*/ 65524142 h 259"/>
                <a:gd name="T38" fmla="*/ 60483818 w 279"/>
                <a:gd name="T39" fmla="*/ 50403186 h 259"/>
                <a:gd name="T40" fmla="*/ 37803180 w 279"/>
                <a:gd name="T41" fmla="*/ 42843502 h 259"/>
                <a:gd name="T42" fmla="*/ 5040318 w 279"/>
                <a:gd name="T43" fmla="*/ 22682228 h 259"/>
                <a:gd name="T44" fmla="*/ 194053044 w 279"/>
                <a:gd name="T45" fmla="*/ 0 h 259"/>
                <a:gd name="T46" fmla="*/ 226814319 w 279"/>
                <a:gd name="T47" fmla="*/ 10080637 h 259"/>
                <a:gd name="T48" fmla="*/ 408265773 w 279"/>
                <a:gd name="T49" fmla="*/ 0 h 259"/>
                <a:gd name="T50" fmla="*/ 438507683 w 279"/>
                <a:gd name="T51" fmla="*/ 47883821 h 259"/>
                <a:gd name="T52" fmla="*/ 461189908 w 279"/>
                <a:gd name="T53" fmla="*/ 47883821 h 259"/>
                <a:gd name="T54" fmla="*/ 486391499 w 279"/>
                <a:gd name="T55" fmla="*/ 57964458 h 259"/>
                <a:gd name="T56" fmla="*/ 509072137 w 279"/>
                <a:gd name="T57" fmla="*/ 60483824 h 259"/>
                <a:gd name="T58" fmla="*/ 529233410 w 279"/>
                <a:gd name="T59" fmla="*/ 73085414 h 259"/>
                <a:gd name="T60" fmla="*/ 544354365 w 279"/>
                <a:gd name="T61" fmla="*/ 88206370 h 259"/>
                <a:gd name="T62" fmla="*/ 567036590 w 279"/>
                <a:gd name="T63" fmla="*/ 90725735 h 259"/>
                <a:gd name="T64" fmla="*/ 587197863 w 279"/>
                <a:gd name="T65" fmla="*/ 98287007 h 259"/>
                <a:gd name="T66" fmla="*/ 599797865 w 279"/>
                <a:gd name="T67" fmla="*/ 118448282 h 259"/>
                <a:gd name="T68" fmla="*/ 609878501 w 279"/>
                <a:gd name="T69" fmla="*/ 148690193 h 259"/>
                <a:gd name="T70" fmla="*/ 632560727 w 279"/>
                <a:gd name="T71" fmla="*/ 156249878 h 259"/>
                <a:gd name="T72" fmla="*/ 670362319 w 279"/>
                <a:gd name="T73" fmla="*/ 181451471 h 259"/>
                <a:gd name="T74" fmla="*/ 698084863 w 279"/>
                <a:gd name="T75" fmla="*/ 219254654 h 259"/>
                <a:gd name="T76" fmla="*/ 693044545 w 279"/>
                <a:gd name="T77" fmla="*/ 435988355 h 259"/>
                <a:gd name="T78" fmla="*/ 675402637 w 279"/>
                <a:gd name="T79" fmla="*/ 531754409 h 259"/>
                <a:gd name="T80" fmla="*/ 693044545 w 279"/>
                <a:gd name="T81" fmla="*/ 579636642 h 259"/>
                <a:gd name="T82" fmla="*/ 662802636 w 279"/>
                <a:gd name="T83" fmla="*/ 604838236 h 259"/>
                <a:gd name="T84" fmla="*/ 655241365 w 279"/>
                <a:gd name="T85" fmla="*/ 632560782 h 259"/>
                <a:gd name="T86" fmla="*/ 632560727 w 279"/>
                <a:gd name="T87" fmla="*/ 640120466 h 259"/>
                <a:gd name="T88" fmla="*/ 609878501 w 279"/>
                <a:gd name="T89" fmla="*/ 650201103 h 259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279" h="259">
                  <a:moveTo>
                    <a:pt x="242" y="258"/>
                  </a:moveTo>
                  <a:lnTo>
                    <a:pt x="239" y="256"/>
                  </a:lnTo>
                  <a:lnTo>
                    <a:pt x="236" y="255"/>
                  </a:lnTo>
                  <a:lnTo>
                    <a:pt x="233" y="253"/>
                  </a:lnTo>
                  <a:lnTo>
                    <a:pt x="229" y="251"/>
                  </a:lnTo>
                  <a:lnTo>
                    <a:pt x="221" y="247"/>
                  </a:lnTo>
                  <a:lnTo>
                    <a:pt x="213" y="246"/>
                  </a:lnTo>
                  <a:lnTo>
                    <a:pt x="211" y="238"/>
                  </a:lnTo>
                  <a:lnTo>
                    <a:pt x="188" y="240"/>
                  </a:lnTo>
                  <a:lnTo>
                    <a:pt x="186" y="240"/>
                  </a:lnTo>
                  <a:lnTo>
                    <a:pt x="185" y="240"/>
                  </a:lnTo>
                  <a:lnTo>
                    <a:pt x="151" y="243"/>
                  </a:lnTo>
                  <a:lnTo>
                    <a:pt x="148" y="243"/>
                  </a:lnTo>
                  <a:lnTo>
                    <a:pt x="147" y="243"/>
                  </a:lnTo>
                  <a:lnTo>
                    <a:pt x="140" y="234"/>
                  </a:lnTo>
                  <a:lnTo>
                    <a:pt x="131" y="221"/>
                  </a:lnTo>
                  <a:lnTo>
                    <a:pt x="122" y="210"/>
                  </a:lnTo>
                  <a:lnTo>
                    <a:pt x="117" y="215"/>
                  </a:lnTo>
                  <a:lnTo>
                    <a:pt x="108" y="209"/>
                  </a:lnTo>
                  <a:lnTo>
                    <a:pt x="107" y="204"/>
                  </a:lnTo>
                  <a:lnTo>
                    <a:pt x="105" y="204"/>
                  </a:lnTo>
                  <a:lnTo>
                    <a:pt x="104" y="203"/>
                  </a:lnTo>
                  <a:lnTo>
                    <a:pt x="100" y="194"/>
                  </a:lnTo>
                  <a:lnTo>
                    <a:pt x="81" y="184"/>
                  </a:lnTo>
                  <a:lnTo>
                    <a:pt x="60" y="176"/>
                  </a:lnTo>
                  <a:lnTo>
                    <a:pt x="57" y="171"/>
                  </a:lnTo>
                  <a:lnTo>
                    <a:pt x="56" y="170"/>
                  </a:lnTo>
                  <a:lnTo>
                    <a:pt x="54" y="169"/>
                  </a:lnTo>
                  <a:lnTo>
                    <a:pt x="49" y="163"/>
                  </a:lnTo>
                  <a:lnTo>
                    <a:pt x="48" y="158"/>
                  </a:lnTo>
                  <a:lnTo>
                    <a:pt x="45" y="155"/>
                  </a:lnTo>
                  <a:lnTo>
                    <a:pt x="39" y="151"/>
                  </a:lnTo>
                  <a:lnTo>
                    <a:pt x="39" y="146"/>
                  </a:lnTo>
                  <a:lnTo>
                    <a:pt x="37" y="143"/>
                  </a:lnTo>
                  <a:lnTo>
                    <a:pt x="34" y="139"/>
                  </a:lnTo>
                  <a:lnTo>
                    <a:pt x="27" y="138"/>
                  </a:lnTo>
                  <a:lnTo>
                    <a:pt x="24" y="138"/>
                  </a:lnTo>
                  <a:lnTo>
                    <a:pt x="22" y="136"/>
                  </a:lnTo>
                  <a:lnTo>
                    <a:pt x="21" y="131"/>
                  </a:lnTo>
                  <a:lnTo>
                    <a:pt x="22" y="127"/>
                  </a:lnTo>
                  <a:lnTo>
                    <a:pt x="18" y="125"/>
                  </a:lnTo>
                  <a:lnTo>
                    <a:pt x="16" y="124"/>
                  </a:lnTo>
                  <a:lnTo>
                    <a:pt x="12" y="123"/>
                  </a:lnTo>
                  <a:lnTo>
                    <a:pt x="11" y="123"/>
                  </a:lnTo>
                  <a:lnTo>
                    <a:pt x="11" y="122"/>
                  </a:lnTo>
                  <a:lnTo>
                    <a:pt x="9" y="122"/>
                  </a:lnTo>
                  <a:lnTo>
                    <a:pt x="6" y="120"/>
                  </a:lnTo>
                  <a:lnTo>
                    <a:pt x="3" y="117"/>
                  </a:lnTo>
                  <a:lnTo>
                    <a:pt x="4" y="114"/>
                  </a:lnTo>
                  <a:lnTo>
                    <a:pt x="38" y="52"/>
                  </a:lnTo>
                  <a:lnTo>
                    <a:pt x="44" y="43"/>
                  </a:lnTo>
                  <a:lnTo>
                    <a:pt x="42" y="38"/>
                  </a:lnTo>
                  <a:lnTo>
                    <a:pt x="38" y="36"/>
                  </a:lnTo>
                  <a:lnTo>
                    <a:pt x="35" y="36"/>
                  </a:lnTo>
                  <a:lnTo>
                    <a:pt x="32" y="34"/>
                  </a:lnTo>
                  <a:lnTo>
                    <a:pt x="29" y="30"/>
                  </a:lnTo>
                  <a:lnTo>
                    <a:pt x="29" y="26"/>
                  </a:lnTo>
                  <a:lnTo>
                    <a:pt x="26" y="23"/>
                  </a:lnTo>
                  <a:lnTo>
                    <a:pt x="24" y="21"/>
                  </a:lnTo>
                  <a:lnTo>
                    <a:pt x="24" y="20"/>
                  </a:lnTo>
                  <a:lnTo>
                    <a:pt x="21" y="18"/>
                  </a:lnTo>
                  <a:lnTo>
                    <a:pt x="18" y="17"/>
                  </a:lnTo>
                  <a:lnTo>
                    <a:pt x="15" y="17"/>
                  </a:lnTo>
                  <a:lnTo>
                    <a:pt x="12" y="15"/>
                  </a:lnTo>
                  <a:lnTo>
                    <a:pt x="9" y="13"/>
                  </a:lnTo>
                  <a:lnTo>
                    <a:pt x="2" y="9"/>
                  </a:lnTo>
                  <a:lnTo>
                    <a:pt x="0" y="9"/>
                  </a:lnTo>
                  <a:lnTo>
                    <a:pt x="21" y="6"/>
                  </a:lnTo>
                  <a:lnTo>
                    <a:pt x="77" y="0"/>
                  </a:lnTo>
                  <a:lnTo>
                    <a:pt x="83" y="2"/>
                  </a:lnTo>
                  <a:lnTo>
                    <a:pt x="86" y="4"/>
                  </a:lnTo>
                  <a:lnTo>
                    <a:pt x="90" y="4"/>
                  </a:lnTo>
                  <a:lnTo>
                    <a:pt x="131" y="4"/>
                  </a:lnTo>
                  <a:lnTo>
                    <a:pt x="151" y="4"/>
                  </a:lnTo>
                  <a:lnTo>
                    <a:pt x="162" y="0"/>
                  </a:lnTo>
                  <a:lnTo>
                    <a:pt x="168" y="16"/>
                  </a:lnTo>
                  <a:lnTo>
                    <a:pt x="170" y="18"/>
                  </a:lnTo>
                  <a:lnTo>
                    <a:pt x="174" y="19"/>
                  </a:lnTo>
                  <a:lnTo>
                    <a:pt x="176" y="19"/>
                  </a:lnTo>
                  <a:lnTo>
                    <a:pt x="180" y="18"/>
                  </a:lnTo>
                  <a:lnTo>
                    <a:pt x="183" y="19"/>
                  </a:lnTo>
                  <a:lnTo>
                    <a:pt x="187" y="19"/>
                  </a:lnTo>
                  <a:lnTo>
                    <a:pt x="190" y="21"/>
                  </a:lnTo>
                  <a:lnTo>
                    <a:pt x="193" y="23"/>
                  </a:lnTo>
                  <a:lnTo>
                    <a:pt x="196" y="25"/>
                  </a:lnTo>
                  <a:lnTo>
                    <a:pt x="199" y="27"/>
                  </a:lnTo>
                  <a:lnTo>
                    <a:pt x="202" y="24"/>
                  </a:lnTo>
                  <a:lnTo>
                    <a:pt x="205" y="24"/>
                  </a:lnTo>
                  <a:lnTo>
                    <a:pt x="207" y="26"/>
                  </a:lnTo>
                  <a:lnTo>
                    <a:pt x="210" y="29"/>
                  </a:lnTo>
                  <a:lnTo>
                    <a:pt x="210" y="33"/>
                  </a:lnTo>
                  <a:lnTo>
                    <a:pt x="213" y="37"/>
                  </a:lnTo>
                  <a:lnTo>
                    <a:pt x="216" y="35"/>
                  </a:lnTo>
                  <a:lnTo>
                    <a:pt x="219" y="34"/>
                  </a:lnTo>
                  <a:lnTo>
                    <a:pt x="222" y="33"/>
                  </a:lnTo>
                  <a:lnTo>
                    <a:pt x="225" y="36"/>
                  </a:lnTo>
                  <a:lnTo>
                    <a:pt x="229" y="37"/>
                  </a:lnTo>
                  <a:lnTo>
                    <a:pt x="232" y="38"/>
                  </a:lnTo>
                  <a:lnTo>
                    <a:pt x="233" y="39"/>
                  </a:lnTo>
                  <a:lnTo>
                    <a:pt x="234" y="41"/>
                  </a:lnTo>
                  <a:lnTo>
                    <a:pt x="238" y="42"/>
                  </a:lnTo>
                  <a:lnTo>
                    <a:pt x="238" y="47"/>
                  </a:lnTo>
                  <a:lnTo>
                    <a:pt x="241" y="50"/>
                  </a:lnTo>
                  <a:lnTo>
                    <a:pt x="242" y="54"/>
                  </a:lnTo>
                  <a:lnTo>
                    <a:pt x="242" y="59"/>
                  </a:lnTo>
                  <a:lnTo>
                    <a:pt x="245" y="58"/>
                  </a:lnTo>
                  <a:lnTo>
                    <a:pt x="249" y="59"/>
                  </a:lnTo>
                  <a:lnTo>
                    <a:pt x="251" y="62"/>
                  </a:lnTo>
                  <a:lnTo>
                    <a:pt x="252" y="64"/>
                  </a:lnTo>
                  <a:lnTo>
                    <a:pt x="254" y="68"/>
                  </a:lnTo>
                  <a:lnTo>
                    <a:pt x="266" y="72"/>
                  </a:lnTo>
                  <a:lnTo>
                    <a:pt x="267" y="72"/>
                  </a:lnTo>
                  <a:lnTo>
                    <a:pt x="275" y="85"/>
                  </a:lnTo>
                  <a:lnTo>
                    <a:pt x="277" y="87"/>
                  </a:lnTo>
                  <a:lnTo>
                    <a:pt x="278" y="90"/>
                  </a:lnTo>
                  <a:lnTo>
                    <a:pt x="269" y="141"/>
                  </a:lnTo>
                  <a:lnTo>
                    <a:pt x="275" y="173"/>
                  </a:lnTo>
                  <a:lnTo>
                    <a:pt x="275" y="174"/>
                  </a:lnTo>
                  <a:lnTo>
                    <a:pt x="269" y="204"/>
                  </a:lnTo>
                  <a:lnTo>
                    <a:pt x="268" y="211"/>
                  </a:lnTo>
                  <a:lnTo>
                    <a:pt x="271" y="214"/>
                  </a:lnTo>
                  <a:lnTo>
                    <a:pt x="273" y="217"/>
                  </a:lnTo>
                  <a:lnTo>
                    <a:pt x="275" y="230"/>
                  </a:lnTo>
                  <a:lnTo>
                    <a:pt x="271" y="230"/>
                  </a:lnTo>
                  <a:lnTo>
                    <a:pt x="268" y="232"/>
                  </a:lnTo>
                  <a:lnTo>
                    <a:pt x="263" y="240"/>
                  </a:lnTo>
                  <a:lnTo>
                    <a:pt x="263" y="244"/>
                  </a:lnTo>
                  <a:lnTo>
                    <a:pt x="263" y="248"/>
                  </a:lnTo>
                  <a:lnTo>
                    <a:pt x="260" y="251"/>
                  </a:lnTo>
                  <a:lnTo>
                    <a:pt x="257" y="250"/>
                  </a:lnTo>
                  <a:lnTo>
                    <a:pt x="255" y="251"/>
                  </a:lnTo>
                  <a:lnTo>
                    <a:pt x="251" y="254"/>
                  </a:lnTo>
                  <a:lnTo>
                    <a:pt x="249" y="257"/>
                  </a:lnTo>
                  <a:lnTo>
                    <a:pt x="245" y="257"/>
                  </a:lnTo>
                  <a:lnTo>
                    <a:pt x="242" y="258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6" name="Freeform 13">
              <a:extLst>
                <a:ext uri="{FF2B5EF4-FFF2-40B4-BE49-F238E27FC236}">
                  <a16:creationId xmlns:a16="http://schemas.microsoft.com/office/drawing/2014/main" id="{4704EB09-7DEE-D237-6E08-01AB5ADCEEE6}"/>
                </a:ext>
              </a:extLst>
            </xdr:cNvPr>
            <xdr:cNvSpPr>
              <a:spLocks/>
            </xdr:cNvSpPr>
          </xdr:nvSpPr>
          <xdr:spPr bwMode="auto">
            <a:xfrm>
              <a:off x="6512471" y="2989166"/>
              <a:ext cx="590550" cy="400050"/>
            </a:xfrm>
            <a:custGeom>
              <a:avLst/>
              <a:gdLst>
                <a:gd name="T0" fmla="*/ 536794075 w 372"/>
                <a:gd name="T1" fmla="*/ 509071563 h 252"/>
                <a:gd name="T2" fmla="*/ 524192500 w 372"/>
                <a:gd name="T3" fmla="*/ 521673138 h 252"/>
                <a:gd name="T4" fmla="*/ 509071563 w 372"/>
                <a:gd name="T5" fmla="*/ 531753763 h 252"/>
                <a:gd name="T6" fmla="*/ 514111875 w 372"/>
                <a:gd name="T7" fmla="*/ 551915013 h 252"/>
                <a:gd name="T8" fmla="*/ 496471575 w 372"/>
                <a:gd name="T9" fmla="*/ 559474688 h 252"/>
                <a:gd name="T10" fmla="*/ 481350638 w 372"/>
                <a:gd name="T11" fmla="*/ 569555313 h 252"/>
                <a:gd name="T12" fmla="*/ 486390950 w 372"/>
                <a:gd name="T13" fmla="*/ 546874700 h 252"/>
                <a:gd name="T14" fmla="*/ 471270013 w 372"/>
                <a:gd name="T15" fmla="*/ 539313438 h 252"/>
                <a:gd name="T16" fmla="*/ 458668438 w 372"/>
                <a:gd name="T17" fmla="*/ 536794075 h 252"/>
                <a:gd name="T18" fmla="*/ 448587813 w 372"/>
                <a:gd name="T19" fmla="*/ 544353750 h 252"/>
                <a:gd name="T20" fmla="*/ 448587813 w 372"/>
                <a:gd name="T21" fmla="*/ 564515000 h 252"/>
                <a:gd name="T22" fmla="*/ 418345938 w 372"/>
                <a:gd name="T23" fmla="*/ 599797188 h 252"/>
                <a:gd name="T24" fmla="*/ 405745950 w 372"/>
                <a:gd name="T25" fmla="*/ 602318138 h 252"/>
                <a:gd name="T26" fmla="*/ 393144375 w 372"/>
                <a:gd name="T27" fmla="*/ 592237513 h 252"/>
                <a:gd name="T28" fmla="*/ 383063750 w 372"/>
                <a:gd name="T29" fmla="*/ 579635938 h 252"/>
                <a:gd name="T30" fmla="*/ 393144375 w 372"/>
                <a:gd name="T31" fmla="*/ 561995638 h 252"/>
                <a:gd name="T32" fmla="*/ 357862188 w 372"/>
                <a:gd name="T33" fmla="*/ 574595625 h 252"/>
                <a:gd name="T34" fmla="*/ 340221888 w 372"/>
                <a:gd name="T35" fmla="*/ 582156888 h 252"/>
                <a:gd name="T36" fmla="*/ 352821875 w 372"/>
                <a:gd name="T37" fmla="*/ 599797188 h 252"/>
                <a:gd name="T38" fmla="*/ 337700938 w 372"/>
                <a:gd name="T39" fmla="*/ 612398763 h 252"/>
                <a:gd name="T40" fmla="*/ 322580000 w 372"/>
                <a:gd name="T41" fmla="*/ 617439075 h 252"/>
                <a:gd name="T42" fmla="*/ 307459063 w 372"/>
                <a:gd name="T43" fmla="*/ 624998750 h 252"/>
                <a:gd name="T44" fmla="*/ 297378438 w 372"/>
                <a:gd name="T45" fmla="*/ 627519700 h 252"/>
                <a:gd name="T46" fmla="*/ 166330313 w 372"/>
                <a:gd name="T47" fmla="*/ 630039063 h 252"/>
                <a:gd name="T48" fmla="*/ 0 w 372"/>
                <a:gd name="T49" fmla="*/ 632560013 h 252"/>
                <a:gd name="T50" fmla="*/ 7561263 w 372"/>
                <a:gd name="T51" fmla="*/ 388104063 h 252"/>
                <a:gd name="T52" fmla="*/ 12601575 w 372"/>
                <a:gd name="T53" fmla="*/ 186491563 h 252"/>
                <a:gd name="T54" fmla="*/ 17641888 w 372"/>
                <a:gd name="T55" fmla="*/ 55443438 h 252"/>
                <a:gd name="T56" fmla="*/ 297378438 w 372"/>
                <a:gd name="T57" fmla="*/ 52924075 h 252"/>
                <a:gd name="T58" fmla="*/ 458668438 w 372"/>
                <a:gd name="T59" fmla="*/ 42843450 h 252"/>
                <a:gd name="T60" fmla="*/ 441028138 w 372"/>
                <a:gd name="T61" fmla="*/ 12601575 h 252"/>
                <a:gd name="T62" fmla="*/ 441028138 w 372"/>
                <a:gd name="T63" fmla="*/ 0 h 252"/>
                <a:gd name="T64" fmla="*/ 675401875 w 372"/>
                <a:gd name="T65" fmla="*/ 25201563 h 252"/>
                <a:gd name="T66" fmla="*/ 776208125 w 372"/>
                <a:gd name="T67" fmla="*/ 20161250 h 252"/>
                <a:gd name="T68" fmla="*/ 897175625 w 372"/>
                <a:gd name="T69" fmla="*/ 143649700 h 252"/>
                <a:gd name="T70" fmla="*/ 841732188 w 372"/>
                <a:gd name="T71" fmla="*/ 342741250 h 252"/>
                <a:gd name="T72" fmla="*/ 884575638 w 372"/>
                <a:gd name="T73" fmla="*/ 496471575 h 252"/>
                <a:gd name="T74" fmla="*/ 844253138 w 372"/>
                <a:gd name="T75" fmla="*/ 619958438 h 252"/>
                <a:gd name="T76" fmla="*/ 836691875 w 372"/>
                <a:gd name="T77" fmla="*/ 612398763 h 252"/>
                <a:gd name="T78" fmla="*/ 816530625 w 372"/>
                <a:gd name="T79" fmla="*/ 589716563 h 252"/>
                <a:gd name="T80" fmla="*/ 798890325 w 372"/>
                <a:gd name="T81" fmla="*/ 584676250 h 252"/>
                <a:gd name="T82" fmla="*/ 773688763 w 372"/>
                <a:gd name="T83" fmla="*/ 582156888 h 252"/>
                <a:gd name="T84" fmla="*/ 743446888 w 372"/>
                <a:gd name="T85" fmla="*/ 544353750 h 252"/>
                <a:gd name="T86" fmla="*/ 730845313 w 372"/>
                <a:gd name="T87" fmla="*/ 526713450 h 252"/>
                <a:gd name="T88" fmla="*/ 725805000 w 372"/>
                <a:gd name="T89" fmla="*/ 506552200 h 252"/>
                <a:gd name="T90" fmla="*/ 720764688 w 372"/>
                <a:gd name="T91" fmla="*/ 486390950 h 252"/>
                <a:gd name="T92" fmla="*/ 700603438 w 372"/>
                <a:gd name="T93" fmla="*/ 468749063 h 252"/>
                <a:gd name="T94" fmla="*/ 682963138 w 372"/>
                <a:gd name="T95" fmla="*/ 458668438 h 252"/>
                <a:gd name="T96" fmla="*/ 660280938 w 372"/>
                <a:gd name="T97" fmla="*/ 446068450 h 252"/>
                <a:gd name="T98" fmla="*/ 642640638 w 372"/>
                <a:gd name="T99" fmla="*/ 446068450 h 252"/>
                <a:gd name="T100" fmla="*/ 619958438 w 372"/>
                <a:gd name="T101" fmla="*/ 441028138 h 252"/>
                <a:gd name="T102" fmla="*/ 602318138 w 372"/>
                <a:gd name="T103" fmla="*/ 441028138 h 252"/>
                <a:gd name="T104" fmla="*/ 587197200 w 372"/>
                <a:gd name="T105" fmla="*/ 451108763 h 252"/>
                <a:gd name="T106" fmla="*/ 577116575 w 372"/>
                <a:gd name="T107" fmla="*/ 468749063 h 252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372" h="252">
                  <a:moveTo>
                    <a:pt x="221" y="190"/>
                  </a:moveTo>
                  <a:lnTo>
                    <a:pt x="213" y="202"/>
                  </a:lnTo>
                  <a:lnTo>
                    <a:pt x="212" y="205"/>
                  </a:lnTo>
                  <a:lnTo>
                    <a:pt x="208" y="207"/>
                  </a:lnTo>
                  <a:lnTo>
                    <a:pt x="205" y="208"/>
                  </a:lnTo>
                  <a:lnTo>
                    <a:pt x="202" y="211"/>
                  </a:lnTo>
                  <a:lnTo>
                    <a:pt x="204" y="215"/>
                  </a:lnTo>
                  <a:lnTo>
                    <a:pt x="204" y="219"/>
                  </a:lnTo>
                  <a:lnTo>
                    <a:pt x="200" y="222"/>
                  </a:lnTo>
                  <a:lnTo>
                    <a:pt x="197" y="222"/>
                  </a:lnTo>
                  <a:lnTo>
                    <a:pt x="194" y="223"/>
                  </a:lnTo>
                  <a:lnTo>
                    <a:pt x="191" y="226"/>
                  </a:lnTo>
                  <a:lnTo>
                    <a:pt x="190" y="222"/>
                  </a:lnTo>
                  <a:lnTo>
                    <a:pt x="193" y="217"/>
                  </a:lnTo>
                  <a:lnTo>
                    <a:pt x="190" y="213"/>
                  </a:lnTo>
                  <a:lnTo>
                    <a:pt x="187" y="214"/>
                  </a:lnTo>
                  <a:lnTo>
                    <a:pt x="184" y="213"/>
                  </a:lnTo>
                  <a:lnTo>
                    <a:pt x="182" y="213"/>
                  </a:lnTo>
                  <a:lnTo>
                    <a:pt x="180" y="212"/>
                  </a:lnTo>
                  <a:lnTo>
                    <a:pt x="178" y="216"/>
                  </a:lnTo>
                  <a:lnTo>
                    <a:pt x="179" y="220"/>
                  </a:lnTo>
                  <a:lnTo>
                    <a:pt x="178" y="224"/>
                  </a:lnTo>
                  <a:lnTo>
                    <a:pt x="168" y="236"/>
                  </a:lnTo>
                  <a:lnTo>
                    <a:pt x="166" y="238"/>
                  </a:lnTo>
                  <a:lnTo>
                    <a:pt x="165" y="239"/>
                  </a:lnTo>
                  <a:lnTo>
                    <a:pt x="161" y="239"/>
                  </a:lnTo>
                  <a:lnTo>
                    <a:pt x="157" y="238"/>
                  </a:lnTo>
                  <a:lnTo>
                    <a:pt x="156" y="235"/>
                  </a:lnTo>
                  <a:lnTo>
                    <a:pt x="152" y="234"/>
                  </a:lnTo>
                  <a:lnTo>
                    <a:pt x="152" y="230"/>
                  </a:lnTo>
                  <a:lnTo>
                    <a:pt x="154" y="228"/>
                  </a:lnTo>
                  <a:lnTo>
                    <a:pt x="156" y="223"/>
                  </a:lnTo>
                  <a:lnTo>
                    <a:pt x="145" y="225"/>
                  </a:lnTo>
                  <a:lnTo>
                    <a:pt x="142" y="228"/>
                  </a:lnTo>
                  <a:lnTo>
                    <a:pt x="139" y="231"/>
                  </a:lnTo>
                  <a:lnTo>
                    <a:pt x="135" y="231"/>
                  </a:lnTo>
                  <a:lnTo>
                    <a:pt x="137" y="235"/>
                  </a:lnTo>
                  <a:lnTo>
                    <a:pt x="140" y="238"/>
                  </a:lnTo>
                  <a:lnTo>
                    <a:pt x="138" y="242"/>
                  </a:lnTo>
                  <a:lnTo>
                    <a:pt x="134" y="243"/>
                  </a:lnTo>
                  <a:lnTo>
                    <a:pt x="132" y="245"/>
                  </a:lnTo>
                  <a:lnTo>
                    <a:pt x="128" y="245"/>
                  </a:lnTo>
                  <a:lnTo>
                    <a:pt x="125" y="246"/>
                  </a:lnTo>
                  <a:lnTo>
                    <a:pt x="122" y="248"/>
                  </a:lnTo>
                  <a:lnTo>
                    <a:pt x="118" y="248"/>
                  </a:lnTo>
                  <a:lnTo>
                    <a:pt x="118" y="249"/>
                  </a:lnTo>
                  <a:lnTo>
                    <a:pt x="92" y="250"/>
                  </a:lnTo>
                  <a:lnTo>
                    <a:pt x="66" y="250"/>
                  </a:lnTo>
                  <a:lnTo>
                    <a:pt x="65" y="250"/>
                  </a:lnTo>
                  <a:lnTo>
                    <a:pt x="0" y="251"/>
                  </a:lnTo>
                  <a:lnTo>
                    <a:pt x="3" y="184"/>
                  </a:lnTo>
                  <a:lnTo>
                    <a:pt x="3" y="154"/>
                  </a:lnTo>
                  <a:lnTo>
                    <a:pt x="4" y="117"/>
                  </a:lnTo>
                  <a:lnTo>
                    <a:pt x="5" y="74"/>
                  </a:lnTo>
                  <a:lnTo>
                    <a:pt x="7" y="48"/>
                  </a:lnTo>
                  <a:lnTo>
                    <a:pt x="7" y="22"/>
                  </a:lnTo>
                  <a:lnTo>
                    <a:pt x="69" y="22"/>
                  </a:lnTo>
                  <a:lnTo>
                    <a:pt x="118" y="21"/>
                  </a:lnTo>
                  <a:lnTo>
                    <a:pt x="183" y="21"/>
                  </a:lnTo>
                  <a:lnTo>
                    <a:pt x="182" y="17"/>
                  </a:lnTo>
                  <a:lnTo>
                    <a:pt x="175" y="13"/>
                  </a:lnTo>
                  <a:lnTo>
                    <a:pt x="175" y="5"/>
                  </a:lnTo>
                  <a:lnTo>
                    <a:pt x="175" y="4"/>
                  </a:lnTo>
                  <a:lnTo>
                    <a:pt x="175" y="0"/>
                  </a:lnTo>
                  <a:lnTo>
                    <a:pt x="234" y="6"/>
                  </a:lnTo>
                  <a:lnTo>
                    <a:pt x="268" y="10"/>
                  </a:lnTo>
                  <a:lnTo>
                    <a:pt x="270" y="10"/>
                  </a:lnTo>
                  <a:lnTo>
                    <a:pt x="308" y="8"/>
                  </a:lnTo>
                  <a:lnTo>
                    <a:pt x="371" y="4"/>
                  </a:lnTo>
                  <a:lnTo>
                    <a:pt x="356" y="57"/>
                  </a:lnTo>
                  <a:lnTo>
                    <a:pt x="343" y="103"/>
                  </a:lnTo>
                  <a:lnTo>
                    <a:pt x="334" y="136"/>
                  </a:lnTo>
                  <a:lnTo>
                    <a:pt x="320" y="185"/>
                  </a:lnTo>
                  <a:lnTo>
                    <a:pt x="351" y="197"/>
                  </a:lnTo>
                  <a:lnTo>
                    <a:pt x="367" y="203"/>
                  </a:lnTo>
                  <a:lnTo>
                    <a:pt x="335" y="246"/>
                  </a:lnTo>
                  <a:lnTo>
                    <a:pt x="334" y="246"/>
                  </a:lnTo>
                  <a:lnTo>
                    <a:pt x="332" y="243"/>
                  </a:lnTo>
                  <a:lnTo>
                    <a:pt x="326" y="237"/>
                  </a:lnTo>
                  <a:lnTo>
                    <a:pt x="324" y="234"/>
                  </a:lnTo>
                  <a:lnTo>
                    <a:pt x="321" y="232"/>
                  </a:lnTo>
                  <a:lnTo>
                    <a:pt x="317" y="232"/>
                  </a:lnTo>
                  <a:lnTo>
                    <a:pt x="311" y="232"/>
                  </a:lnTo>
                  <a:lnTo>
                    <a:pt x="307" y="231"/>
                  </a:lnTo>
                  <a:lnTo>
                    <a:pt x="304" y="229"/>
                  </a:lnTo>
                  <a:lnTo>
                    <a:pt x="295" y="216"/>
                  </a:lnTo>
                  <a:lnTo>
                    <a:pt x="291" y="213"/>
                  </a:lnTo>
                  <a:lnTo>
                    <a:pt x="290" y="209"/>
                  </a:lnTo>
                  <a:lnTo>
                    <a:pt x="289" y="205"/>
                  </a:lnTo>
                  <a:lnTo>
                    <a:pt x="288" y="201"/>
                  </a:lnTo>
                  <a:lnTo>
                    <a:pt x="288" y="197"/>
                  </a:lnTo>
                  <a:lnTo>
                    <a:pt x="286" y="193"/>
                  </a:lnTo>
                  <a:lnTo>
                    <a:pt x="283" y="192"/>
                  </a:lnTo>
                  <a:lnTo>
                    <a:pt x="278" y="186"/>
                  </a:lnTo>
                  <a:lnTo>
                    <a:pt x="275" y="184"/>
                  </a:lnTo>
                  <a:lnTo>
                    <a:pt x="271" y="182"/>
                  </a:lnTo>
                  <a:lnTo>
                    <a:pt x="265" y="179"/>
                  </a:lnTo>
                  <a:lnTo>
                    <a:pt x="262" y="177"/>
                  </a:lnTo>
                  <a:lnTo>
                    <a:pt x="259" y="175"/>
                  </a:lnTo>
                  <a:lnTo>
                    <a:pt x="255" y="177"/>
                  </a:lnTo>
                  <a:lnTo>
                    <a:pt x="249" y="173"/>
                  </a:lnTo>
                  <a:lnTo>
                    <a:pt x="246" y="175"/>
                  </a:lnTo>
                  <a:lnTo>
                    <a:pt x="242" y="176"/>
                  </a:lnTo>
                  <a:lnTo>
                    <a:pt x="239" y="175"/>
                  </a:lnTo>
                  <a:lnTo>
                    <a:pt x="235" y="177"/>
                  </a:lnTo>
                  <a:lnTo>
                    <a:pt x="233" y="179"/>
                  </a:lnTo>
                  <a:lnTo>
                    <a:pt x="231" y="182"/>
                  </a:lnTo>
                  <a:lnTo>
                    <a:pt x="229" y="186"/>
                  </a:lnTo>
                  <a:lnTo>
                    <a:pt x="221" y="190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7" name="Freeform 14">
              <a:extLst>
                <a:ext uri="{FF2B5EF4-FFF2-40B4-BE49-F238E27FC236}">
                  <a16:creationId xmlns:a16="http://schemas.microsoft.com/office/drawing/2014/main" id="{016C99B1-28EE-21D2-4C7D-113BA883CE4A}"/>
                </a:ext>
              </a:extLst>
            </xdr:cNvPr>
            <xdr:cNvSpPr>
              <a:spLocks/>
            </xdr:cNvSpPr>
          </xdr:nvSpPr>
          <xdr:spPr bwMode="auto">
            <a:xfrm>
              <a:off x="6053684" y="2935191"/>
              <a:ext cx="476250" cy="463550"/>
            </a:xfrm>
            <a:custGeom>
              <a:avLst/>
              <a:gdLst>
                <a:gd name="T0" fmla="*/ 2520950 w 300"/>
                <a:gd name="T1" fmla="*/ 609877813 h 292"/>
                <a:gd name="T2" fmla="*/ 5040313 w 300"/>
                <a:gd name="T3" fmla="*/ 544353750 h 292"/>
                <a:gd name="T4" fmla="*/ 5040313 w 300"/>
                <a:gd name="T5" fmla="*/ 541834388 h 292"/>
                <a:gd name="T6" fmla="*/ 12601575 w 300"/>
                <a:gd name="T7" fmla="*/ 365423450 h 292"/>
                <a:gd name="T8" fmla="*/ 15120938 w 300"/>
                <a:gd name="T9" fmla="*/ 304939700 h 292"/>
                <a:gd name="T10" fmla="*/ 20161250 w 300"/>
                <a:gd name="T11" fmla="*/ 181451250 h 292"/>
                <a:gd name="T12" fmla="*/ 20161250 w 300"/>
                <a:gd name="T13" fmla="*/ 176410938 h 292"/>
                <a:gd name="T14" fmla="*/ 27722513 w 300"/>
                <a:gd name="T15" fmla="*/ 0 h 292"/>
                <a:gd name="T16" fmla="*/ 158770638 w 300"/>
                <a:gd name="T17" fmla="*/ 7561263 h 292"/>
                <a:gd name="T18" fmla="*/ 206652813 w 300"/>
                <a:gd name="T19" fmla="*/ 10080625 h 292"/>
                <a:gd name="T20" fmla="*/ 269657513 w 300"/>
                <a:gd name="T21" fmla="*/ 12601575 h 292"/>
                <a:gd name="T22" fmla="*/ 299899388 w 300"/>
                <a:gd name="T23" fmla="*/ 15120938 h 292"/>
                <a:gd name="T24" fmla="*/ 385584700 w 300"/>
                <a:gd name="T25" fmla="*/ 20161250 h 292"/>
                <a:gd name="T26" fmla="*/ 441028138 w 300"/>
                <a:gd name="T27" fmla="*/ 20161250 h 292"/>
                <a:gd name="T28" fmla="*/ 506552200 w 300"/>
                <a:gd name="T29" fmla="*/ 25201563 h 292"/>
                <a:gd name="T30" fmla="*/ 572076263 w 300"/>
                <a:gd name="T31" fmla="*/ 27722513 h 292"/>
                <a:gd name="T32" fmla="*/ 630039063 w 300"/>
                <a:gd name="T33" fmla="*/ 32762825 h 292"/>
                <a:gd name="T34" fmla="*/ 753527513 w 300"/>
                <a:gd name="T35" fmla="*/ 37803138 h 292"/>
                <a:gd name="T36" fmla="*/ 751006563 w 300"/>
                <a:gd name="T37" fmla="*/ 138609388 h 292"/>
                <a:gd name="T38" fmla="*/ 751006563 w 300"/>
                <a:gd name="T39" fmla="*/ 201612500 h 292"/>
                <a:gd name="T40" fmla="*/ 748487200 w 300"/>
                <a:gd name="T41" fmla="*/ 267136563 h 292"/>
                <a:gd name="T42" fmla="*/ 745966250 w 300"/>
                <a:gd name="T43" fmla="*/ 375504075 h 292"/>
                <a:gd name="T44" fmla="*/ 740925938 w 300"/>
                <a:gd name="T45" fmla="*/ 468749063 h 292"/>
                <a:gd name="T46" fmla="*/ 738406575 w 300"/>
                <a:gd name="T47" fmla="*/ 544353750 h 292"/>
                <a:gd name="T48" fmla="*/ 733366263 w 300"/>
                <a:gd name="T49" fmla="*/ 715724375 h 292"/>
                <a:gd name="T50" fmla="*/ 705643750 w 300"/>
                <a:gd name="T51" fmla="*/ 715724375 h 292"/>
                <a:gd name="T52" fmla="*/ 700603438 w 300"/>
                <a:gd name="T53" fmla="*/ 715724375 h 292"/>
                <a:gd name="T54" fmla="*/ 688003450 w 300"/>
                <a:gd name="T55" fmla="*/ 715724375 h 292"/>
                <a:gd name="T56" fmla="*/ 551915013 w 300"/>
                <a:gd name="T57" fmla="*/ 718245325 h 292"/>
                <a:gd name="T58" fmla="*/ 428426563 w 300"/>
                <a:gd name="T59" fmla="*/ 723285638 h 292"/>
                <a:gd name="T60" fmla="*/ 388104063 w 300"/>
                <a:gd name="T61" fmla="*/ 723285638 h 292"/>
                <a:gd name="T62" fmla="*/ 375504075 w 300"/>
                <a:gd name="T63" fmla="*/ 723285638 h 292"/>
                <a:gd name="T64" fmla="*/ 252015625 w 300"/>
                <a:gd name="T65" fmla="*/ 725805000 h 292"/>
                <a:gd name="T66" fmla="*/ 183972200 w 300"/>
                <a:gd name="T67" fmla="*/ 725805000 h 292"/>
                <a:gd name="T68" fmla="*/ 90725625 w 300"/>
                <a:gd name="T69" fmla="*/ 730845313 h 292"/>
                <a:gd name="T70" fmla="*/ 0 w 300"/>
                <a:gd name="T71" fmla="*/ 733366263 h 292"/>
                <a:gd name="T72" fmla="*/ 2520950 w 300"/>
                <a:gd name="T73" fmla="*/ 609877813 h 292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300" h="292">
                  <a:moveTo>
                    <a:pt x="1" y="242"/>
                  </a:moveTo>
                  <a:lnTo>
                    <a:pt x="2" y="216"/>
                  </a:lnTo>
                  <a:lnTo>
                    <a:pt x="2" y="215"/>
                  </a:lnTo>
                  <a:lnTo>
                    <a:pt x="5" y="145"/>
                  </a:lnTo>
                  <a:lnTo>
                    <a:pt x="6" y="121"/>
                  </a:lnTo>
                  <a:lnTo>
                    <a:pt x="8" y="72"/>
                  </a:lnTo>
                  <a:lnTo>
                    <a:pt x="8" y="70"/>
                  </a:lnTo>
                  <a:lnTo>
                    <a:pt x="11" y="0"/>
                  </a:lnTo>
                  <a:lnTo>
                    <a:pt x="63" y="3"/>
                  </a:lnTo>
                  <a:lnTo>
                    <a:pt x="82" y="4"/>
                  </a:lnTo>
                  <a:lnTo>
                    <a:pt x="107" y="5"/>
                  </a:lnTo>
                  <a:lnTo>
                    <a:pt x="119" y="6"/>
                  </a:lnTo>
                  <a:lnTo>
                    <a:pt x="153" y="8"/>
                  </a:lnTo>
                  <a:lnTo>
                    <a:pt x="175" y="8"/>
                  </a:lnTo>
                  <a:lnTo>
                    <a:pt x="201" y="10"/>
                  </a:lnTo>
                  <a:lnTo>
                    <a:pt x="227" y="11"/>
                  </a:lnTo>
                  <a:lnTo>
                    <a:pt x="250" y="13"/>
                  </a:lnTo>
                  <a:lnTo>
                    <a:pt x="299" y="15"/>
                  </a:lnTo>
                  <a:lnTo>
                    <a:pt x="298" y="55"/>
                  </a:lnTo>
                  <a:lnTo>
                    <a:pt x="298" y="80"/>
                  </a:lnTo>
                  <a:lnTo>
                    <a:pt x="297" y="106"/>
                  </a:lnTo>
                  <a:lnTo>
                    <a:pt x="296" y="149"/>
                  </a:lnTo>
                  <a:lnTo>
                    <a:pt x="294" y="186"/>
                  </a:lnTo>
                  <a:lnTo>
                    <a:pt x="293" y="216"/>
                  </a:lnTo>
                  <a:lnTo>
                    <a:pt x="291" y="284"/>
                  </a:lnTo>
                  <a:lnTo>
                    <a:pt x="280" y="284"/>
                  </a:lnTo>
                  <a:lnTo>
                    <a:pt x="278" y="284"/>
                  </a:lnTo>
                  <a:lnTo>
                    <a:pt x="273" y="284"/>
                  </a:lnTo>
                  <a:lnTo>
                    <a:pt x="219" y="285"/>
                  </a:lnTo>
                  <a:lnTo>
                    <a:pt x="170" y="287"/>
                  </a:lnTo>
                  <a:lnTo>
                    <a:pt x="154" y="287"/>
                  </a:lnTo>
                  <a:lnTo>
                    <a:pt x="149" y="287"/>
                  </a:lnTo>
                  <a:lnTo>
                    <a:pt x="100" y="288"/>
                  </a:lnTo>
                  <a:lnTo>
                    <a:pt x="73" y="288"/>
                  </a:lnTo>
                  <a:lnTo>
                    <a:pt x="36" y="290"/>
                  </a:lnTo>
                  <a:lnTo>
                    <a:pt x="0" y="291"/>
                  </a:lnTo>
                  <a:lnTo>
                    <a:pt x="1" y="242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8" name="Freeform 15">
              <a:extLst>
                <a:ext uri="{FF2B5EF4-FFF2-40B4-BE49-F238E27FC236}">
                  <a16:creationId xmlns:a16="http://schemas.microsoft.com/office/drawing/2014/main" id="{B2A10692-BACD-7DB2-137F-076B44765867}"/>
                </a:ext>
              </a:extLst>
            </xdr:cNvPr>
            <xdr:cNvSpPr>
              <a:spLocks/>
            </xdr:cNvSpPr>
          </xdr:nvSpPr>
          <xdr:spPr bwMode="auto">
            <a:xfrm>
              <a:off x="6318796" y="3382866"/>
              <a:ext cx="614363" cy="527050"/>
            </a:xfrm>
            <a:custGeom>
              <a:avLst/>
              <a:gdLst>
                <a:gd name="T0" fmla="*/ 652721794 w 387"/>
                <a:gd name="T1" fmla="*/ 614918125 h 332"/>
                <a:gd name="T2" fmla="*/ 637600844 w 387"/>
                <a:gd name="T3" fmla="*/ 619958438 h 332"/>
                <a:gd name="T4" fmla="*/ 619958942 w 387"/>
                <a:gd name="T5" fmla="*/ 630039063 h 332"/>
                <a:gd name="T6" fmla="*/ 435988180 w 387"/>
                <a:gd name="T7" fmla="*/ 829132200 h 332"/>
                <a:gd name="T8" fmla="*/ 410786597 w 387"/>
                <a:gd name="T9" fmla="*/ 806450000 h 332"/>
                <a:gd name="T10" fmla="*/ 385585014 w 387"/>
                <a:gd name="T11" fmla="*/ 798890325 h 332"/>
                <a:gd name="T12" fmla="*/ 274698049 w 387"/>
                <a:gd name="T13" fmla="*/ 773688763 h 332"/>
                <a:gd name="T14" fmla="*/ 269657732 w 387"/>
                <a:gd name="T15" fmla="*/ 745966250 h 332"/>
                <a:gd name="T16" fmla="*/ 277217413 w 387"/>
                <a:gd name="T17" fmla="*/ 718245325 h 332"/>
                <a:gd name="T18" fmla="*/ 272177097 w 387"/>
                <a:gd name="T19" fmla="*/ 690522813 h 332"/>
                <a:gd name="T20" fmla="*/ 257056147 w 387"/>
                <a:gd name="T21" fmla="*/ 665321250 h 332"/>
                <a:gd name="T22" fmla="*/ 231854564 w 387"/>
                <a:gd name="T23" fmla="*/ 647680950 h 332"/>
                <a:gd name="T24" fmla="*/ 219254566 w 387"/>
                <a:gd name="T25" fmla="*/ 619958438 h 332"/>
                <a:gd name="T26" fmla="*/ 204133616 w 387"/>
                <a:gd name="T27" fmla="*/ 609877813 h 332"/>
                <a:gd name="T28" fmla="*/ 168851400 w 387"/>
                <a:gd name="T29" fmla="*/ 577116575 h 332"/>
                <a:gd name="T30" fmla="*/ 153730450 w 387"/>
                <a:gd name="T31" fmla="*/ 551915013 h 332"/>
                <a:gd name="T32" fmla="*/ 148690134 w 387"/>
                <a:gd name="T33" fmla="*/ 524192500 h 332"/>
                <a:gd name="T34" fmla="*/ 141128865 w 387"/>
                <a:gd name="T35" fmla="*/ 493950625 h 332"/>
                <a:gd name="T36" fmla="*/ 133569184 w 387"/>
                <a:gd name="T37" fmla="*/ 478829688 h 332"/>
                <a:gd name="T38" fmla="*/ 90725699 w 387"/>
                <a:gd name="T39" fmla="*/ 446068450 h 332"/>
                <a:gd name="T40" fmla="*/ 80645066 w 387"/>
                <a:gd name="T41" fmla="*/ 423386250 h 332"/>
                <a:gd name="T42" fmla="*/ 83166018 w 387"/>
                <a:gd name="T43" fmla="*/ 395665325 h 332"/>
                <a:gd name="T44" fmla="*/ 50403166 w 387"/>
                <a:gd name="T45" fmla="*/ 246975313 h 332"/>
                <a:gd name="T46" fmla="*/ 5040317 w 387"/>
                <a:gd name="T47" fmla="*/ 73085325 h 332"/>
                <a:gd name="T48" fmla="*/ 259577099 w 387"/>
                <a:gd name="T49" fmla="*/ 5040313 h 332"/>
                <a:gd name="T50" fmla="*/ 304939948 w 387"/>
                <a:gd name="T51" fmla="*/ 5040313 h 332"/>
                <a:gd name="T52" fmla="*/ 536794512 w 387"/>
                <a:gd name="T53" fmla="*/ 2520950 h 332"/>
                <a:gd name="T54" fmla="*/ 617439578 w 387"/>
                <a:gd name="T55" fmla="*/ 22682200 h 332"/>
                <a:gd name="T56" fmla="*/ 604837992 w 387"/>
                <a:gd name="T57" fmla="*/ 55443438 h 332"/>
                <a:gd name="T58" fmla="*/ 592237994 w 387"/>
                <a:gd name="T59" fmla="*/ 80645000 h 332"/>
                <a:gd name="T60" fmla="*/ 602318628 w 387"/>
                <a:gd name="T61" fmla="*/ 108367513 h 332"/>
                <a:gd name="T62" fmla="*/ 617439578 w 387"/>
                <a:gd name="T63" fmla="*/ 126007813 h 332"/>
                <a:gd name="T64" fmla="*/ 635079892 w 387"/>
                <a:gd name="T65" fmla="*/ 148690013 h 332"/>
                <a:gd name="T66" fmla="*/ 640120208 w 387"/>
                <a:gd name="T67" fmla="*/ 168851263 h 332"/>
                <a:gd name="T68" fmla="*/ 652721794 w 387"/>
                <a:gd name="T69" fmla="*/ 178931888 h 332"/>
                <a:gd name="T70" fmla="*/ 670362108 w 387"/>
                <a:gd name="T71" fmla="*/ 199093138 h 332"/>
                <a:gd name="T72" fmla="*/ 688004010 w 387"/>
                <a:gd name="T73" fmla="*/ 209173763 h 332"/>
                <a:gd name="T74" fmla="*/ 700604008 w 387"/>
                <a:gd name="T75" fmla="*/ 241935000 h 332"/>
                <a:gd name="T76" fmla="*/ 708165276 w 387"/>
                <a:gd name="T77" fmla="*/ 264617200 h 332"/>
                <a:gd name="T78" fmla="*/ 715724957 w 387"/>
                <a:gd name="T79" fmla="*/ 294859075 h 332"/>
                <a:gd name="T80" fmla="*/ 841732873 w 387"/>
                <a:gd name="T81" fmla="*/ 370463763 h 332"/>
                <a:gd name="T82" fmla="*/ 803931292 w 387"/>
                <a:gd name="T83" fmla="*/ 443547500 h 332"/>
                <a:gd name="T84" fmla="*/ 836692556 w 387"/>
                <a:gd name="T85" fmla="*/ 471270013 h 332"/>
                <a:gd name="T86" fmla="*/ 861894139 w 387"/>
                <a:gd name="T87" fmla="*/ 478829688 h 332"/>
                <a:gd name="T88" fmla="*/ 889616674 w 387"/>
                <a:gd name="T89" fmla="*/ 509071563 h 332"/>
                <a:gd name="T90" fmla="*/ 907256988 w 387"/>
                <a:gd name="T91" fmla="*/ 536794075 h 332"/>
                <a:gd name="T92" fmla="*/ 929939207 w 387"/>
                <a:gd name="T93" fmla="*/ 546874700 h 332"/>
                <a:gd name="T94" fmla="*/ 970261740 w 387"/>
                <a:gd name="T95" fmla="*/ 582156888 h 332"/>
                <a:gd name="T96" fmla="*/ 955140790 w 387"/>
                <a:gd name="T97" fmla="*/ 604837500 h 332"/>
                <a:gd name="T98" fmla="*/ 927418255 w 387"/>
                <a:gd name="T99" fmla="*/ 614918125 h 332"/>
                <a:gd name="T100" fmla="*/ 917337622 w 387"/>
                <a:gd name="T101" fmla="*/ 599797188 h 332"/>
                <a:gd name="T102" fmla="*/ 894656991 w 387"/>
                <a:gd name="T103" fmla="*/ 607358450 h 332"/>
                <a:gd name="T104" fmla="*/ 874495724 w 387"/>
                <a:gd name="T105" fmla="*/ 589716563 h 332"/>
                <a:gd name="T106" fmla="*/ 856853822 w 387"/>
                <a:gd name="T107" fmla="*/ 574595625 h 332"/>
                <a:gd name="T108" fmla="*/ 811490973 w 387"/>
                <a:gd name="T109" fmla="*/ 572076263 h 332"/>
                <a:gd name="T110" fmla="*/ 776208757 w 387"/>
                <a:gd name="T111" fmla="*/ 544353750 h 332"/>
                <a:gd name="T112" fmla="*/ 756047490 w 387"/>
                <a:gd name="T113" fmla="*/ 534273125 h 332"/>
                <a:gd name="T114" fmla="*/ 738407176 w 387"/>
                <a:gd name="T115" fmla="*/ 551915013 h 332"/>
                <a:gd name="T116" fmla="*/ 713205593 w 387"/>
                <a:gd name="T117" fmla="*/ 559474688 h 332"/>
                <a:gd name="T118" fmla="*/ 693044327 w 387"/>
                <a:gd name="T119" fmla="*/ 577116575 h 332"/>
                <a:gd name="T120" fmla="*/ 662802427 w 387"/>
                <a:gd name="T121" fmla="*/ 604837500 h 332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387" h="332">
                  <a:moveTo>
                    <a:pt x="263" y="240"/>
                  </a:moveTo>
                  <a:lnTo>
                    <a:pt x="263" y="242"/>
                  </a:lnTo>
                  <a:lnTo>
                    <a:pt x="259" y="244"/>
                  </a:lnTo>
                  <a:lnTo>
                    <a:pt x="256" y="244"/>
                  </a:lnTo>
                  <a:lnTo>
                    <a:pt x="253" y="245"/>
                  </a:lnTo>
                  <a:lnTo>
                    <a:pt x="253" y="246"/>
                  </a:lnTo>
                  <a:lnTo>
                    <a:pt x="250" y="248"/>
                  </a:lnTo>
                  <a:lnTo>
                    <a:pt x="247" y="250"/>
                  </a:lnTo>
                  <a:lnTo>
                    <a:pt x="246" y="250"/>
                  </a:lnTo>
                  <a:lnTo>
                    <a:pt x="222" y="278"/>
                  </a:lnTo>
                  <a:lnTo>
                    <a:pt x="176" y="331"/>
                  </a:lnTo>
                  <a:lnTo>
                    <a:pt x="173" y="329"/>
                  </a:lnTo>
                  <a:lnTo>
                    <a:pt x="168" y="326"/>
                  </a:lnTo>
                  <a:lnTo>
                    <a:pt x="166" y="322"/>
                  </a:lnTo>
                  <a:lnTo>
                    <a:pt x="163" y="320"/>
                  </a:lnTo>
                  <a:lnTo>
                    <a:pt x="160" y="319"/>
                  </a:lnTo>
                  <a:lnTo>
                    <a:pt x="157" y="318"/>
                  </a:lnTo>
                  <a:lnTo>
                    <a:pt x="153" y="317"/>
                  </a:lnTo>
                  <a:lnTo>
                    <a:pt x="112" y="315"/>
                  </a:lnTo>
                  <a:lnTo>
                    <a:pt x="110" y="312"/>
                  </a:lnTo>
                  <a:lnTo>
                    <a:pt x="109" y="307"/>
                  </a:lnTo>
                  <a:lnTo>
                    <a:pt x="107" y="304"/>
                  </a:lnTo>
                  <a:lnTo>
                    <a:pt x="107" y="300"/>
                  </a:lnTo>
                  <a:lnTo>
                    <a:pt x="107" y="296"/>
                  </a:lnTo>
                  <a:lnTo>
                    <a:pt x="110" y="293"/>
                  </a:lnTo>
                  <a:lnTo>
                    <a:pt x="110" y="289"/>
                  </a:lnTo>
                  <a:lnTo>
                    <a:pt x="110" y="285"/>
                  </a:lnTo>
                  <a:lnTo>
                    <a:pt x="111" y="281"/>
                  </a:lnTo>
                  <a:lnTo>
                    <a:pt x="111" y="278"/>
                  </a:lnTo>
                  <a:lnTo>
                    <a:pt x="108" y="274"/>
                  </a:lnTo>
                  <a:lnTo>
                    <a:pt x="104" y="271"/>
                  </a:lnTo>
                  <a:lnTo>
                    <a:pt x="103" y="267"/>
                  </a:lnTo>
                  <a:lnTo>
                    <a:pt x="102" y="264"/>
                  </a:lnTo>
                  <a:lnTo>
                    <a:pt x="99" y="261"/>
                  </a:lnTo>
                  <a:lnTo>
                    <a:pt x="95" y="260"/>
                  </a:lnTo>
                  <a:lnTo>
                    <a:pt x="92" y="257"/>
                  </a:lnTo>
                  <a:lnTo>
                    <a:pt x="88" y="251"/>
                  </a:lnTo>
                  <a:lnTo>
                    <a:pt x="87" y="247"/>
                  </a:lnTo>
                  <a:lnTo>
                    <a:pt x="87" y="246"/>
                  </a:lnTo>
                  <a:lnTo>
                    <a:pt x="85" y="243"/>
                  </a:lnTo>
                  <a:lnTo>
                    <a:pt x="82" y="243"/>
                  </a:lnTo>
                  <a:lnTo>
                    <a:pt x="81" y="242"/>
                  </a:lnTo>
                  <a:lnTo>
                    <a:pt x="77" y="240"/>
                  </a:lnTo>
                  <a:lnTo>
                    <a:pt x="74" y="238"/>
                  </a:lnTo>
                  <a:lnTo>
                    <a:pt x="67" y="229"/>
                  </a:lnTo>
                  <a:lnTo>
                    <a:pt x="64" y="227"/>
                  </a:lnTo>
                  <a:lnTo>
                    <a:pt x="62" y="223"/>
                  </a:lnTo>
                  <a:lnTo>
                    <a:pt x="61" y="219"/>
                  </a:lnTo>
                  <a:lnTo>
                    <a:pt x="62" y="215"/>
                  </a:lnTo>
                  <a:lnTo>
                    <a:pt x="59" y="212"/>
                  </a:lnTo>
                  <a:lnTo>
                    <a:pt x="59" y="208"/>
                  </a:lnTo>
                  <a:lnTo>
                    <a:pt x="59" y="203"/>
                  </a:lnTo>
                  <a:lnTo>
                    <a:pt x="57" y="200"/>
                  </a:lnTo>
                  <a:lnTo>
                    <a:pt x="56" y="196"/>
                  </a:lnTo>
                  <a:lnTo>
                    <a:pt x="55" y="193"/>
                  </a:lnTo>
                  <a:lnTo>
                    <a:pt x="55" y="192"/>
                  </a:lnTo>
                  <a:lnTo>
                    <a:pt x="53" y="190"/>
                  </a:lnTo>
                  <a:lnTo>
                    <a:pt x="39" y="185"/>
                  </a:lnTo>
                  <a:lnTo>
                    <a:pt x="38" y="181"/>
                  </a:lnTo>
                  <a:lnTo>
                    <a:pt x="36" y="177"/>
                  </a:lnTo>
                  <a:lnTo>
                    <a:pt x="36" y="174"/>
                  </a:lnTo>
                  <a:lnTo>
                    <a:pt x="33" y="170"/>
                  </a:lnTo>
                  <a:lnTo>
                    <a:pt x="32" y="168"/>
                  </a:lnTo>
                  <a:lnTo>
                    <a:pt x="31" y="166"/>
                  </a:lnTo>
                  <a:lnTo>
                    <a:pt x="31" y="162"/>
                  </a:lnTo>
                  <a:lnTo>
                    <a:pt x="33" y="157"/>
                  </a:lnTo>
                  <a:lnTo>
                    <a:pt x="33" y="153"/>
                  </a:lnTo>
                  <a:lnTo>
                    <a:pt x="30" y="135"/>
                  </a:lnTo>
                  <a:lnTo>
                    <a:pt x="20" y="98"/>
                  </a:lnTo>
                  <a:lnTo>
                    <a:pt x="14" y="78"/>
                  </a:lnTo>
                  <a:lnTo>
                    <a:pt x="13" y="73"/>
                  </a:lnTo>
                  <a:lnTo>
                    <a:pt x="2" y="29"/>
                  </a:lnTo>
                  <a:lnTo>
                    <a:pt x="0" y="5"/>
                  </a:lnTo>
                  <a:lnTo>
                    <a:pt x="49" y="4"/>
                  </a:lnTo>
                  <a:lnTo>
                    <a:pt x="103" y="2"/>
                  </a:lnTo>
                  <a:lnTo>
                    <a:pt x="108" y="2"/>
                  </a:lnTo>
                  <a:lnTo>
                    <a:pt x="110" y="2"/>
                  </a:lnTo>
                  <a:lnTo>
                    <a:pt x="121" y="2"/>
                  </a:lnTo>
                  <a:lnTo>
                    <a:pt x="186" y="1"/>
                  </a:lnTo>
                  <a:lnTo>
                    <a:pt x="187" y="1"/>
                  </a:lnTo>
                  <a:lnTo>
                    <a:pt x="213" y="1"/>
                  </a:lnTo>
                  <a:lnTo>
                    <a:pt x="239" y="0"/>
                  </a:lnTo>
                  <a:lnTo>
                    <a:pt x="239" y="4"/>
                  </a:lnTo>
                  <a:lnTo>
                    <a:pt x="245" y="9"/>
                  </a:lnTo>
                  <a:lnTo>
                    <a:pt x="247" y="13"/>
                  </a:lnTo>
                  <a:lnTo>
                    <a:pt x="245" y="17"/>
                  </a:lnTo>
                  <a:lnTo>
                    <a:pt x="240" y="22"/>
                  </a:lnTo>
                  <a:lnTo>
                    <a:pt x="239" y="26"/>
                  </a:lnTo>
                  <a:lnTo>
                    <a:pt x="236" y="28"/>
                  </a:lnTo>
                  <a:lnTo>
                    <a:pt x="235" y="32"/>
                  </a:lnTo>
                  <a:lnTo>
                    <a:pt x="236" y="36"/>
                  </a:lnTo>
                  <a:lnTo>
                    <a:pt x="239" y="38"/>
                  </a:lnTo>
                  <a:lnTo>
                    <a:pt x="239" y="43"/>
                  </a:lnTo>
                  <a:lnTo>
                    <a:pt x="241" y="45"/>
                  </a:lnTo>
                  <a:lnTo>
                    <a:pt x="244" y="48"/>
                  </a:lnTo>
                  <a:lnTo>
                    <a:pt x="245" y="50"/>
                  </a:lnTo>
                  <a:lnTo>
                    <a:pt x="248" y="52"/>
                  </a:lnTo>
                  <a:lnTo>
                    <a:pt x="250" y="55"/>
                  </a:lnTo>
                  <a:lnTo>
                    <a:pt x="252" y="59"/>
                  </a:lnTo>
                  <a:lnTo>
                    <a:pt x="251" y="61"/>
                  </a:lnTo>
                  <a:lnTo>
                    <a:pt x="250" y="65"/>
                  </a:lnTo>
                  <a:lnTo>
                    <a:pt x="254" y="67"/>
                  </a:lnTo>
                  <a:lnTo>
                    <a:pt x="255" y="67"/>
                  </a:lnTo>
                  <a:lnTo>
                    <a:pt x="257" y="68"/>
                  </a:lnTo>
                  <a:lnTo>
                    <a:pt x="259" y="71"/>
                  </a:lnTo>
                  <a:lnTo>
                    <a:pt x="261" y="74"/>
                  </a:lnTo>
                  <a:lnTo>
                    <a:pt x="264" y="77"/>
                  </a:lnTo>
                  <a:lnTo>
                    <a:pt x="266" y="79"/>
                  </a:lnTo>
                  <a:lnTo>
                    <a:pt x="268" y="81"/>
                  </a:lnTo>
                  <a:lnTo>
                    <a:pt x="271" y="82"/>
                  </a:lnTo>
                  <a:lnTo>
                    <a:pt x="273" y="83"/>
                  </a:lnTo>
                  <a:lnTo>
                    <a:pt x="274" y="85"/>
                  </a:lnTo>
                  <a:lnTo>
                    <a:pt x="277" y="93"/>
                  </a:lnTo>
                  <a:lnTo>
                    <a:pt x="278" y="96"/>
                  </a:lnTo>
                  <a:lnTo>
                    <a:pt x="280" y="99"/>
                  </a:lnTo>
                  <a:lnTo>
                    <a:pt x="280" y="100"/>
                  </a:lnTo>
                  <a:lnTo>
                    <a:pt x="281" y="105"/>
                  </a:lnTo>
                  <a:lnTo>
                    <a:pt x="283" y="109"/>
                  </a:lnTo>
                  <a:lnTo>
                    <a:pt x="282" y="114"/>
                  </a:lnTo>
                  <a:lnTo>
                    <a:pt x="284" y="117"/>
                  </a:lnTo>
                  <a:lnTo>
                    <a:pt x="286" y="120"/>
                  </a:lnTo>
                  <a:lnTo>
                    <a:pt x="296" y="124"/>
                  </a:lnTo>
                  <a:lnTo>
                    <a:pt x="334" y="147"/>
                  </a:lnTo>
                  <a:lnTo>
                    <a:pt x="313" y="173"/>
                  </a:lnTo>
                  <a:lnTo>
                    <a:pt x="317" y="174"/>
                  </a:lnTo>
                  <a:lnTo>
                    <a:pt x="319" y="176"/>
                  </a:lnTo>
                  <a:lnTo>
                    <a:pt x="322" y="178"/>
                  </a:lnTo>
                  <a:lnTo>
                    <a:pt x="330" y="185"/>
                  </a:lnTo>
                  <a:lnTo>
                    <a:pt x="332" y="187"/>
                  </a:lnTo>
                  <a:lnTo>
                    <a:pt x="336" y="187"/>
                  </a:lnTo>
                  <a:lnTo>
                    <a:pt x="339" y="188"/>
                  </a:lnTo>
                  <a:lnTo>
                    <a:pt x="342" y="190"/>
                  </a:lnTo>
                  <a:lnTo>
                    <a:pt x="346" y="191"/>
                  </a:lnTo>
                  <a:lnTo>
                    <a:pt x="350" y="198"/>
                  </a:lnTo>
                  <a:lnTo>
                    <a:pt x="353" y="202"/>
                  </a:lnTo>
                  <a:lnTo>
                    <a:pt x="355" y="206"/>
                  </a:lnTo>
                  <a:lnTo>
                    <a:pt x="354" y="211"/>
                  </a:lnTo>
                  <a:lnTo>
                    <a:pt x="360" y="213"/>
                  </a:lnTo>
                  <a:lnTo>
                    <a:pt x="364" y="217"/>
                  </a:lnTo>
                  <a:lnTo>
                    <a:pt x="367" y="217"/>
                  </a:lnTo>
                  <a:lnTo>
                    <a:pt x="369" y="217"/>
                  </a:lnTo>
                  <a:lnTo>
                    <a:pt x="384" y="224"/>
                  </a:lnTo>
                  <a:lnTo>
                    <a:pt x="386" y="227"/>
                  </a:lnTo>
                  <a:lnTo>
                    <a:pt x="385" y="231"/>
                  </a:lnTo>
                  <a:lnTo>
                    <a:pt x="383" y="236"/>
                  </a:lnTo>
                  <a:lnTo>
                    <a:pt x="383" y="240"/>
                  </a:lnTo>
                  <a:lnTo>
                    <a:pt x="379" y="240"/>
                  </a:lnTo>
                  <a:lnTo>
                    <a:pt x="376" y="242"/>
                  </a:lnTo>
                  <a:lnTo>
                    <a:pt x="372" y="242"/>
                  </a:lnTo>
                  <a:lnTo>
                    <a:pt x="368" y="244"/>
                  </a:lnTo>
                  <a:lnTo>
                    <a:pt x="367" y="245"/>
                  </a:lnTo>
                  <a:lnTo>
                    <a:pt x="365" y="242"/>
                  </a:lnTo>
                  <a:lnTo>
                    <a:pt x="364" y="238"/>
                  </a:lnTo>
                  <a:lnTo>
                    <a:pt x="360" y="240"/>
                  </a:lnTo>
                  <a:lnTo>
                    <a:pt x="358" y="244"/>
                  </a:lnTo>
                  <a:lnTo>
                    <a:pt x="355" y="241"/>
                  </a:lnTo>
                  <a:lnTo>
                    <a:pt x="351" y="240"/>
                  </a:lnTo>
                  <a:lnTo>
                    <a:pt x="350" y="236"/>
                  </a:lnTo>
                  <a:lnTo>
                    <a:pt x="347" y="234"/>
                  </a:lnTo>
                  <a:lnTo>
                    <a:pt x="344" y="236"/>
                  </a:lnTo>
                  <a:lnTo>
                    <a:pt x="341" y="233"/>
                  </a:lnTo>
                  <a:lnTo>
                    <a:pt x="340" y="228"/>
                  </a:lnTo>
                  <a:lnTo>
                    <a:pt x="336" y="228"/>
                  </a:lnTo>
                  <a:lnTo>
                    <a:pt x="333" y="227"/>
                  </a:lnTo>
                  <a:lnTo>
                    <a:pt x="322" y="227"/>
                  </a:lnTo>
                  <a:lnTo>
                    <a:pt x="319" y="226"/>
                  </a:lnTo>
                  <a:lnTo>
                    <a:pt x="315" y="225"/>
                  </a:lnTo>
                  <a:lnTo>
                    <a:pt x="308" y="216"/>
                  </a:lnTo>
                  <a:lnTo>
                    <a:pt x="305" y="215"/>
                  </a:lnTo>
                  <a:lnTo>
                    <a:pt x="301" y="216"/>
                  </a:lnTo>
                  <a:lnTo>
                    <a:pt x="300" y="212"/>
                  </a:lnTo>
                  <a:lnTo>
                    <a:pt x="296" y="215"/>
                  </a:lnTo>
                  <a:lnTo>
                    <a:pt x="296" y="217"/>
                  </a:lnTo>
                  <a:lnTo>
                    <a:pt x="293" y="219"/>
                  </a:lnTo>
                  <a:lnTo>
                    <a:pt x="289" y="219"/>
                  </a:lnTo>
                  <a:lnTo>
                    <a:pt x="286" y="222"/>
                  </a:lnTo>
                  <a:lnTo>
                    <a:pt x="283" y="222"/>
                  </a:lnTo>
                  <a:lnTo>
                    <a:pt x="281" y="225"/>
                  </a:lnTo>
                  <a:lnTo>
                    <a:pt x="277" y="226"/>
                  </a:lnTo>
                  <a:lnTo>
                    <a:pt x="275" y="229"/>
                  </a:lnTo>
                  <a:lnTo>
                    <a:pt x="272" y="230"/>
                  </a:lnTo>
                  <a:lnTo>
                    <a:pt x="264" y="240"/>
                  </a:lnTo>
                  <a:lnTo>
                    <a:pt x="263" y="240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9" name="Freeform 16">
              <a:extLst>
                <a:ext uri="{FF2B5EF4-FFF2-40B4-BE49-F238E27FC236}">
                  <a16:creationId xmlns:a16="http://schemas.microsoft.com/office/drawing/2014/main" id="{4E85B5AD-E8DC-9E52-7224-139F3096D6C2}"/>
                </a:ext>
              </a:extLst>
            </xdr:cNvPr>
            <xdr:cNvSpPr>
              <a:spLocks/>
            </xdr:cNvSpPr>
          </xdr:nvSpPr>
          <xdr:spPr bwMode="auto">
            <a:xfrm>
              <a:off x="7460209" y="2246216"/>
              <a:ext cx="215900" cy="423863"/>
            </a:xfrm>
            <a:custGeom>
              <a:avLst/>
              <a:gdLst>
                <a:gd name="T0" fmla="*/ 269657513 w 136"/>
                <a:gd name="T1" fmla="*/ 0 h 267"/>
                <a:gd name="T2" fmla="*/ 272176875 w 136"/>
                <a:gd name="T3" fmla="*/ 12601590 h 267"/>
                <a:gd name="T4" fmla="*/ 312499375 w 136"/>
                <a:gd name="T5" fmla="*/ 262096559 h 267"/>
                <a:gd name="T6" fmla="*/ 325100950 w 136"/>
                <a:gd name="T7" fmla="*/ 332661017 h 267"/>
                <a:gd name="T8" fmla="*/ 340221888 w 136"/>
                <a:gd name="T9" fmla="*/ 418346431 h 267"/>
                <a:gd name="T10" fmla="*/ 317539688 w 136"/>
                <a:gd name="T11" fmla="*/ 448588342 h 267"/>
                <a:gd name="T12" fmla="*/ 312499375 w 136"/>
                <a:gd name="T13" fmla="*/ 458668979 h 267"/>
                <a:gd name="T14" fmla="*/ 304939700 w 136"/>
                <a:gd name="T15" fmla="*/ 471270568 h 267"/>
                <a:gd name="T16" fmla="*/ 294859075 w 136"/>
                <a:gd name="T17" fmla="*/ 488910889 h 267"/>
                <a:gd name="T18" fmla="*/ 282257500 w 136"/>
                <a:gd name="T19" fmla="*/ 506552798 h 267"/>
                <a:gd name="T20" fmla="*/ 264617200 w 136"/>
                <a:gd name="T21" fmla="*/ 524193118 h 267"/>
                <a:gd name="T22" fmla="*/ 249496263 w 136"/>
                <a:gd name="T23" fmla="*/ 544354392 h 267"/>
                <a:gd name="T24" fmla="*/ 224294700 w 136"/>
                <a:gd name="T25" fmla="*/ 544354392 h 267"/>
                <a:gd name="T26" fmla="*/ 199093138 w 136"/>
                <a:gd name="T27" fmla="*/ 544354392 h 267"/>
                <a:gd name="T28" fmla="*/ 191531875 w 136"/>
                <a:gd name="T29" fmla="*/ 549394711 h 267"/>
                <a:gd name="T30" fmla="*/ 143649700 w 136"/>
                <a:gd name="T31" fmla="*/ 657762351 h 267"/>
                <a:gd name="T32" fmla="*/ 138609388 w 136"/>
                <a:gd name="T33" fmla="*/ 662802669 h 267"/>
                <a:gd name="T34" fmla="*/ 128528763 w 136"/>
                <a:gd name="T35" fmla="*/ 670362353 h 267"/>
                <a:gd name="T36" fmla="*/ 120967500 w 136"/>
                <a:gd name="T37" fmla="*/ 670362353 h 267"/>
                <a:gd name="T38" fmla="*/ 100806250 w 136"/>
                <a:gd name="T39" fmla="*/ 662802669 h 267"/>
                <a:gd name="T40" fmla="*/ 83165950 w 136"/>
                <a:gd name="T41" fmla="*/ 660281716 h 267"/>
                <a:gd name="T42" fmla="*/ 78125638 w 136"/>
                <a:gd name="T43" fmla="*/ 670362353 h 267"/>
                <a:gd name="T44" fmla="*/ 73085325 w 136"/>
                <a:gd name="T45" fmla="*/ 660281716 h 267"/>
                <a:gd name="T46" fmla="*/ 65524063 w 136"/>
                <a:gd name="T47" fmla="*/ 655241398 h 267"/>
                <a:gd name="T48" fmla="*/ 57964388 w 136"/>
                <a:gd name="T49" fmla="*/ 652722032 h 267"/>
                <a:gd name="T50" fmla="*/ 50403125 w 136"/>
                <a:gd name="T51" fmla="*/ 652722032 h 267"/>
                <a:gd name="T52" fmla="*/ 42843450 w 136"/>
                <a:gd name="T53" fmla="*/ 650201079 h 267"/>
                <a:gd name="T54" fmla="*/ 35282188 w 136"/>
                <a:gd name="T55" fmla="*/ 640120443 h 267"/>
                <a:gd name="T56" fmla="*/ 30241875 w 136"/>
                <a:gd name="T57" fmla="*/ 635080124 h 267"/>
                <a:gd name="T58" fmla="*/ 25201563 w 136"/>
                <a:gd name="T59" fmla="*/ 642641396 h 267"/>
                <a:gd name="T60" fmla="*/ 22682200 w 136"/>
                <a:gd name="T61" fmla="*/ 650201079 h 267"/>
                <a:gd name="T62" fmla="*/ 17641888 w 136"/>
                <a:gd name="T63" fmla="*/ 647681714 h 267"/>
                <a:gd name="T64" fmla="*/ 5040313 w 136"/>
                <a:gd name="T65" fmla="*/ 635080124 h 267"/>
                <a:gd name="T66" fmla="*/ 5040313 w 136"/>
                <a:gd name="T67" fmla="*/ 544354392 h 267"/>
                <a:gd name="T68" fmla="*/ 5040313 w 136"/>
                <a:gd name="T69" fmla="*/ 408265794 h 267"/>
                <a:gd name="T70" fmla="*/ 5040313 w 136"/>
                <a:gd name="T71" fmla="*/ 403225476 h 267"/>
                <a:gd name="T72" fmla="*/ 2520950 w 136"/>
                <a:gd name="T73" fmla="*/ 337701336 h 267"/>
                <a:gd name="T74" fmla="*/ 2520950 w 136"/>
                <a:gd name="T75" fmla="*/ 287298151 h 267"/>
                <a:gd name="T76" fmla="*/ 2520950 w 136"/>
                <a:gd name="T77" fmla="*/ 206653056 h 267"/>
                <a:gd name="T78" fmla="*/ 0 w 136"/>
                <a:gd name="T79" fmla="*/ 153730506 h 267"/>
                <a:gd name="T80" fmla="*/ 7561263 w 136"/>
                <a:gd name="T81" fmla="*/ 126007961 h 267"/>
                <a:gd name="T82" fmla="*/ 10080625 w 136"/>
                <a:gd name="T83" fmla="*/ 98287003 h 267"/>
                <a:gd name="T84" fmla="*/ 10080625 w 136"/>
                <a:gd name="T85" fmla="*/ 85685414 h 267"/>
                <a:gd name="T86" fmla="*/ 15120938 w 136"/>
                <a:gd name="T87" fmla="*/ 75604777 h 267"/>
                <a:gd name="T88" fmla="*/ 25201563 w 136"/>
                <a:gd name="T89" fmla="*/ 60483821 h 267"/>
                <a:gd name="T90" fmla="*/ 22682200 w 136"/>
                <a:gd name="T91" fmla="*/ 52924137 h 267"/>
                <a:gd name="T92" fmla="*/ 27722513 w 136"/>
                <a:gd name="T93" fmla="*/ 45362866 h 267"/>
                <a:gd name="T94" fmla="*/ 35282188 w 136"/>
                <a:gd name="T95" fmla="*/ 42843501 h 267"/>
                <a:gd name="T96" fmla="*/ 45362813 w 136"/>
                <a:gd name="T97" fmla="*/ 42843501 h 267"/>
                <a:gd name="T98" fmla="*/ 57964388 w 136"/>
                <a:gd name="T99" fmla="*/ 30241911 h 267"/>
                <a:gd name="T100" fmla="*/ 63004700 w 136"/>
                <a:gd name="T101" fmla="*/ 22682227 h 267"/>
                <a:gd name="T102" fmla="*/ 73085325 w 136"/>
                <a:gd name="T103" fmla="*/ 17641908 h 267"/>
                <a:gd name="T104" fmla="*/ 80645000 w 136"/>
                <a:gd name="T105" fmla="*/ 17641908 h 267"/>
                <a:gd name="T106" fmla="*/ 80645000 w 136"/>
                <a:gd name="T107" fmla="*/ 7561271 h 267"/>
                <a:gd name="T108" fmla="*/ 80645000 w 136"/>
                <a:gd name="T109" fmla="*/ 2520953 h 267"/>
                <a:gd name="T110" fmla="*/ 269657513 w 136"/>
                <a:gd name="T111" fmla="*/ 0 h 267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136" h="267">
                  <a:moveTo>
                    <a:pt x="107" y="0"/>
                  </a:moveTo>
                  <a:lnTo>
                    <a:pt x="108" y="5"/>
                  </a:lnTo>
                  <a:lnTo>
                    <a:pt x="124" y="104"/>
                  </a:lnTo>
                  <a:lnTo>
                    <a:pt x="129" y="132"/>
                  </a:lnTo>
                  <a:lnTo>
                    <a:pt x="135" y="166"/>
                  </a:lnTo>
                  <a:lnTo>
                    <a:pt x="126" y="178"/>
                  </a:lnTo>
                  <a:lnTo>
                    <a:pt x="124" y="182"/>
                  </a:lnTo>
                  <a:lnTo>
                    <a:pt x="121" y="187"/>
                  </a:lnTo>
                  <a:lnTo>
                    <a:pt x="117" y="194"/>
                  </a:lnTo>
                  <a:lnTo>
                    <a:pt x="112" y="201"/>
                  </a:lnTo>
                  <a:lnTo>
                    <a:pt x="105" y="208"/>
                  </a:lnTo>
                  <a:lnTo>
                    <a:pt x="99" y="216"/>
                  </a:lnTo>
                  <a:lnTo>
                    <a:pt x="89" y="216"/>
                  </a:lnTo>
                  <a:lnTo>
                    <a:pt x="79" y="216"/>
                  </a:lnTo>
                  <a:lnTo>
                    <a:pt x="76" y="218"/>
                  </a:lnTo>
                  <a:lnTo>
                    <a:pt x="57" y="261"/>
                  </a:lnTo>
                  <a:lnTo>
                    <a:pt x="55" y="263"/>
                  </a:lnTo>
                  <a:lnTo>
                    <a:pt x="51" y="266"/>
                  </a:lnTo>
                  <a:lnTo>
                    <a:pt x="48" y="266"/>
                  </a:lnTo>
                  <a:lnTo>
                    <a:pt x="40" y="263"/>
                  </a:lnTo>
                  <a:lnTo>
                    <a:pt x="33" y="262"/>
                  </a:lnTo>
                  <a:lnTo>
                    <a:pt x="31" y="266"/>
                  </a:lnTo>
                  <a:lnTo>
                    <a:pt x="29" y="262"/>
                  </a:lnTo>
                  <a:lnTo>
                    <a:pt x="26" y="260"/>
                  </a:lnTo>
                  <a:lnTo>
                    <a:pt x="23" y="259"/>
                  </a:lnTo>
                  <a:lnTo>
                    <a:pt x="20" y="259"/>
                  </a:lnTo>
                  <a:lnTo>
                    <a:pt x="17" y="258"/>
                  </a:lnTo>
                  <a:lnTo>
                    <a:pt x="14" y="254"/>
                  </a:lnTo>
                  <a:lnTo>
                    <a:pt x="12" y="252"/>
                  </a:lnTo>
                  <a:lnTo>
                    <a:pt x="10" y="255"/>
                  </a:lnTo>
                  <a:lnTo>
                    <a:pt x="9" y="258"/>
                  </a:lnTo>
                  <a:lnTo>
                    <a:pt x="7" y="257"/>
                  </a:lnTo>
                  <a:lnTo>
                    <a:pt x="2" y="252"/>
                  </a:lnTo>
                  <a:lnTo>
                    <a:pt x="2" y="216"/>
                  </a:lnTo>
                  <a:lnTo>
                    <a:pt x="2" y="162"/>
                  </a:lnTo>
                  <a:lnTo>
                    <a:pt x="2" y="160"/>
                  </a:lnTo>
                  <a:lnTo>
                    <a:pt x="1" y="134"/>
                  </a:lnTo>
                  <a:lnTo>
                    <a:pt x="1" y="114"/>
                  </a:lnTo>
                  <a:lnTo>
                    <a:pt x="1" y="82"/>
                  </a:lnTo>
                  <a:lnTo>
                    <a:pt x="0" y="61"/>
                  </a:lnTo>
                  <a:lnTo>
                    <a:pt x="3" y="50"/>
                  </a:lnTo>
                  <a:lnTo>
                    <a:pt x="4" y="39"/>
                  </a:lnTo>
                  <a:lnTo>
                    <a:pt x="4" y="34"/>
                  </a:lnTo>
                  <a:lnTo>
                    <a:pt x="6" y="30"/>
                  </a:lnTo>
                  <a:lnTo>
                    <a:pt x="10" y="24"/>
                  </a:lnTo>
                  <a:lnTo>
                    <a:pt x="9" y="21"/>
                  </a:lnTo>
                  <a:lnTo>
                    <a:pt x="11" y="18"/>
                  </a:lnTo>
                  <a:lnTo>
                    <a:pt x="14" y="17"/>
                  </a:lnTo>
                  <a:lnTo>
                    <a:pt x="18" y="17"/>
                  </a:lnTo>
                  <a:lnTo>
                    <a:pt x="23" y="12"/>
                  </a:lnTo>
                  <a:lnTo>
                    <a:pt x="25" y="9"/>
                  </a:lnTo>
                  <a:lnTo>
                    <a:pt x="29" y="7"/>
                  </a:lnTo>
                  <a:lnTo>
                    <a:pt x="32" y="7"/>
                  </a:lnTo>
                  <a:lnTo>
                    <a:pt x="32" y="3"/>
                  </a:lnTo>
                  <a:lnTo>
                    <a:pt x="32" y="1"/>
                  </a:lnTo>
                  <a:lnTo>
                    <a:pt x="107" y="0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30" name="Freeform 17">
              <a:extLst>
                <a:ext uri="{FF2B5EF4-FFF2-40B4-BE49-F238E27FC236}">
                  <a16:creationId xmlns:a16="http://schemas.microsoft.com/office/drawing/2014/main" id="{04C67E4F-CC19-7B5D-3CF7-B9AC29A8D9C2}"/>
                </a:ext>
              </a:extLst>
            </xdr:cNvPr>
            <xdr:cNvSpPr>
              <a:spLocks/>
            </xdr:cNvSpPr>
          </xdr:nvSpPr>
          <xdr:spPr bwMode="auto">
            <a:xfrm>
              <a:off x="7018884" y="2766916"/>
              <a:ext cx="674687" cy="619125"/>
            </a:xfrm>
            <a:custGeom>
              <a:avLst/>
              <a:gdLst>
                <a:gd name="T0" fmla="*/ 655637 w 425"/>
                <a:gd name="T1" fmla="*/ 300038 h 390"/>
                <a:gd name="T2" fmla="*/ 603250 w 425"/>
                <a:gd name="T3" fmla="*/ 331788 h 390"/>
                <a:gd name="T4" fmla="*/ 481012 w 425"/>
                <a:gd name="T5" fmla="*/ 407988 h 390"/>
                <a:gd name="T6" fmla="*/ 422275 w 425"/>
                <a:gd name="T7" fmla="*/ 463550 h 390"/>
                <a:gd name="T8" fmla="*/ 327025 w 425"/>
                <a:gd name="T9" fmla="*/ 555625 h 390"/>
                <a:gd name="T10" fmla="*/ 261937 w 425"/>
                <a:gd name="T11" fmla="*/ 617538 h 390"/>
                <a:gd name="T12" fmla="*/ 134937 w 425"/>
                <a:gd name="T13" fmla="*/ 569913 h 390"/>
                <a:gd name="T14" fmla="*/ 74612 w 425"/>
                <a:gd name="T15" fmla="*/ 546100 h 390"/>
                <a:gd name="T16" fmla="*/ 0 w 425"/>
                <a:gd name="T17" fmla="*/ 515938 h 390"/>
                <a:gd name="T18" fmla="*/ 38100 w 425"/>
                <a:gd name="T19" fmla="*/ 385763 h 390"/>
                <a:gd name="T20" fmla="*/ 82550 w 425"/>
                <a:gd name="T21" fmla="*/ 231775 h 390"/>
                <a:gd name="T22" fmla="*/ 133350 w 425"/>
                <a:gd name="T23" fmla="*/ 233363 h 390"/>
                <a:gd name="T24" fmla="*/ 169862 w 425"/>
                <a:gd name="T25" fmla="*/ 171450 h 390"/>
                <a:gd name="T26" fmla="*/ 174625 w 425"/>
                <a:gd name="T27" fmla="*/ 165100 h 390"/>
                <a:gd name="T28" fmla="*/ 215900 w 425"/>
                <a:gd name="T29" fmla="*/ 174625 h 390"/>
                <a:gd name="T30" fmla="*/ 222250 w 425"/>
                <a:gd name="T31" fmla="*/ 163513 h 390"/>
                <a:gd name="T32" fmla="*/ 230187 w 425"/>
                <a:gd name="T33" fmla="*/ 158750 h 390"/>
                <a:gd name="T34" fmla="*/ 257175 w 425"/>
                <a:gd name="T35" fmla="*/ 119063 h 390"/>
                <a:gd name="T36" fmla="*/ 265112 w 425"/>
                <a:gd name="T37" fmla="*/ 74613 h 390"/>
                <a:gd name="T38" fmla="*/ 263525 w 425"/>
                <a:gd name="T39" fmla="*/ 60325 h 390"/>
                <a:gd name="T40" fmla="*/ 255587 w 425"/>
                <a:gd name="T41" fmla="*/ 53975 h 390"/>
                <a:gd name="T42" fmla="*/ 247650 w 425"/>
                <a:gd name="T43" fmla="*/ 44450 h 390"/>
                <a:gd name="T44" fmla="*/ 239712 w 425"/>
                <a:gd name="T45" fmla="*/ 53975 h 390"/>
                <a:gd name="T46" fmla="*/ 231775 w 425"/>
                <a:gd name="T47" fmla="*/ 61913 h 390"/>
                <a:gd name="T48" fmla="*/ 217487 w 425"/>
                <a:gd name="T49" fmla="*/ 50800 h 390"/>
                <a:gd name="T50" fmla="*/ 225425 w 425"/>
                <a:gd name="T51" fmla="*/ 42863 h 390"/>
                <a:gd name="T52" fmla="*/ 223837 w 425"/>
                <a:gd name="T53" fmla="*/ 30163 h 390"/>
                <a:gd name="T54" fmla="*/ 219075 w 425"/>
                <a:gd name="T55" fmla="*/ 25400 h 390"/>
                <a:gd name="T56" fmla="*/ 250825 w 425"/>
                <a:gd name="T57" fmla="*/ 0 h 390"/>
                <a:gd name="T58" fmla="*/ 285750 w 425"/>
                <a:gd name="T59" fmla="*/ 1588 h 390"/>
                <a:gd name="T60" fmla="*/ 406400 w 425"/>
                <a:gd name="T61" fmla="*/ 58738 h 390"/>
                <a:gd name="T62" fmla="*/ 517525 w 425"/>
                <a:gd name="T63" fmla="*/ 112713 h 390"/>
                <a:gd name="T64" fmla="*/ 549275 w 425"/>
                <a:gd name="T65" fmla="*/ 153988 h 390"/>
                <a:gd name="T66" fmla="*/ 584200 w 425"/>
                <a:gd name="T67" fmla="*/ 161925 h 390"/>
                <a:gd name="T68" fmla="*/ 588962 w 425"/>
                <a:gd name="T69" fmla="*/ 185738 h 390"/>
                <a:gd name="T70" fmla="*/ 596900 w 425"/>
                <a:gd name="T71" fmla="*/ 188913 h 390"/>
                <a:gd name="T72" fmla="*/ 604837 w 425"/>
                <a:gd name="T73" fmla="*/ 196850 h 390"/>
                <a:gd name="T74" fmla="*/ 614362 w 425"/>
                <a:gd name="T75" fmla="*/ 201613 h 390"/>
                <a:gd name="T76" fmla="*/ 625475 w 425"/>
                <a:gd name="T77" fmla="*/ 200025 h 390"/>
                <a:gd name="T78" fmla="*/ 636587 w 425"/>
                <a:gd name="T79" fmla="*/ 214313 h 390"/>
                <a:gd name="T80" fmla="*/ 644525 w 425"/>
                <a:gd name="T81" fmla="*/ 223838 h 390"/>
                <a:gd name="T82" fmla="*/ 652462 w 425"/>
                <a:gd name="T83" fmla="*/ 231775 h 390"/>
                <a:gd name="T84" fmla="*/ 658812 w 425"/>
                <a:gd name="T85" fmla="*/ 249238 h 390"/>
                <a:gd name="T86" fmla="*/ 666750 w 425"/>
                <a:gd name="T87" fmla="*/ 268288 h 390"/>
                <a:gd name="T88" fmla="*/ 673100 w 425"/>
                <a:gd name="T89" fmla="*/ 279400 h 3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425" h="390">
                  <a:moveTo>
                    <a:pt x="421" y="182"/>
                  </a:moveTo>
                  <a:lnTo>
                    <a:pt x="413" y="189"/>
                  </a:lnTo>
                  <a:lnTo>
                    <a:pt x="386" y="204"/>
                  </a:lnTo>
                  <a:lnTo>
                    <a:pt x="380" y="209"/>
                  </a:lnTo>
                  <a:lnTo>
                    <a:pt x="310" y="253"/>
                  </a:lnTo>
                  <a:lnTo>
                    <a:pt x="303" y="257"/>
                  </a:lnTo>
                  <a:lnTo>
                    <a:pt x="296" y="264"/>
                  </a:lnTo>
                  <a:lnTo>
                    <a:pt x="266" y="292"/>
                  </a:lnTo>
                  <a:lnTo>
                    <a:pt x="240" y="317"/>
                  </a:lnTo>
                  <a:lnTo>
                    <a:pt x="206" y="350"/>
                  </a:lnTo>
                  <a:lnTo>
                    <a:pt x="175" y="379"/>
                  </a:lnTo>
                  <a:lnTo>
                    <a:pt x="165" y="389"/>
                  </a:lnTo>
                  <a:lnTo>
                    <a:pt x="124" y="374"/>
                  </a:lnTo>
                  <a:lnTo>
                    <a:pt x="85" y="359"/>
                  </a:lnTo>
                  <a:lnTo>
                    <a:pt x="80" y="357"/>
                  </a:lnTo>
                  <a:lnTo>
                    <a:pt x="47" y="344"/>
                  </a:lnTo>
                  <a:lnTo>
                    <a:pt x="32" y="338"/>
                  </a:lnTo>
                  <a:lnTo>
                    <a:pt x="0" y="325"/>
                  </a:lnTo>
                  <a:lnTo>
                    <a:pt x="15" y="276"/>
                  </a:lnTo>
                  <a:lnTo>
                    <a:pt x="24" y="243"/>
                  </a:lnTo>
                  <a:lnTo>
                    <a:pt x="37" y="198"/>
                  </a:lnTo>
                  <a:lnTo>
                    <a:pt x="52" y="146"/>
                  </a:lnTo>
                  <a:lnTo>
                    <a:pt x="60" y="146"/>
                  </a:lnTo>
                  <a:lnTo>
                    <a:pt x="84" y="147"/>
                  </a:lnTo>
                  <a:lnTo>
                    <a:pt x="96" y="146"/>
                  </a:lnTo>
                  <a:lnTo>
                    <a:pt x="107" y="108"/>
                  </a:lnTo>
                  <a:lnTo>
                    <a:pt x="109" y="104"/>
                  </a:lnTo>
                  <a:lnTo>
                    <a:pt x="110" y="104"/>
                  </a:lnTo>
                  <a:lnTo>
                    <a:pt x="124" y="108"/>
                  </a:lnTo>
                  <a:lnTo>
                    <a:pt x="136" y="110"/>
                  </a:lnTo>
                  <a:lnTo>
                    <a:pt x="137" y="106"/>
                  </a:lnTo>
                  <a:lnTo>
                    <a:pt x="140" y="103"/>
                  </a:lnTo>
                  <a:lnTo>
                    <a:pt x="142" y="101"/>
                  </a:lnTo>
                  <a:lnTo>
                    <a:pt x="145" y="100"/>
                  </a:lnTo>
                  <a:lnTo>
                    <a:pt x="152" y="91"/>
                  </a:lnTo>
                  <a:lnTo>
                    <a:pt x="162" y="75"/>
                  </a:lnTo>
                  <a:lnTo>
                    <a:pt x="171" y="45"/>
                  </a:lnTo>
                  <a:lnTo>
                    <a:pt x="167" y="47"/>
                  </a:lnTo>
                  <a:lnTo>
                    <a:pt x="166" y="44"/>
                  </a:lnTo>
                  <a:lnTo>
                    <a:pt x="166" y="38"/>
                  </a:lnTo>
                  <a:lnTo>
                    <a:pt x="164" y="34"/>
                  </a:lnTo>
                  <a:lnTo>
                    <a:pt x="161" y="34"/>
                  </a:lnTo>
                  <a:lnTo>
                    <a:pt x="158" y="32"/>
                  </a:lnTo>
                  <a:lnTo>
                    <a:pt x="156" y="28"/>
                  </a:lnTo>
                  <a:lnTo>
                    <a:pt x="154" y="32"/>
                  </a:lnTo>
                  <a:lnTo>
                    <a:pt x="151" y="34"/>
                  </a:lnTo>
                  <a:lnTo>
                    <a:pt x="149" y="38"/>
                  </a:lnTo>
                  <a:lnTo>
                    <a:pt x="146" y="39"/>
                  </a:lnTo>
                  <a:lnTo>
                    <a:pt x="140" y="34"/>
                  </a:lnTo>
                  <a:lnTo>
                    <a:pt x="137" y="32"/>
                  </a:lnTo>
                  <a:lnTo>
                    <a:pt x="140" y="30"/>
                  </a:lnTo>
                  <a:lnTo>
                    <a:pt x="142" y="27"/>
                  </a:lnTo>
                  <a:lnTo>
                    <a:pt x="142" y="19"/>
                  </a:lnTo>
                  <a:lnTo>
                    <a:pt x="141" y="19"/>
                  </a:lnTo>
                  <a:lnTo>
                    <a:pt x="138" y="17"/>
                  </a:lnTo>
                  <a:lnTo>
                    <a:pt x="138" y="16"/>
                  </a:lnTo>
                  <a:lnTo>
                    <a:pt x="142" y="3"/>
                  </a:lnTo>
                  <a:lnTo>
                    <a:pt x="158" y="0"/>
                  </a:lnTo>
                  <a:lnTo>
                    <a:pt x="167" y="0"/>
                  </a:lnTo>
                  <a:lnTo>
                    <a:pt x="180" y="1"/>
                  </a:lnTo>
                  <a:lnTo>
                    <a:pt x="183" y="3"/>
                  </a:lnTo>
                  <a:lnTo>
                    <a:pt x="256" y="37"/>
                  </a:lnTo>
                  <a:lnTo>
                    <a:pt x="258" y="38"/>
                  </a:lnTo>
                  <a:lnTo>
                    <a:pt x="326" y="71"/>
                  </a:lnTo>
                  <a:lnTo>
                    <a:pt x="345" y="97"/>
                  </a:lnTo>
                  <a:lnTo>
                    <a:pt x="346" y="97"/>
                  </a:lnTo>
                  <a:lnTo>
                    <a:pt x="365" y="101"/>
                  </a:lnTo>
                  <a:lnTo>
                    <a:pt x="368" y="102"/>
                  </a:lnTo>
                  <a:lnTo>
                    <a:pt x="370" y="115"/>
                  </a:lnTo>
                  <a:lnTo>
                    <a:pt x="371" y="117"/>
                  </a:lnTo>
                  <a:lnTo>
                    <a:pt x="373" y="118"/>
                  </a:lnTo>
                  <a:lnTo>
                    <a:pt x="376" y="119"/>
                  </a:lnTo>
                  <a:lnTo>
                    <a:pt x="379" y="121"/>
                  </a:lnTo>
                  <a:lnTo>
                    <a:pt x="381" y="124"/>
                  </a:lnTo>
                  <a:lnTo>
                    <a:pt x="384" y="126"/>
                  </a:lnTo>
                  <a:lnTo>
                    <a:pt x="387" y="127"/>
                  </a:lnTo>
                  <a:lnTo>
                    <a:pt x="391" y="125"/>
                  </a:lnTo>
                  <a:lnTo>
                    <a:pt x="394" y="126"/>
                  </a:lnTo>
                  <a:lnTo>
                    <a:pt x="396" y="129"/>
                  </a:lnTo>
                  <a:lnTo>
                    <a:pt x="401" y="135"/>
                  </a:lnTo>
                  <a:lnTo>
                    <a:pt x="404" y="138"/>
                  </a:lnTo>
                  <a:lnTo>
                    <a:pt x="406" y="141"/>
                  </a:lnTo>
                  <a:lnTo>
                    <a:pt x="409" y="143"/>
                  </a:lnTo>
                  <a:lnTo>
                    <a:pt x="411" y="146"/>
                  </a:lnTo>
                  <a:lnTo>
                    <a:pt x="414" y="154"/>
                  </a:lnTo>
                  <a:lnTo>
                    <a:pt x="415" y="157"/>
                  </a:lnTo>
                  <a:lnTo>
                    <a:pt x="416" y="161"/>
                  </a:lnTo>
                  <a:lnTo>
                    <a:pt x="420" y="169"/>
                  </a:lnTo>
                  <a:lnTo>
                    <a:pt x="423" y="171"/>
                  </a:lnTo>
                  <a:lnTo>
                    <a:pt x="424" y="176"/>
                  </a:lnTo>
                  <a:lnTo>
                    <a:pt x="421" y="182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31" name="Freeform 18">
              <a:extLst>
                <a:ext uri="{FF2B5EF4-FFF2-40B4-BE49-F238E27FC236}">
                  <a16:creationId xmlns:a16="http://schemas.microsoft.com/office/drawing/2014/main" id="{D9B7D849-49E6-1FF8-91EA-ED13C35CAD11}"/>
                </a:ext>
              </a:extLst>
            </xdr:cNvPr>
            <xdr:cNvSpPr>
              <a:spLocks/>
            </xdr:cNvSpPr>
          </xdr:nvSpPr>
          <xdr:spPr bwMode="auto">
            <a:xfrm>
              <a:off x="7645946" y="3297141"/>
              <a:ext cx="457200" cy="498475"/>
            </a:xfrm>
            <a:custGeom>
              <a:avLst/>
              <a:gdLst>
                <a:gd name="T0" fmla="*/ 693043763 w 288"/>
                <a:gd name="T1" fmla="*/ 37803138 h 314"/>
                <a:gd name="T2" fmla="*/ 690522813 w 288"/>
                <a:gd name="T3" fmla="*/ 216733438 h 314"/>
                <a:gd name="T4" fmla="*/ 700603438 w 288"/>
                <a:gd name="T5" fmla="*/ 312499375 h 314"/>
                <a:gd name="T6" fmla="*/ 715724375 w 288"/>
                <a:gd name="T7" fmla="*/ 322580000 h 314"/>
                <a:gd name="T8" fmla="*/ 723285638 w 288"/>
                <a:gd name="T9" fmla="*/ 378023438 h 314"/>
                <a:gd name="T10" fmla="*/ 718245325 w 288"/>
                <a:gd name="T11" fmla="*/ 393144375 h 314"/>
                <a:gd name="T12" fmla="*/ 698084075 w 288"/>
                <a:gd name="T13" fmla="*/ 425907200 h 314"/>
                <a:gd name="T14" fmla="*/ 682963138 w 288"/>
                <a:gd name="T15" fmla="*/ 635079375 h 314"/>
                <a:gd name="T16" fmla="*/ 677922825 w 288"/>
                <a:gd name="T17" fmla="*/ 733366263 h 314"/>
                <a:gd name="T18" fmla="*/ 592237513 w 288"/>
                <a:gd name="T19" fmla="*/ 773688763 h 314"/>
                <a:gd name="T20" fmla="*/ 574595625 w 288"/>
                <a:gd name="T21" fmla="*/ 771167813 h 314"/>
                <a:gd name="T22" fmla="*/ 564515000 w 288"/>
                <a:gd name="T23" fmla="*/ 756046875 h 314"/>
                <a:gd name="T24" fmla="*/ 536794075 w 288"/>
                <a:gd name="T25" fmla="*/ 740925938 h 314"/>
                <a:gd name="T26" fmla="*/ 521673138 w 288"/>
                <a:gd name="T27" fmla="*/ 740925938 h 314"/>
                <a:gd name="T28" fmla="*/ 496471575 w 288"/>
                <a:gd name="T29" fmla="*/ 756046875 h 314"/>
                <a:gd name="T30" fmla="*/ 468749063 w 288"/>
                <a:gd name="T31" fmla="*/ 743446888 h 314"/>
                <a:gd name="T32" fmla="*/ 461189388 w 288"/>
                <a:gd name="T33" fmla="*/ 723285638 h 314"/>
                <a:gd name="T34" fmla="*/ 446068450 w 288"/>
                <a:gd name="T35" fmla="*/ 723285638 h 314"/>
                <a:gd name="T36" fmla="*/ 430947513 w 288"/>
                <a:gd name="T37" fmla="*/ 710684063 h 314"/>
                <a:gd name="T38" fmla="*/ 413305625 w 288"/>
                <a:gd name="T39" fmla="*/ 708164700 h 314"/>
                <a:gd name="T40" fmla="*/ 408265313 w 288"/>
                <a:gd name="T41" fmla="*/ 703124388 h 314"/>
                <a:gd name="T42" fmla="*/ 388104063 w 288"/>
                <a:gd name="T43" fmla="*/ 708164700 h 314"/>
                <a:gd name="T44" fmla="*/ 372983125 w 288"/>
                <a:gd name="T45" fmla="*/ 708164700 h 314"/>
                <a:gd name="T46" fmla="*/ 332660625 w 288"/>
                <a:gd name="T47" fmla="*/ 735885625 h 314"/>
                <a:gd name="T48" fmla="*/ 201612500 w 288"/>
                <a:gd name="T49" fmla="*/ 713205013 h 314"/>
                <a:gd name="T50" fmla="*/ 93246575 w 288"/>
                <a:gd name="T51" fmla="*/ 650200313 h 314"/>
                <a:gd name="T52" fmla="*/ 78125638 w 288"/>
                <a:gd name="T53" fmla="*/ 642640638 h 314"/>
                <a:gd name="T54" fmla="*/ 0 w 288"/>
                <a:gd name="T55" fmla="*/ 541834388 h 314"/>
                <a:gd name="T56" fmla="*/ 55443438 w 288"/>
                <a:gd name="T57" fmla="*/ 473789375 h 314"/>
                <a:gd name="T58" fmla="*/ 73085325 w 288"/>
                <a:gd name="T59" fmla="*/ 478829688 h 314"/>
                <a:gd name="T60" fmla="*/ 85685313 w 288"/>
                <a:gd name="T61" fmla="*/ 481350638 h 314"/>
                <a:gd name="T62" fmla="*/ 126007813 w 288"/>
                <a:gd name="T63" fmla="*/ 458668438 h 314"/>
                <a:gd name="T64" fmla="*/ 133569075 w 288"/>
                <a:gd name="T65" fmla="*/ 443547500 h 314"/>
                <a:gd name="T66" fmla="*/ 148690013 w 288"/>
                <a:gd name="T67" fmla="*/ 443547500 h 314"/>
                <a:gd name="T68" fmla="*/ 166330313 w 288"/>
                <a:gd name="T69" fmla="*/ 441028138 h 314"/>
                <a:gd name="T70" fmla="*/ 183972200 w 288"/>
                <a:gd name="T71" fmla="*/ 435987825 h 314"/>
                <a:gd name="T72" fmla="*/ 199093138 w 288"/>
                <a:gd name="T73" fmla="*/ 435987825 h 314"/>
                <a:gd name="T74" fmla="*/ 214214075 w 288"/>
                <a:gd name="T75" fmla="*/ 430947513 h 314"/>
                <a:gd name="T76" fmla="*/ 216733438 w 288"/>
                <a:gd name="T77" fmla="*/ 418345938 h 314"/>
                <a:gd name="T78" fmla="*/ 206652813 w 288"/>
                <a:gd name="T79" fmla="*/ 405745950 h 314"/>
                <a:gd name="T80" fmla="*/ 211693125 w 288"/>
                <a:gd name="T81" fmla="*/ 388104063 h 314"/>
                <a:gd name="T82" fmla="*/ 226814063 w 288"/>
                <a:gd name="T83" fmla="*/ 372983125 h 314"/>
                <a:gd name="T84" fmla="*/ 226814063 w 288"/>
                <a:gd name="T85" fmla="*/ 357862188 h 314"/>
                <a:gd name="T86" fmla="*/ 216733438 w 288"/>
                <a:gd name="T87" fmla="*/ 309980013 h 314"/>
                <a:gd name="T88" fmla="*/ 294859075 w 288"/>
                <a:gd name="T89" fmla="*/ 131048125 h 314"/>
                <a:gd name="T90" fmla="*/ 355342825 w 288"/>
                <a:gd name="T91" fmla="*/ 0 h 314"/>
                <a:gd name="T92" fmla="*/ 438507188 w 288"/>
                <a:gd name="T93" fmla="*/ 15120938 h 314"/>
                <a:gd name="T94" fmla="*/ 498990938 w 288"/>
                <a:gd name="T95" fmla="*/ 15120938 h 314"/>
                <a:gd name="T96" fmla="*/ 693043763 w 288"/>
                <a:gd name="T97" fmla="*/ 15120938 h 314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0" t="0" r="r" b="b"/>
              <a:pathLst>
                <a:path w="288" h="314">
                  <a:moveTo>
                    <a:pt x="275" y="6"/>
                  </a:moveTo>
                  <a:lnTo>
                    <a:pt x="275" y="15"/>
                  </a:lnTo>
                  <a:lnTo>
                    <a:pt x="274" y="83"/>
                  </a:lnTo>
                  <a:lnTo>
                    <a:pt x="274" y="86"/>
                  </a:lnTo>
                  <a:lnTo>
                    <a:pt x="274" y="117"/>
                  </a:lnTo>
                  <a:lnTo>
                    <a:pt x="278" y="124"/>
                  </a:lnTo>
                  <a:lnTo>
                    <a:pt x="281" y="126"/>
                  </a:lnTo>
                  <a:lnTo>
                    <a:pt x="284" y="128"/>
                  </a:lnTo>
                  <a:lnTo>
                    <a:pt x="285" y="132"/>
                  </a:lnTo>
                  <a:lnTo>
                    <a:pt x="287" y="150"/>
                  </a:lnTo>
                  <a:lnTo>
                    <a:pt x="286" y="153"/>
                  </a:lnTo>
                  <a:lnTo>
                    <a:pt x="285" y="156"/>
                  </a:lnTo>
                  <a:lnTo>
                    <a:pt x="279" y="164"/>
                  </a:lnTo>
                  <a:lnTo>
                    <a:pt x="277" y="169"/>
                  </a:lnTo>
                  <a:lnTo>
                    <a:pt x="274" y="174"/>
                  </a:lnTo>
                  <a:lnTo>
                    <a:pt x="271" y="252"/>
                  </a:lnTo>
                  <a:lnTo>
                    <a:pt x="271" y="253"/>
                  </a:lnTo>
                  <a:lnTo>
                    <a:pt x="269" y="291"/>
                  </a:lnTo>
                  <a:lnTo>
                    <a:pt x="240" y="302"/>
                  </a:lnTo>
                  <a:lnTo>
                    <a:pt x="235" y="307"/>
                  </a:lnTo>
                  <a:lnTo>
                    <a:pt x="235" y="313"/>
                  </a:lnTo>
                  <a:lnTo>
                    <a:pt x="228" y="306"/>
                  </a:lnTo>
                  <a:lnTo>
                    <a:pt x="226" y="303"/>
                  </a:lnTo>
                  <a:lnTo>
                    <a:pt x="224" y="300"/>
                  </a:lnTo>
                  <a:lnTo>
                    <a:pt x="217" y="295"/>
                  </a:lnTo>
                  <a:lnTo>
                    <a:pt x="213" y="294"/>
                  </a:lnTo>
                  <a:lnTo>
                    <a:pt x="209" y="295"/>
                  </a:lnTo>
                  <a:lnTo>
                    <a:pt x="207" y="294"/>
                  </a:lnTo>
                  <a:lnTo>
                    <a:pt x="200" y="300"/>
                  </a:lnTo>
                  <a:lnTo>
                    <a:pt x="197" y="300"/>
                  </a:lnTo>
                  <a:lnTo>
                    <a:pt x="189" y="298"/>
                  </a:lnTo>
                  <a:lnTo>
                    <a:pt x="186" y="295"/>
                  </a:lnTo>
                  <a:lnTo>
                    <a:pt x="186" y="292"/>
                  </a:lnTo>
                  <a:lnTo>
                    <a:pt x="183" y="287"/>
                  </a:lnTo>
                  <a:lnTo>
                    <a:pt x="181" y="287"/>
                  </a:lnTo>
                  <a:lnTo>
                    <a:pt x="177" y="287"/>
                  </a:lnTo>
                  <a:lnTo>
                    <a:pt x="174" y="284"/>
                  </a:lnTo>
                  <a:lnTo>
                    <a:pt x="171" y="282"/>
                  </a:lnTo>
                  <a:lnTo>
                    <a:pt x="168" y="282"/>
                  </a:lnTo>
                  <a:lnTo>
                    <a:pt x="164" y="281"/>
                  </a:lnTo>
                  <a:lnTo>
                    <a:pt x="162" y="280"/>
                  </a:lnTo>
                  <a:lnTo>
                    <a:pt x="162" y="279"/>
                  </a:lnTo>
                  <a:lnTo>
                    <a:pt x="158" y="280"/>
                  </a:lnTo>
                  <a:lnTo>
                    <a:pt x="154" y="281"/>
                  </a:lnTo>
                  <a:lnTo>
                    <a:pt x="151" y="281"/>
                  </a:lnTo>
                  <a:lnTo>
                    <a:pt x="148" y="281"/>
                  </a:lnTo>
                  <a:lnTo>
                    <a:pt x="147" y="281"/>
                  </a:lnTo>
                  <a:lnTo>
                    <a:pt x="132" y="292"/>
                  </a:lnTo>
                  <a:lnTo>
                    <a:pt x="95" y="285"/>
                  </a:lnTo>
                  <a:lnTo>
                    <a:pt x="80" y="283"/>
                  </a:lnTo>
                  <a:lnTo>
                    <a:pt x="82" y="272"/>
                  </a:lnTo>
                  <a:lnTo>
                    <a:pt x="37" y="258"/>
                  </a:lnTo>
                  <a:lnTo>
                    <a:pt x="34" y="257"/>
                  </a:lnTo>
                  <a:lnTo>
                    <a:pt x="31" y="255"/>
                  </a:lnTo>
                  <a:lnTo>
                    <a:pt x="21" y="241"/>
                  </a:lnTo>
                  <a:lnTo>
                    <a:pt x="0" y="215"/>
                  </a:lnTo>
                  <a:lnTo>
                    <a:pt x="10" y="194"/>
                  </a:lnTo>
                  <a:lnTo>
                    <a:pt x="22" y="188"/>
                  </a:lnTo>
                  <a:lnTo>
                    <a:pt x="26" y="188"/>
                  </a:lnTo>
                  <a:lnTo>
                    <a:pt x="29" y="190"/>
                  </a:lnTo>
                  <a:lnTo>
                    <a:pt x="31" y="190"/>
                  </a:lnTo>
                  <a:lnTo>
                    <a:pt x="34" y="191"/>
                  </a:lnTo>
                  <a:lnTo>
                    <a:pt x="38" y="190"/>
                  </a:lnTo>
                  <a:lnTo>
                    <a:pt x="50" y="182"/>
                  </a:lnTo>
                  <a:lnTo>
                    <a:pt x="50" y="178"/>
                  </a:lnTo>
                  <a:lnTo>
                    <a:pt x="53" y="176"/>
                  </a:lnTo>
                  <a:lnTo>
                    <a:pt x="55" y="177"/>
                  </a:lnTo>
                  <a:lnTo>
                    <a:pt x="59" y="176"/>
                  </a:lnTo>
                  <a:lnTo>
                    <a:pt x="62" y="175"/>
                  </a:lnTo>
                  <a:lnTo>
                    <a:pt x="66" y="175"/>
                  </a:lnTo>
                  <a:lnTo>
                    <a:pt x="72" y="173"/>
                  </a:lnTo>
                  <a:lnTo>
                    <a:pt x="73" y="173"/>
                  </a:lnTo>
                  <a:lnTo>
                    <a:pt x="76" y="173"/>
                  </a:lnTo>
                  <a:lnTo>
                    <a:pt x="79" y="173"/>
                  </a:lnTo>
                  <a:lnTo>
                    <a:pt x="83" y="171"/>
                  </a:lnTo>
                  <a:lnTo>
                    <a:pt x="85" y="171"/>
                  </a:lnTo>
                  <a:lnTo>
                    <a:pt x="86" y="170"/>
                  </a:lnTo>
                  <a:lnTo>
                    <a:pt x="86" y="166"/>
                  </a:lnTo>
                  <a:lnTo>
                    <a:pt x="83" y="166"/>
                  </a:lnTo>
                  <a:lnTo>
                    <a:pt x="82" y="161"/>
                  </a:lnTo>
                  <a:lnTo>
                    <a:pt x="82" y="157"/>
                  </a:lnTo>
                  <a:lnTo>
                    <a:pt x="84" y="154"/>
                  </a:lnTo>
                  <a:lnTo>
                    <a:pt x="84" y="152"/>
                  </a:lnTo>
                  <a:lnTo>
                    <a:pt x="90" y="148"/>
                  </a:lnTo>
                  <a:lnTo>
                    <a:pt x="91" y="146"/>
                  </a:lnTo>
                  <a:lnTo>
                    <a:pt x="90" y="142"/>
                  </a:lnTo>
                  <a:lnTo>
                    <a:pt x="86" y="141"/>
                  </a:lnTo>
                  <a:lnTo>
                    <a:pt x="86" y="123"/>
                  </a:lnTo>
                  <a:lnTo>
                    <a:pt x="101" y="87"/>
                  </a:lnTo>
                  <a:lnTo>
                    <a:pt x="117" y="52"/>
                  </a:lnTo>
                  <a:lnTo>
                    <a:pt x="139" y="5"/>
                  </a:lnTo>
                  <a:lnTo>
                    <a:pt x="141" y="0"/>
                  </a:lnTo>
                  <a:lnTo>
                    <a:pt x="143" y="1"/>
                  </a:lnTo>
                  <a:lnTo>
                    <a:pt x="174" y="6"/>
                  </a:lnTo>
                  <a:lnTo>
                    <a:pt x="188" y="6"/>
                  </a:lnTo>
                  <a:lnTo>
                    <a:pt x="198" y="6"/>
                  </a:lnTo>
                  <a:lnTo>
                    <a:pt x="253" y="6"/>
                  </a:lnTo>
                  <a:lnTo>
                    <a:pt x="275" y="6"/>
                  </a:lnTo>
                </a:path>
              </a:pathLst>
            </a:custGeom>
            <a:solidFill>
              <a:srgbClr val="87E01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32" name="Freeform 19">
              <a:extLst>
                <a:ext uri="{FF2B5EF4-FFF2-40B4-BE49-F238E27FC236}">
                  <a16:creationId xmlns:a16="http://schemas.microsoft.com/office/drawing/2014/main" id="{77A838A7-6F5D-D89B-0D09-6B21BC845CC5}"/>
                </a:ext>
              </a:extLst>
            </xdr:cNvPr>
            <xdr:cNvSpPr>
              <a:spLocks/>
            </xdr:cNvSpPr>
          </xdr:nvSpPr>
          <xdr:spPr bwMode="auto">
            <a:xfrm>
              <a:off x="6814096" y="3308254"/>
              <a:ext cx="630238" cy="434975"/>
            </a:xfrm>
            <a:custGeom>
              <a:avLst/>
              <a:gdLst>
                <a:gd name="T0" fmla="*/ 987902034 w 397"/>
                <a:gd name="T1" fmla="*/ 463708750 h 274"/>
                <a:gd name="T2" fmla="*/ 967740768 w 397"/>
                <a:gd name="T3" fmla="*/ 478829688 h 274"/>
                <a:gd name="T4" fmla="*/ 937498869 w 397"/>
                <a:gd name="T5" fmla="*/ 504031250 h 274"/>
                <a:gd name="T6" fmla="*/ 919858555 w 397"/>
                <a:gd name="T7" fmla="*/ 519152188 h 274"/>
                <a:gd name="T8" fmla="*/ 914818238 w 397"/>
                <a:gd name="T9" fmla="*/ 549394063 h 274"/>
                <a:gd name="T10" fmla="*/ 889616656 w 397"/>
                <a:gd name="T11" fmla="*/ 574595625 h 274"/>
                <a:gd name="T12" fmla="*/ 871974754 w 397"/>
                <a:gd name="T13" fmla="*/ 594756875 h 274"/>
                <a:gd name="T14" fmla="*/ 745966842 w 397"/>
                <a:gd name="T15" fmla="*/ 574595625 h 274"/>
                <a:gd name="T16" fmla="*/ 715724943 w 397"/>
                <a:gd name="T17" fmla="*/ 556955325 h 274"/>
                <a:gd name="T18" fmla="*/ 688003996 w 397"/>
                <a:gd name="T19" fmla="*/ 564515000 h 274"/>
                <a:gd name="T20" fmla="*/ 660281461 w 397"/>
                <a:gd name="T21" fmla="*/ 572076263 h 274"/>
                <a:gd name="T22" fmla="*/ 635079879 w 397"/>
                <a:gd name="T23" fmla="*/ 567035950 h 274"/>
                <a:gd name="T24" fmla="*/ 612399248 w 397"/>
                <a:gd name="T25" fmla="*/ 564515000 h 274"/>
                <a:gd name="T26" fmla="*/ 587197666 w 397"/>
                <a:gd name="T27" fmla="*/ 567035950 h 274"/>
                <a:gd name="T28" fmla="*/ 561996083 w 397"/>
                <a:gd name="T29" fmla="*/ 579635938 h 274"/>
                <a:gd name="T30" fmla="*/ 529233232 w 397"/>
                <a:gd name="T31" fmla="*/ 589716563 h 274"/>
                <a:gd name="T32" fmla="*/ 506552602 w 397"/>
                <a:gd name="T33" fmla="*/ 594756875 h 274"/>
                <a:gd name="T34" fmla="*/ 496471969 w 397"/>
                <a:gd name="T35" fmla="*/ 619958438 h 274"/>
                <a:gd name="T36" fmla="*/ 468749434 w 397"/>
                <a:gd name="T37" fmla="*/ 622479388 h 274"/>
                <a:gd name="T38" fmla="*/ 428426902 w 397"/>
                <a:gd name="T39" fmla="*/ 635079375 h 274"/>
                <a:gd name="T40" fmla="*/ 413305953 w 397"/>
                <a:gd name="T41" fmla="*/ 642640638 h 274"/>
                <a:gd name="T42" fmla="*/ 322580256 w 397"/>
                <a:gd name="T43" fmla="*/ 650200313 h 274"/>
                <a:gd name="T44" fmla="*/ 176411077 w 397"/>
                <a:gd name="T45" fmla="*/ 680442188 h 274"/>
                <a:gd name="T46" fmla="*/ 126007912 w 397"/>
                <a:gd name="T47" fmla="*/ 662801888 h 274"/>
                <a:gd name="T48" fmla="*/ 98286965 w 397"/>
                <a:gd name="T49" fmla="*/ 640119688 h 274"/>
                <a:gd name="T50" fmla="*/ 83166016 w 397"/>
                <a:gd name="T51" fmla="*/ 602318138 h 274"/>
                <a:gd name="T52" fmla="*/ 57964433 w 397"/>
                <a:gd name="T53" fmla="*/ 589716563 h 274"/>
                <a:gd name="T54" fmla="*/ 22682218 w 397"/>
                <a:gd name="T55" fmla="*/ 569555313 h 274"/>
                <a:gd name="T56" fmla="*/ 0 w 397"/>
                <a:gd name="T57" fmla="*/ 554434375 h 274"/>
                <a:gd name="T58" fmla="*/ 209173928 w 397"/>
                <a:gd name="T59" fmla="*/ 297378438 h 274"/>
                <a:gd name="T60" fmla="*/ 446068804 w 397"/>
                <a:gd name="T61" fmla="*/ 0 h 274"/>
                <a:gd name="T62" fmla="*/ 637600831 w 397"/>
                <a:gd name="T63" fmla="*/ 75604688 h 274"/>
                <a:gd name="T64" fmla="*/ 771168424 w 397"/>
                <a:gd name="T65" fmla="*/ 141128750 h 274"/>
                <a:gd name="T66" fmla="*/ 793850642 w 397"/>
                <a:gd name="T67" fmla="*/ 158770638 h 274"/>
                <a:gd name="T68" fmla="*/ 819052225 w 397"/>
                <a:gd name="T69" fmla="*/ 168851263 h 274"/>
                <a:gd name="T70" fmla="*/ 824092541 w 397"/>
                <a:gd name="T71" fmla="*/ 199093138 h 274"/>
                <a:gd name="T72" fmla="*/ 846773172 w 397"/>
                <a:gd name="T73" fmla="*/ 216733438 h 274"/>
                <a:gd name="T74" fmla="*/ 866934438 w 397"/>
                <a:gd name="T75" fmla="*/ 236894688 h 274"/>
                <a:gd name="T76" fmla="*/ 882055387 w 397"/>
                <a:gd name="T77" fmla="*/ 264617200 h 274"/>
                <a:gd name="T78" fmla="*/ 892136020 w 397"/>
                <a:gd name="T79" fmla="*/ 284778450 h 274"/>
                <a:gd name="T80" fmla="*/ 899697289 w 397"/>
                <a:gd name="T81" fmla="*/ 312499375 h 274"/>
                <a:gd name="T82" fmla="*/ 914818238 w 397"/>
                <a:gd name="T83" fmla="*/ 327620313 h 274"/>
                <a:gd name="T84" fmla="*/ 934979504 w 397"/>
                <a:gd name="T85" fmla="*/ 345262200 h 274"/>
                <a:gd name="T86" fmla="*/ 957660135 w 397"/>
                <a:gd name="T87" fmla="*/ 393144375 h 274"/>
                <a:gd name="T88" fmla="*/ 987902034 w 397"/>
                <a:gd name="T89" fmla="*/ 420866888 h 274"/>
                <a:gd name="T90" fmla="*/ 992942350 w 397"/>
                <a:gd name="T91" fmla="*/ 448587813 h 274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</a:gdLst>
              <a:ahLst/>
              <a:cxnLst>
                <a:cxn ang="T92">
                  <a:pos x="T0" y="T1"/>
                </a:cxn>
                <a:cxn ang="T93">
                  <a:pos x="T2" y="T3"/>
                </a:cxn>
                <a:cxn ang="T94">
                  <a:pos x="T4" y="T5"/>
                </a:cxn>
                <a:cxn ang="T95">
                  <a:pos x="T6" y="T7"/>
                </a:cxn>
                <a:cxn ang="T96">
                  <a:pos x="T8" y="T9"/>
                </a:cxn>
                <a:cxn ang="T97">
                  <a:pos x="T10" y="T11"/>
                </a:cxn>
                <a:cxn ang="T98">
                  <a:pos x="T12" y="T13"/>
                </a:cxn>
                <a:cxn ang="T99">
                  <a:pos x="T14" y="T15"/>
                </a:cxn>
                <a:cxn ang="T100">
                  <a:pos x="T16" y="T17"/>
                </a:cxn>
                <a:cxn ang="T101">
                  <a:pos x="T18" y="T19"/>
                </a:cxn>
                <a:cxn ang="T102">
                  <a:pos x="T20" y="T21"/>
                </a:cxn>
                <a:cxn ang="T103">
                  <a:pos x="T22" y="T23"/>
                </a:cxn>
                <a:cxn ang="T104">
                  <a:pos x="T24" y="T25"/>
                </a:cxn>
                <a:cxn ang="T105">
                  <a:pos x="T26" y="T27"/>
                </a:cxn>
                <a:cxn ang="T106">
                  <a:pos x="T28" y="T29"/>
                </a:cxn>
                <a:cxn ang="T107">
                  <a:pos x="T30" y="T31"/>
                </a:cxn>
                <a:cxn ang="T108">
                  <a:pos x="T32" y="T33"/>
                </a:cxn>
                <a:cxn ang="T109">
                  <a:pos x="T34" y="T35"/>
                </a:cxn>
                <a:cxn ang="T110">
                  <a:pos x="T36" y="T37"/>
                </a:cxn>
                <a:cxn ang="T111">
                  <a:pos x="T38" y="T39"/>
                </a:cxn>
                <a:cxn ang="T112">
                  <a:pos x="T40" y="T41"/>
                </a:cxn>
                <a:cxn ang="T113">
                  <a:pos x="T42" y="T43"/>
                </a:cxn>
                <a:cxn ang="T114">
                  <a:pos x="T44" y="T45"/>
                </a:cxn>
                <a:cxn ang="T115">
                  <a:pos x="T46" y="T47"/>
                </a:cxn>
                <a:cxn ang="T116">
                  <a:pos x="T48" y="T49"/>
                </a:cxn>
                <a:cxn ang="T117">
                  <a:pos x="T50" y="T51"/>
                </a:cxn>
                <a:cxn ang="T118">
                  <a:pos x="T52" y="T53"/>
                </a:cxn>
                <a:cxn ang="T119">
                  <a:pos x="T54" y="T55"/>
                </a:cxn>
                <a:cxn ang="T120">
                  <a:pos x="T56" y="T57"/>
                </a:cxn>
                <a:cxn ang="T121">
                  <a:pos x="T58" y="T59"/>
                </a:cxn>
                <a:cxn ang="T122">
                  <a:pos x="T60" y="T61"/>
                </a:cxn>
                <a:cxn ang="T123">
                  <a:pos x="T62" y="T63"/>
                </a:cxn>
                <a:cxn ang="T124">
                  <a:pos x="T64" y="T65"/>
                </a:cxn>
                <a:cxn ang="T125">
                  <a:pos x="T66" y="T67"/>
                </a:cxn>
                <a:cxn ang="T126">
                  <a:pos x="T68" y="T69"/>
                </a:cxn>
                <a:cxn ang="T127">
                  <a:pos x="T70" y="T71"/>
                </a:cxn>
                <a:cxn ang="T128">
                  <a:pos x="T72" y="T73"/>
                </a:cxn>
                <a:cxn ang="T129">
                  <a:pos x="T74" y="T75"/>
                </a:cxn>
                <a:cxn ang="T130">
                  <a:pos x="T76" y="T77"/>
                </a:cxn>
                <a:cxn ang="T131">
                  <a:pos x="T78" y="T79"/>
                </a:cxn>
                <a:cxn ang="T132">
                  <a:pos x="T80" y="T81"/>
                </a:cxn>
                <a:cxn ang="T133">
                  <a:pos x="T82" y="T83"/>
                </a:cxn>
                <a:cxn ang="T134">
                  <a:pos x="T84" y="T85"/>
                </a:cxn>
                <a:cxn ang="T135">
                  <a:pos x="T86" y="T87"/>
                </a:cxn>
                <a:cxn ang="T136">
                  <a:pos x="T88" y="T89"/>
                </a:cxn>
                <a:cxn ang="T137">
                  <a:pos x="T90" y="T91"/>
                </a:cxn>
              </a:cxnLst>
              <a:rect l="0" t="0" r="r" b="b"/>
              <a:pathLst>
                <a:path w="397" h="274">
                  <a:moveTo>
                    <a:pt x="394" y="178"/>
                  </a:moveTo>
                  <a:lnTo>
                    <a:pt x="392" y="181"/>
                  </a:lnTo>
                  <a:lnTo>
                    <a:pt x="392" y="184"/>
                  </a:lnTo>
                  <a:lnTo>
                    <a:pt x="390" y="187"/>
                  </a:lnTo>
                  <a:lnTo>
                    <a:pt x="387" y="190"/>
                  </a:lnTo>
                  <a:lnTo>
                    <a:pt x="384" y="190"/>
                  </a:lnTo>
                  <a:lnTo>
                    <a:pt x="381" y="193"/>
                  </a:lnTo>
                  <a:lnTo>
                    <a:pt x="373" y="197"/>
                  </a:lnTo>
                  <a:lnTo>
                    <a:pt x="372" y="200"/>
                  </a:lnTo>
                  <a:lnTo>
                    <a:pt x="368" y="200"/>
                  </a:lnTo>
                  <a:lnTo>
                    <a:pt x="365" y="202"/>
                  </a:lnTo>
                  <a:lnTo>
                    <a:pt x="365" y="206"/>
                  </a:lnTo>
                  <a:lnTo>
                    <a:pt x="365" y="211"/>
                  </a:lnTo>
                  <a:lnTo>
                    <a:pt x="365" y="215"/>
                  </a:lnTo>
                  <a:lnTo>
                    <a:pt x="363" y="218"/>
                  </a:lnTo>
                  <a:lnTo>
                    <a:pt x="357" y="222"/>
                  </a:lnTo>
                  <a:lnTo>
                    <a:pt x="356" y="226"/>
                  </a:lnTo>
                  <a:lnTo>
                    <a:pt x="353" y="228"/>
                  </a:lnTo>
                  <a:lnTo>
                    <a:pt x="350" y="230"/>
                  </a:lnTo>
                  <a:lnTo>
                    <a:pt x="350" y="233"/>
                  </a:lnTo>
                  <a:lnTo>
                    <a:pt x="346" y="236"/>
                  </a:lnTo>
                  <a:lnTo>
                    <a:pt x="328" y="233"/>
                  </a:lnTo>
                  <a:lnTo>
                    <a:pt x="297" y="228"/>
                  </a:lnTo>
                  <a:lnTo>
                    <a:pt x="296" y="228"/>
                  </a:lnTo>
                  <a:lnTo>
                    <a:pt x="290" y="225"/>
                  </a:lnTo>
                  <a:lnTo>
                    <a:pt x="288" y="222"/>
                  </a:lnTo>
                  <a:lnTo>
                    <a:pt x="284" y="221"/>
                  </a:lnTo>
                  <a:lnTo>
                    <a:pt x="281" y="224"/>
                  </a:lnTo>
                  <a:lnTo>
                    <a:pt x="277" y="224"/>
                  </a:lnTo>
                  <a:lnTo>
                    <a:pt x="273" y="224"/>
                  </a:lnTo>
                  <a:lnTo>
                    <a:pt x="267" y="223"/>
                  </a:lnTo>
                  <a:lnTo>
                    <a:pt x="263" y="224"/>
                  </a:lnTo>
                  <a:lnTo>
                    <a:pt x="262" y="227"/>
                  </a:lnTo>
                  <a:lnTo>
                    <a:pt x="259" y="225"/>
                  </a:lnTo>
                  <a:lnTo>
                    <a:pt x="255" y="224"/>
                  </a:lnTo>
                  <a:lnTo>
                    <a:pt x="252" y="225"/>
                  </a:lnTo>
                  <a:lnTo>
                    <a:pt x="249" y="223"/>
                  </a:lnTo>
                  <a:lnTo>
                    <a:pt x="245" y="221"/>
                  </a:lnTo>
                  <a:lnTo>
                    <a:pt x="243" y="224"/>
                  </a:lnTo>
                  <a:lnTo>
                    <a:pt x="240" y="227"/>
                  </a:lnTo>
                  <a:lnTo>
                    <a:pt x="236" y="227"/>
                  </a:lnTo>
                  <a:lnTo>
                    <a:pt x="233" y="225"/>
                  </a:lnTo>
                  <a:lnTo>
                    <a:pt x="229" y="226"/>
                  </a:lnTo>
                  <a:lnTo>
                    <a:pt x="227" y="228"/>
                  </a:lnTo>
                  <a:lnTo>
                    <a:pt x="223" y="230"/>
                  </a:lnTo>
                  <a:lnTo>
                    <a:pt x="216" y="231"/>
                  </a:lnTo>
                  <a:lnTo>
                    <a:pt x="215" y="233"/>
                  </a:lnTo>
                  <a:lnTo>
                    <a:pt x="210" y="234"/>
                  </a:lnTo>
                  <a:lnTo>
                    <a:pt x="208" y="238"/>
                  </a:lnTo>
                  <a:lnTo>
                    <a:pt x="202" y="237"/>
                  </a:lnTo>
                  <a:lnTo>
                    <a:pt x="201" y="236"/>
                  </a:lnTo>
                  <a:lnTo>
                    <a:pt x="199" y="238"/>
                  </a:lnTo>
                  <a:lnTo>
                    <a:pt x="199" y="244"/>
                  </a:lnTo>
                  <a:lnTo>
                    <a:pt x="197" y="246"/>
                  </a:lnTo>
                  <a:lnTo>
                    <a:pt x="193" y="247"/>
                  </a:lnTo>
                  <a:lnTo>
                    <a:pt x="189" y="248"/>
                  </a:lnTo>
                  <a:lnTo>
                    <a:pt x="186" y="247"/>
                  </a:lnTo>
                  <a:lnTo>
                    <a:pt x="179" y="250"/>
                  </a:lnTo>
                  <a:lnTo>
                    <a:pt x="173" y="254"/>
                  </a:lnTo>
                  <a:lnTo>
                    <a:pt x="170" y="252"/>
                  </a:lnTo>
                  <a:lnTo>
                    <a:pt x="170" y="253"/>
                  </a:lnTo>
                  <a:lnTo>
                    <a:pt x="167" y="253"/>
                  </a:lnTo>
                  <a:lnTo>
                    <a:pt x="164" y="255"/>
                  </a:lnTo>
                  <a:lnTo>
                    <a:pt x="160" y="255"/>
                  </a:lnTo>
                  <a:lnTo>
                    <a:pt x="140" y="259"/>
                  </a:lnTo>
                  <a:lnTo>
                    <a:pt x="128" y="258"/>
                  </a:lnTo>
                  <a:lnTo>
                    <a:pt x="118" y="261"/>
                  </a:lnTo>
                  <a:lnTo>
                    <a:pt x="72" y="273"/>
                  </a:lnTo>
                  <a:lnTo>
                    <a:pt x="70" y="270"/>
                  </a:lnTo>
                  <a:lnTo>
                    <a:pt x="56" y="264"/>
                  </a:lnTo>
                  <a:lnTo>
                    <a:pt x="53" y="263"/>
                  </a:lnTo>
                  <a:lnTo>
                    <a:pt x="50" y="263"/>
                  </a:lnTo>
                  <a:lnTo>
                    <a:pt x="46" y="260"/>
                  </a:lnTo>
                  <a:lnTo>
                    <a:pt x="41" y="257"/>
                  </a:lnTo>
                  <a:lnTo>
                    <a:pt x="39" y="254"/>
                  </a:lnTo>
                  <a:lnTo>
                    <a:pt x="40" y="249"/>
                  </a:lnTo>
                  <a:lnTo>
                    <a:pt x="37" y="246"/>
                  </a:lnTo>
                  <a:lnTo>
                    <a:pt x="33" y="239"/>
                  </a:lnTo>
                  <a:lnTo>
                    <a:pt x="30" y="238"/>
                  </a:lnTo>
                  <a:lnTo>
                    <a:pt x="26" y="235"/>
                  </a:lnTo>
                  <a:lnTo>
                    <a:pt x="23" y="234"/>
                  </a:lnTo>
                  <a:lnTo>
                    <a:pt x="19" y="235"/>
                  </a:lnTo>
                  <a:lnTo>
                    <a:pt x="16" y="233"/>
                  </a:lnTo>
                  <a:lnTo>
                    <a:pt x="9" y="226"/>
                  </a:lnTo>
                  <a:lnTo>
                    <a:pt x="6" y="224"/>
                  </a:lnTo>
                  <a:lnTo>
                    <a:pt x="4" y="221"/>
                  </a:lnTo>
                  <a:lnTo>
                    <a:pt x="0" y="220"/>
                  </a:lnTo>
                  <a:lnTo>
                    <a:pt x="23" y="193"/>
                  </a:lnTo>
                  <a:lnTo>
                    <a:pt x="61" y="146"/>
                  </a:lnTo>
                  <a:lnTo>
                    <a:pt x="83" y="118"/>
                  </a:lnTo>
                  <a:lnTo>
                    <a:pt x="144" y="44"/>
                  </a:lnTo>
                  <a:lnTo>
                    <a:pt x="145" y="43"/>
                  </a:lnTo>
                  <a:lnTo>
                    <a:pt x="177" y="0"/>
                  </a:lnTo>
                  <a:lnTo>
                    <a:pt x="209" y="13"/>
                  </a:lnTo>
                  <a:lnTo>
                    <a:pt x="215" y="16"/>
                  </a:lnTo>
                  <a:lnTo>
                    <a:pt x="253" y="30"/>
                  </a:lnTo>
                  <a:lnTo>
                    <a:pt x="294" y="46"/>
                  </a:lnTo>
                  <a:lnTo>
                    <a:pt x="305" y="48"/>
                  </a:lnTo>
                  <a:lnTo>
                    <a:pt x="306" y="56"/>
                  </a:lnTo>
                  <a:lnTo>
                    <a:pt x="312" y="61"/>
                  </a:lnTo>
                  <a:lnTo>
                    <a:pt x="314" y="62"/>
                  </a:lnTo>
                  <a:lnTo>
                    <a:pt x="315" y="63"/>
                  </a:lnTo>
                  <a:lnTo>
                    <a:pt x="319" y="62"/>
                  </a:lnTo>
                  <a:lnTo>
                    <a:pt x="322" y="64"/>
                  </a:lnTo>
                  <a:lnTo>
                    <a:pt x="325" y="67"/>
                  </a:lnTo>
                  <a:lnTo>
                    <a:pt x="326" y="71"/>
                  </a:lnTo>
                  <a:lnTo>
                    <a:pt x="327" y="74"/>
                  </a:lnTo>
                  <a:lnTo>
                    <a:pt x="327" y="79"/>
                  </a:lnTo>
                  <a:lnTo>
                    <a:pt x="330" y="82"/>
                  </a:lnTo>
                  <a:lnTo>
                    <a:pt x="333" y="84"/>
                  </a:lnTo>
                  <a:lnTo>
                    <a:pt x="336" y="86"/>
                  </a:lnTo>
                  <a:lnTo>
                    <a:pt x="339" y="88"/>
                  </a:lnTo>
                  <a:lnTo>
                    <a:pt x="342" y="91"/>
                  </a:lnTo>
                  <a:lnTo>
                    <a:pt x="344" y="94"/>
                  </a:lnTo>
                  <a:lnTo>
                    <a:pt x="346" y="98"/>
                  </a:lnTo>
                  <a:lnTo>
                    <a:pt x="348" y="101"/>
                  </a:lnTo>
                  <a:lnTo>
                    <a:pt x="350" y="105"/>
                  </a:lnTo>
                  <a:lnTo>
                    <a:pt x="352" y="106"/>
                  </a:lnTo>
                  <a:lnTo>
                    <a:pt x="351" y="110"/>
                  </a:lnTo>
                  <a:lnTo>
                    <a:pt x="354" y="113"/>
                  </a:lnTo>
                  <a:lnTo>
                    <a:pt x="356" y="116"/>
                  </a:lnTo>
                  <a:lnTo>
                    <a:pt x="357" y="120"/>
                  </a:lnTo>
                  <a:lnTo>
                    <a:pt x="357" y="124"/>
                  </a:lnTo>
                  <a:lnTo>
                    <a:pt x="360" y="128"/>
                  </a:lnTo>
                  <a:lnTo>
                    <a:pt x="362" y="130"/>
                  </a:lnTo>
                  <a:lnTo>
                    <a:pt x="363" y="130"/>
                  </a:lnTo>
                  <a:lnTo>
                    <a:pt x="365" y="133"/>
                  </a:lnTo>
                  <a:lnTo>
                    <a:pt x="368" y="135"/>
                  </a:lnTo>
                  <a:lnTo>
                    <a:pt x="371" y="137"/>
                  </a:lnTo>
                  <a:lnTo>
                    <a:pt x="373" y="145"/>
                  </a:lnTo>
                  <a:lnTo>
                    <a:pt x="375" y="149"/>
                  </a:lnTo>
                  <a:lnTo>
                    <a:pt x="380" y="156"/>
                  </a:lnTo>
                  <a:lnTo>
                    <a:pt x="384" y="159"/>
                  </a:lnTo>
                  <a:lnTo>
                    <a:pt x="390" y="163"/>
                  </a:lnTo>
                  <a:lnTo>
                    <a:pt x="392" y="167"/>
                  </a:lnTo>
                  <a:lnTo>
                    <a:pt x="394" y="171"/>
                  </a:lnTo>
                  <a:lnTo>
                    <a:pt x="396" y="174"/>
                  </a:lnTo>
                  <a:lnTo>
                    <a:pt x="394" y="178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33" name="Freeform 20">
              <a:extLst>
                <a:ext uri="{FF2B5EF4-FFF2-40B4-BE49-F238E27FC236}">
                  <a16:creationId xmlns:a16="http://schemas.microsoft.com/office/drawing/2014/main" id="{C538BF8B-8009-33BF-770F-2A81EAA35504}"/>
                </a:ext>
              </a:extLst>
            </xdr:cNvPr>
            <xdr:cNvSpPr>
              <a:spLocks/>
            </xdr:cNvSpPr>
          </xdr:nvSpPr>
          <xdr:spPr bwMode="auto">
            <a:xfrm>
              <a:off x="8198396" y="3032029"/>
              <a:ext cx="555625" cy="558800"/>
            </a:xfrm>
            <a:custGeom>
              <a:avLst/>
              <a:gdLst>
                <a:gd name="T0" fmla="*/ 630039063 w 350"/>
                <a:gd name="T1" fmla="*/ 846772500 h 352"/>
                <a:gd name="T2" fmla="*/ 619958438 w 350"/>
                <a:gd name="T3" fmla="*/ 816530625 h 352"/>
                <a:gd name="T4" fmla="*/ 491431263 w 350"/>
                <a:gd name="T5" fmla="*/ 884575638 h 352"/>
                <a:gd name="T6" fmla="*/ 453628125 w 350"/>
                <a:gd name="T7" fmla="*/ 874495013 h 352"/>
                <a:gd name="T8" fmla="*/ 435987825 w 350"/>
                <a:gd name="T9" fmla="*/ 856853125 h 352"/>
                <a:gd name="T10" fmla="*/ 410786263 w 350"/>
                <a:gd name="T11" fmla="*/ 846772500 h 352"/>
                <a:gd name="T12" fmla="*/ 395665325 w 350"/>
                <a:gd name="T13" fmla="*/ 831651563 h 352"/>
                <a:gd name="T14" fmla="*/ 372983125 w 350"/>
                <a:gd name="T15" fmla="*/ 819051575 h 352"/>
                <a:gd name="T16" fmla="*/ 352821875 w 350"/>
                <a:gd name="T17" fmla="*/ 783769388 h 352"/>
                <a:gd name="T18" fmla="*/ 337700938 w 350"/>
                <a:gd name="T19" fmla="*/ 751006563 h 352"/>
                <a:gd name="T20" fmla="*/ 330141263 w 350"/>
                <a:gd name="T21" fmla="*/ 728325950 h 352"/>
                <a:gd name="T22" fmla="*/ 317539688 w 350"/>
                <a:gd name="T23" fmla="*/ 713205013 h 352"/>
                <a:gd name="T24" fmla="*/ 315020325 w 350"/>
                <a:gd name="T25" fmla="*/ 675401875 h 352"/>
                <a:gd name="T26" fmla="*/ 297378438 w 350"/>
                <a:gd name="T27" fmla="*/ 650200313 h 352"/>
                <a:gd name="T28" fmla="*/ 294859075 w 350"/>
                <a:gd name="T29" fmla="*/ 619958438 h 352"/>
                <a:gd name="T30" fmla="*/ 277217188 w 350"/>
                <a:gd name="T31" fmla="*/ 599797188 h 352"/>
                <a:gd name="T32" fmla="*/ 277217188 w 350"/>
                <a:gd name="T33" fmla="*/ 577116575 h 352"/>
                <a:gd name="T34" fmla="*/ 262096250 w 350"/>
                <a:gd name="T35" fmla="*/ 549394063 h 352"/>
                <a:gd name="T36" fmla="*/ 246975313 w 350"/>
                <a:gd name="T37" fmla="*/ 534273125 h 352"/>
                <a:gd name="T38" fmla="*/ 201612500 w 350"/>
                <a:gd name="T39" fmla="*/ 524192500 h 352"/>
                <a:gd name="T40" fmla="*/ 181451250 w 350"/>
                <a:gd name="T41" fmla="*/ 498990938 h 352"/>
                <a:gd name="T42" fmla="*/ 156249688 w 350"/>
                <a:gd name="T43" fmla="*/ 476310325 h 352"/>
                <a:gd name="T44" fmla="*/ 88206263 w 350"/>
                <a:gd name="T45" fmla="*/ 425907200 h 352"/>
                <a:gd name="T46" fmla="*/ 32762825 w 350"/>
                <a:gd name="T47" fmla="*/ 360383138 h 352"/>
                <a:gd name="T48" fmla="*/ 25201563 w 350"/>
                <a:gd name="T49" fmla="*/ 335181575 h 352"/>
                <a:gd name="T50" fmla="*/ 5040313 w 350"/>
                <a:gd name="T51" fmla="*/ 320060638 h 352"/>
                <a:gd name="T52" fmla="*/ 166330313 w 350"/>
                <a:gd name="T53" fmla="*/ 196572188 h 352"/>
                <a:gd name="T54" fmla="*/ 264617200 w 350"/>
                <a:gd name="T55" fmla="*/ 123488450 h 352"/>
                <a:gd name="T56" fmla="*/ 360383138 w 350"/>
                <a:gd name="T57" fmla="*/ 47883763 h 352"/>
                <a:gd name="T58" fmla="*/ 388104063 w 350"/>
                <a:gd name="T59" fmla="*/ 47883763 h 352"/>
                <a:gd name="T60" fmla="*/ 413305625 w 350"/>
                <a:gd name="T61" fmla="*/ 10080625 h 352"/>
                <a:gd name="T62" fmla="*/ 599797188 w 350"/>
                <a:gd name="T63" fmla="*/ 65524063 h 352"/>
                <a:gd name="T64" fmla="*/ 632560013 w 350"/>
                <a:gd name="T65" fmla="*/ 105846563 h 352"/>
                <a:gd name="T66" fmla="*/ 657761575 w 350"/>
                <a:gd name="T67" fmla="*/ 126007813 h 352"/>
                <a:gd name="T68" fmla="*/ 700603438 w 350"/>
                <a:gd name="T69" fmla="*/ 126007813 h 352"/>
                <a:gd name="T70" fmla="*/ 720764688 w 350"/>
                <a:gd name="T71" fmla="*/ 146169063 h 352"/>
                <a:gd name="T72" fmla="*/ 751006563 w 350"/>
                <a:gd name="T73" fmla="*/ 173891575 h 352"/>
                <a:gd name="T74" fmla="*/ 756046875 w 350"/>
                <a:gd name="T75" fmla="*/ 191531875 h 352"/>
                <a:gd name="T76" fmla="*/ 733366263 w 350"/>
                <a:gd name="T77" fmla="*/ 226814063 h 352"/>
                <a:gd name="T78" fmla="*/ 738406575 w 350"/>
                <a:gd name="T79" fmla="*/ 257055938 h 352"/>
                <a:gd name="T80" fmla="*/ 761087188 w 350"/>
                <a:gd name="T81" fmla="*/ 289818763 h 352"/>
                <a:gd name="T82" fmla="*/ 758567825 w 350"/>
                <a:gd name="T83" fmla="*/ 327620313 h 352"/>
                <a:gd name="T84" fmla="*/ 788809700 w 350"/>
                <a:gd name="T85" fmla="*/ 365423450 h 352"/>
                <a:gd name="T86" fmla="*/ 803930638 w 350"/>
                <a:gd name="T87" fmla="*/ 390625013 h 352"/>
                <a:gd name="T88" fmla="*/ 814011263 w 350"/>
                <a:gd name="T89" fmla="*/ 413305625 h 352"/>
                <a:gd name="T90" fmla="*/ 836691875 w 350"/>
                <a:gd name="T91" fmla="*/ 430947513 h 352"/>
                <a:gd name="T92" fmla="*/ 859374075 w 350"/>
                <a:gd name="T93" fmla="*/ 448587813 h 352"/>
                <a:gd name="T94" fmla="*/ 879535325 w 350"/>
                <a:gd name="T95" fmla="*/ 473789375 h 352"/>
                <a:gd name="T96" fmla="*/ 859374075 w 350"/>
                <a:gd name="T97" fmla="*/ 496471575 h 352"/>
                <a:gd name="T98" fmla="*/ 836691875 w 350"/>
                <a:gd name="T99" fmla="*/ 504031250 h 352"/>
                <a:gd name="T100" fmla="*/ 814011263 w 350"/>
                <a:gd name="T101" fmla="*/ 498990938 h 352"/>
                <a:gd name="T102" fmla="*/ 751006563 w 350"/>
                <a:gd name="T103" fmla="*/ 579635938 h 352"/>
                <a:gd name="T104" fmla="*/ 756046875 w 350"/>
                <a:gd name="T105" fmla="*/ 617439075 h 352"/>
                <a:gd name="T106" fmla="*/ 738406575 w 350"/>
                <a:gd name="T107" fmla="*/ 705643750 h 352"/>
                <a:gd name="T108" fmla="*/ 725805000 w 350"/>
                <a:gd name="T109" fmla="*/ 745966250 h 352"/>
                <a:gd name="T110" fmla="*/ 682963138 w 350"/>
                <a:gd name="T111" fmla="*/ 773688763 h 352"/>
                <a:gd name="T112" fmla="*/ 667842200 w 350"/>
                <a:gd name="T113" fmla="*/ 788809700 h 352"/>
                <a:gd name="T114" fmla="*/ 672882513 w 350"/>
                <a:gd name="T115" fmla="*/ 821570938 h 352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350" h="352">
                  <a:moveTo>
                    <a:pt x="265" y="330"/>
                  </a:moveTo>
                  <a:lnTo>
                    <a:pt x="254" y="337"/>
                  </a:lnTo>
                  <a:lnTo>
                    <a:pt x="250" y="336"/>
                  </a:lnTo>
                  <a:lnTo>
                    <a:pt x="247" y="333"/>
                  </a:lnTo>
                  <a:lnTo>
                    <a:pt x="247" y="328"/>
                  </a:lnTo>
                  <a:lnTo>
                    <a:pt x="246" y="324"/>
                  </a:lnTo>
                  <a:lnTo>
                    <a:pt x="232" y="318"/>
                  </a:lnTo>
                  <a:lnTo>
                    <a:pt x="226" y="323"/>
                  </a:lnTo>
                  <a:lnTo>
                    <a:pt x="195" y="351"/>
                  </a:lnTo>
                  <a:lnTo>
                    <a:pt x="191" y="349"/>
                  </a:lnTo>
                  <a:lnTo>
                    <a:pt x="183" y="349"/>
                  </a:lnTo>
                  <a:lnTo>
                    <a:pt x="180" y="347"/>
                  </a:lnTo>
                  <a:lnTo>
                    <a:pt x="178" y="344"/>
                  </a:lnTo>
                  <a:lnTo>
                    <a:pt x="177" y="340"/>
                  </a:lnTo>
                  <a:lnTo>
                    <a:pt x="173" y="340"/>
                  </a:lnTo>
                  <a:lnTo>
                    <a:pt x="170" y="337"/>
                  </a:lnTo>
                  <a:lnTo>
                    <a:pt x="167" y="335"/>
                  </a:lnTo>
                  <a:lnTo>
                    <a:pt x="163" y="336"/>
                  </a:lnTo>
                  <a:lnTo>
                    <a:pt x="159" y="337"/>
                  </a:lnTo>
                  <a:lnTo>
                    <a:pt x="156" y="335"/>
                  </a:lnTo>
                  <a:lnTo>
                    <a:pt x="157" y="330"/>
                  </a:lnTo>
                  <a:lnTo>
                    <a:pt x="155" y="327"/>
                  </a:lnTo>
                  <a:lnTo>
                    <a:pt x="151" y="325"/>
                  </a:lnTo>
                  <a:lnTo>
                    <a:pt x="148" y="325"/>
                  </a:lnTo>
                  <a:lnTo>
                    <a:pt x="144" y="323"/>
                  </a:lnTo>
                  <a:lnTo>
                    <a:pt x="142" y="315"/>
                  </a:lnTo>
                  <a:lnTo>
                    <a:pt x="140" y="311"/>
                  </a:lnTo>
                  <a:lnTo>
                    <a:pt x="142" y="307"/>
                  </a:lnTo>
                  <a:lnTo>
                    <a:pt x="138" y="305"/>
                  </a:lnTo>
                  <a:lnTo>
                    <a:pt x="134" y="298"/>
                  </a:lnTo>
                  <a:lnTo>
                    <a:pt x="131" y="295"/>
                  </a:lnTo>
                  <a:lnTo>
                    <a:pt x="131" y="291"/>
                  </a:lnTo>
                  <a:lnTo>
                    <a:pt x="131" y="289"/>
                  </a:lnTo>
                  <a:lnTo>
                    <a:pt x="130" y="287"/>
                  </a:lnTo>
                  <a:lnTo>
                    <a:pt x="126" y="284"/>
                  </a:lnTo>
                  <a:lnTo>
                    <a:pt x="126" y="283"/>
                  </a:lnTo>
                  <a:lnTo>
                    <a:pt x="128" y="276"/>
                  </a:lnTo>
                  <a:lnTo>
                    <a:pt x="126" y="273"/>
                  </a:lnTo>
                  <a:lnTo>
                    <a:pt x="125" y="268"/>
                  </a:lnTo>
                  <a:lnTo>
                    <a:pt x="123" y="265"/>
                  </a:lnTo>
                  <a:lnTo>
                    <a:pt x="121" y="261"/>
                  </a:lnTo>
                  <a:lnTo>
                    <a:pt x="118" y="258"/>
                  </a:lnTo>
                  <a:lnTo>
                    <a:pt x="121" y="254"/>
                  </a:lnTo>
                  <a:lnTo>
                    <a:pt x="119" y="250"/>
                  </a:lnTo>
                  <a:lnTo>
                    <a:pt x="117" y="246"/>
                  </a:lnTo>
                  <a:lnTo>
                    <a:pt x="114" y="245"/>
                  </a:lnTo>
                  <a:lnTo>
                    <a:pt x="113" y="242"/>
                  </a:lnTo>
                  <a:lnTo>
                    <a:pt x="110" y="238"/>
                  </a:lnTo>
                  <a:lnTo>
                    <a:pt x="108" y="235"/>
                  </a:lnTo>
                  <a:lnTo>
                    <a:pt x="109" y="231"/>
                  </a:lnTo>
                  <a:lnTo>
                    <a:pt x="110" y="229"/>
                  </a:lnTo>
                  <a:lnTo>
                    <a:pt x="108" y="225"/>
                  </a:lnTo>
                  <a:lnTo>
                    <a:pt x="107" y="222"/>
                  </a:lnTo>
                  <a:lnTo>
                    <a:pt x="104" y="218"/>
                  </a:lnTo>
                  <a:lnTo>
                    <a:pt x="102" y="216"/>
                  </a:lnTo>
                  <a:lnTo>
                    <a:pt x="101" y="215"/>
                  </a:lnTo>
                  <a:lnTo>
                    <a:pt x="98" y="212"/>
                  </a:lnTo>
                  <a:lnTo>
                    <a:pt x="95" y="210"/>
                  </a:lnTo>
                  <a:lnTo>
                    <a:pt x="83" y="210"/>
                  </a:lnTo>
                  <a:lnTo>
                    <a:pt x="80" y="208"/>
                  </a:lnTo>
                  <a:lnTo>
                    <a:pt x="79" y="207"/>
                  </a:lnTo>
                  <a:lnTo>
                    <a:pt x="77" y="206"/>
                  </a:lnTo>
                  <a:lnTo>
                    <a:pt x="72" y="198"/>
                  </a:lnTo>
                  <a:lnTo>
                    <a:pt x="68" y="196"/>
                  </a:lnTo>
                  <a:lnTo>
                    <a:pt x="66" y="192"/>
                  </a:lnTo>
                  <a:lnTo>
                    <a:pt x="62" y="189"/>
                  </a:lnTo>
                  <a:lnTo>
                    <a:pt x="49" y="182"/>
                  </a:lnTo>
                  <a:lnTo>
                    <a:pt x="40" y="175"/>
                  </a:lnTo>
                  <a:lnTo>
                    <a:pt x="35" y="169"/>
                  </a:lnTo>
                  <a:lnTo>
                    <a:pt x="23" y="151"/>
                  </a:lnTo>
                  <a:lnTo>
                    <a:pt x="16" y="147"/>
                  </a:lnTo>
                  <a:lnTo>
                    <a:pt x="13" y="143"/>
                  </a:lnTo>
                  <a:lnTo>
                    <a:pt x="11" y="139"/>
                  </a:lnTo>
                  <a:lnTo>
                    <a:pt x="11" y="136"/>
                  </a:lnTo>
                  <a:lnTo>
                    <a:pt x="10" y="133"/>
                  </a:lnTo>
                  <a:lnTo>
                    <a:pt x="8" y="130"/>
                  </a:lnTo>
                  <a:lnTo>
                    <a:pt x="5" y="127"/>
                  </a:lnTo>
                  <a:lnTo>
                    <a:pt x="2" y="127"/>
                  </a:lnTo>
                  <a:lnTo>
                    <a:pt x="0" y="127"/>
                  </a:lnTo>
                  <a:lnTo>
                    <a:pt x="23" y="110"/>
                  </a:lnTo>
                  <a:lnTo>
                    <a:pt x="66" y="78"/>
                  </a:lnTo>
                  <a:lnTo>
                    <a:pt x="80" y="68"/>
                  </a:lnTo>
                  <a:lnTo>
                    <a:pt x="103" y="50"/>
                  </a:lnTo>
                  <a:lnTo>
                    <a:pt x="105" y="49"/>
                  </a:lnTo>
                  <a:lnTo>
                    <a:pt x="131" y="22"/>
                  </a:lnTo>
                  <a:lnTo>
                    <a:pt x="142" y="19"/>
                  </a:lnTo>
                  <a:lnTo>
                    <a:pt x="143" y="19"/>
                  </a:lnTo>
                  <a:lnTo>
                    <a:pt x="145" y="16"/>
                  </a:lnTo>
                  <a:lnTo>
                    <a:pt x="150" y="17"/>
                  </a:lnTo>
                  <a:lnTo>
                    <a:pt x="154" y="19"/>
                  </a:lnTo>
                  <a:lnTo>
                    <a:pt x="159" y="18"/>
                  </a:lnTo>
                  <a:lnTo>
                    <a:pt x="161" y="14"/>
                  </a:lnTo>
                  <a:lnTo>
                    <a:pt x="164" y="4"/>
                  </a:lnTo>
                  <a:lnTo>
                    <a:pt x="177" y="0"/>
                  </a:lnTo>
                  <a:lnTo>
                    <a:pt x="199" y="10"/>
                  </a:lnTo>
                  <a:lnTo>
                    <a:pt x="238" y="26"/>
                  </a:lnTo>
                  <a:lnTo>
                    <a:pt x="254" y="33"/>
                  </a:lnTo>
                  <a:lnTo>
                    <a:pt x="253" y="38"/>
                  </a:lnTo>
                  <a:lnTo>
                    <a:pt x="251" y="42"/>
                  </a:lnTo>
                  <a:lnTo>
                    <a:pt x="252" y="45"/>
                  </a:lnTo>
                  <a:lnTo>
                    <a:pt x="258" y="48"/>
                  </a:lnTo>
                  <a:lnTo>
                    <a:pt x="261" y="50"/>
                  </a:lnTo>
                  <a:lnTo>
                    <a:pt x="271" y="51"/>
                  </a:lnTo>
                  <a:lnTo>
                    <a:pt x="275" y="50"/>
                  </a:lnTo>
                  <a:lnTo>
                    <a:pt x="278" y="50"/>
                  </a:lnTo>
                  <a:lnTo>
                    <a:pt x="282" y="52"/>
                  </a:lnTo>
                  <a:lnTo>
                    <a:pt x="285" y="55"/>
                  </a:lnTo>
                  <a:lnTo>
                    <a:pt x="286" y="58"/>
                  </a:lnTo>
                  <a:lnTo>
                    <a:pt x="290" y="60"/>
                  </a:lnTo>
                  <a:lnTo>
                    <a:pt x="296" y="67"/>
                  </a:lnTo>
                  <a:lnTo>
                    <a:pt x="298" y="69"/>
                  </a:lnTo>
                  <a:lnTo>
                    <a:pt x="299" y="70"/>
                  </a:lnTo>
                  <a:lnTo>
                    <a:pt x="300" y="72"/>
                  </a:lnTo>
                  <a:lnTo>
                    <a:pt x="300" y="76"/>
                  </a:lnTo>
                  <a:lnTo>
                    <a:pt x="298" y="80"/>
                  </a:lnTo>
                  <a:lnTo>
                    <a:pt x="296" y="83"/>
                  </a:lnTo>
                  <a:lnTo>
                    <a:pt x="291" y="90"/>
                  </a:lnTo>
                  <a:lnTo>
                    <a:pt x="290" y="94"/>
                  </a:lnTo>
                  <a:lnTo>
                    <a:pt x="290" y="98"/>
                  </a:lnTo>
                  <a:lnTo>
                    <a:pt x="293" y="102"/>
                  </a:lnTo>
                  <a:lnTo>
                    <a:pt x="300" y="107"/>
                  </a:lnTo>
                  <a:lnTo>
                    <a:pt x="301" y="110"/>
                  </a:lnTo>
                  <a:lnTo>
                    <a:pt x="302" y="115"/>
                  </a:lnTo>
                  <a:lnTo>
                    <a:pt x="300" y="117"/>
                  </a:lnTo>
                  <a:lnTo>
                    <a:pt x="298" y="122"/>
                  </a:lnTo>
                  <a:lnTo>
                    <a:pt x="301" y="130"/>
                  </a:lnTo>
                  <a:lnTo>
                    <a:pt x="307" y="140"/>
                  </a:lnTo>
                  <a:lnTo>
                    <a:pt x="311" y="142"/>
                  </a:lnTo>
                  <a:lnTo>
                    <a:pt x="313" y="145"/>
                  </a:lnTo>
                  <a:lnTo>
                    <a:pt x="316" y="148"/>
                  </a:lnTo>
                  <a:lnTo>
                    <a:pt x="319" y="151"/>
                  </a:lnTo>
                  <a:lnTo>
                    <a:pt x="319" y="155"/>
                  </a:lnTo>
                  <a:lnTo>
                    <a:pt x="318" y="160"/>
                  </a:lnTo>
                  <a:lnTo>
                    <a:pt x="316" y="163"/>
                  </a:lnTo>
                  <a:lnTo>
                    <a:pt x="323" y="164"/>
                  </a:lnTo>
                  <a:lnTo>
                    <a:pt x="326" y="165"/>
                  </a:lnTo>
                  <a:lnTo>
                    <a:pt x="328" y="168"/>
                  </a:lnTo>
                  <a:lnTo>
                    <a:pt x="332" y="171"/>
                  </a:lnTo>
                  <a:lnTo>
                    <a:pt x="335" y="174"/>
                  </a:lnTo>
                  <a:lnTo>
                    <a:pt x="338" y="176"/>
                  </a:lnTo>
                  <a:lnTo>
                    <a:pt x="341" y="178"/>
                  </a:lnTo>
                  <a:lnTo>
                    <a:pt x="343" y="187"/>
                  </a:lnTo>
                  <a:lnTo>
                    <a:pt x="346" y="186"/>
                  </a:lnTo>
                  <a:lnTo>
                    <a:pt x="349" y="188"/>
                  </a:lnTo>
                  <a:lnTo>
                    <a:pt x="347" y="197"/>
                  </a:lnTo>
                  <a:lnTo>
                    <a:pt x="346" y="197"/>
                  </a:lnTo>
                  <a:lnTo>
                    <a:pt x="341" y="197"/>
                  </a:lnTo>
                  <a:lnTo>
                    <a:pt x="337" y="199"/>
                  </a:lnTo>
                  <a:lnTo>
                    <a:pt x="334" y="199"/>
                  </a:lnTo>
                  <a:lnTo>
                    <a:pt x="332" y="200"/>
                  </a:lnTo>
                  <a:lnTo>
                    <a:pt x="330" y="200"/>
                  </a:lnTo>
                  <a:lnTo>
                    <a:pt x="326" y="200"/>
                  </a:lnTo>
                  <a:lnTo>
                    <a:pt x="323" y="198"/>
                  </a:lnTo>
                  <a:lnTo>
                    <a:pt x="308" y="213"/>
                  </a:lnTo>
                  <a:lnTo>
                    <a:pt x="297" y="226"/>
                  </a:lnTo>
                  <a:lnTo>
                    <a:pt x="298" y="230"/>
                  </a:lnTo>
                  <a:lnTo>
                    <a:pt x="300" y="234"/>
                  </a:lnTo>
                  <a:lnTo>
                    <a:pt x="304" y="236"/>
                  </a:lnTo>
                  <a:lnTo>
                    <a:pt x="300" y="245"/>
                  </a:lnTo>
                  <a:lnTo>
                    <a:pt x="297" y="247"/>
                  </a:lnTo>
                  <a:lnTo>
                    <a:pt x="294" y="277"/>
                  </a:lnTo>
                  <a:lnTo>
                    <a:pt x="293" y="280"/>
                  </a:lnTo>
                  <a:lnTo>
                    <a:pt x="292" y="285"/>
                  </a:lnTo>
                  <a:lnTo>
                    <a:pt x="289" y="292"/>
                  </a:lnTo>
                  <a:lnTo>
                    <a:pt x="288" y="296"/>
                  </a:lnTo>
                  <a:lnTo>
                    <a:pt x="286" y="302"/>
                  </a:lnTo>
                  <a:lnTo>
                    <a:pt x="282" y="304"/>
                  </a:lnTo>
                  <a:lnTo>
                    <a:pt x="271" y="307"/>
                  </a:lnTo>
                  <a:lnTo>
                    <a:pt x="268" y="309"/>
                  </a:lnTo>
                  <a:lnTo>
                    <a:pt x="265" y="311"/>
                  </a:lnTo>
                  <a:lnTo>
                    <a:pt x="265" y="313"/>
                  </a:lnTo>
                  <a:lnTo>
                    <a:pt x="264" y="315"/>
                  </a:lnTo>
                  <a:lnTo>
                    <a:pt x="266" y="323"/>
                  </a:lnTo>
                  <a:lnTo>
                    <a:pt x="267" y="326"/>
                  </a:lnTo>
                  <a:lnTo>
                    <a:pt x="265" y="330"/>
                  </a:lnTo>
                </a:path>
              </a:pathLst>
            </a:custGeom>
            <a:solidFill>
              <a:srgbClr val="87E01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34" name="Freeform 21">
              <a:extLst>
                <a:ext uri="{FF2B5EF4-FFF2-40B4-BE49-F238E27FC236}">
                  <a16:creationId xmlns:a16="http://schemas.microsoft.com/office/drawing/2014/main" id="{FA79F75F-CA55-B637-F9B1-B9A7B0E9AA39}"/>
                </a:ext>
              </a:extLst>
            </xdr:cNvPr>
            <xdr:cNvSpPr>
              <a:spLocks/>
            </xdr:cNvSpPr>
          </xdr:nvSpPr>
          <xdr:spPr bwMode="auto">
            <a:xfrm>
              <a:off x="7747546" y="2995516"/>
              <a:ext cx="485775" cy="328613"/>
            </a:xfrm>
            <a:custGeom>
              <a:avLst/>
              <a:gdLst>
                <a:gd name="T0" fmla="*/ 531753763 w 306"/>
                <a:gd name="T1" fmla="*/ 519152977 h 207"/>
                <a:gd name="T2" fmla="*/ 531753763 w 306"/>
                <a:gd name="T3" fmla="*/ 496472330 h 207"/>
                <a:gd name="T4" fmla="*/ 476310325 w 306"/>
                <a:gd name="T5" fmla="*/ 496472330 h 207"/>
                <a:gd name="T6" fmla="*/ 337700938 w 306"/>
                <a:gd name="T7" fmla="*/ 493951377 h 207"/>
                <a:gd name="T8" fmla="*/ 312499375 w 306"/>
                <a:gd name="T9" fmla="*/ 493951377 h 207"/>
                <a:gd name="T10" fmla="*/ 277217188 w 306"/>
                <a:gd name="T11" fmla="*/ 493951377 h 207"/>
                <a:gd name="T12" fmla="*/ 199093138 w 306"/>
                <a:gd name="T13" fmla="*/ 483870736 h 207"/>
                <a:gd name="T14" fmla="*/ 194052825 w 306"/>
                <a:gd name="T15" fmla="*/ 481351370 h 207"/>
                <a:gd name="T16" fmla="*/ 189012513 w 306"/>
                <a:gd name="T17" fmla="*/ 493951377 h 207"/>
                <a:gd name="T18" fmla="*/ 98286888 w 306"/>
                <a:gd name="T19" fmla="*/ 466230409 h 207"/>
                <a:gd name="T20" fmla="*/ 57964388 w 306"/>
                <a:gd name="T21" fmla="*/ 345262725 h 207"/>
                <a:gd name="T22" fmla="*/ 45362813 w 306"/>
                <a:gd name="T23" fmla="*/ 307459530 h 207"/>
                <a:gd name="T24" fmla="*/ 42843450 w 306"/>
                <a:gd name="T25" fmla="*/ 272177289 h 207"/>
                <a:gd name="T26" fmla="*/ 35282188 w 306"/>
                <a:gd name="T27" fmla="*/ 269657923 h 207"/>
                <a:gd name="T28" fmla="*/ 27722513 w 306"/>
                <a:gd name="T29" fmla="*/ 264617603 h 207"/>
                <a:gd name="T30" fmla="*/ 22682200 w 306"/>
                <a:gd name="T31" fmla="*/ 254536962 h 207"/>
                <a:gd name="T32" fmla="*/ 17641888 w 306"/>
                <a:gd name="T33" fmla="*/ 249496642 h 207"/>
                <a:gd name="T34" fmla="*/ 10080625 w 306"/>
                <a:gd name="T35" fmla="*/ 241935368 h 207"/>
                <a:gd name="T36" fmla="*/ 0 w 306"/>
                <a:gd name="T37" fmla="*/ 239416002 h 207"/>
                <a:gd name="T38" fmla="*/ 57964388 w 306"/>
                <a:gd name="T39" fmla="*/ 211693447 h 207"/>
                <a:gd name="T40" fmla="*/ 221773750 w 306"/>
                <a:gd name="T41" fmla="*/ 138609598 h 207"/>
                <a:gd name="T42" fmla="*/ 226814063 w 306"/>
                <a:gd name="T43" fmla="*/ 133569278 h 207"/>
                <a:gd name="T44" fmla="*/ 378023438 w 306"/>
                <a:gd name="T45" fmla="*/ 63004796 h 207"/>
                <a:gd name="T46" fmla="*/ 380544388 w 306"/>
                <a:gd name="T47" fmla="*/ 63004796 h 207"/>
                <a:gd name="T48" fmla="*/ 425907200 w 306"/>
                <a:gd name="T49" fmla="*/ 42843515 h 207"/>
                <a:gd name="T50" fmla="*/ 446068450 w 306"/>
                <a:gd name="T51" fmla="*/ 37803195 h 207"/>
                <a:gd name="T52" fmla="*/ 458668438 w 306"/>
                <a:gd name="T53" fmla="*/ 30241921 h 207"/>
                <a:gd name="T54" fmla="*/ 488910313 w 306"/>
                <a:gd name="T55" fmla="*/ 42843515 h 207"/>
                <a:gd name="T56" fmla="*/ 501511888 w 306"/>
                <a:gd name="T57" fmla="*/ 52924156 h 207"/>
                <a:gd name="T58" fmla="*/ 524192500 w 306"/>
                <a:gd name="T59" fmla="*/ 0 h 207"/>
                <a:gd name="T60" fmla="*/ 536794075 w 306"/>
                <a:gd name="T61" fmla="*/ 10080640 h 207"/>
                <a:gd name="T62" fmla="*/ 556955325 w 306"/>
                <a:gd name="T63" fmla="*/ 17641914 h 207"/>
                <a:gd name="T64" fmla="*/ 609877813 w 306"/>
                <a:gd name="T65" fmla="*/ 55443522 h 207"/>
                <a:gd name="T66" fmla="*/ 637600325 w 306"/>
                <a:gd name="T67" fmla="*/ 78125756 h 207"/>
                <a:gd name="T68" fmla="*/ 652721263 w 306"/>
                <a:gd name="T69" fmla="*/ 143649919 h 207"/>
                <a:gd name="T70" fmla="*/ 655240625 w 306"/>
                <a:gd name="T71" fmla="*/ 148690239 h 207"/>
                <a:gd name="T72" fmla="*/ 677922825 w 306"/>
                <a:gd name="T73" fmla="*/ 234375682 h 207"/>
                <a:gd name="T74" fmla="*/ 677922825 w 306"/>
                <a:gd name="T75" fmla="*/ 239416002 h 207"/>
                <a:gd name="T76" fmla="*/ 685482500 w 306"/>
                <a:gd name="T77" fmla="*/ 246975688 h 207"/>
                <a:gd name="T78" fmla="*/ 768648450 w 306"/>
                <a:gd name="T79" fmla="*/ 337701451 h 207"/>
                <a:gd name="T80" fmla="*/ 710684063 w 306"/>
                <a:gd name="T81" fmla="*/ 378024013 h 207"/>
                <a:gd name="T82" fmla="*/ 589716563 w 306"/>
                <a:gd name="T83" fmla="*/ 476311050 h 207"/>
                <a:gd name="T84" fmla="*/ 556955325 w 306"/>
                <a:gd name="T85" fmla="*/ 501512651 h 207"/>
                <a:gd name="T86" fmla="*/ 531753763 w 306"/>
                <a:gd name="T87" fmla="*/ 519152977 h 207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</a:gdLst>
              <a:ahLst/>
              <a:cxnLst>
                <a:cxn ang="T88">
                  <a:pos x="T0" y="T1"/>
                </a:cxn>
                <a:cxn ang="T89">
                  <a:pos x="T2" y="T3"/>
                </a:cxn>
                <a:cxn ang="T90">
                  <a:pos x="T4" y="T5"/>
                </a:cxn>
                <a:cxn ang="T91">
                  <a:pos x="T6" y="T7"/>
                </a:cxn>
                <a:cxn ang="T92">
                  <a:pos x="T8" y="T9"/>
                </a:cxn>
                <a:cxn ang="T93">
                  <a:pos x="T10" y="T11"/>
                </a:cxn>
                <a:cxn ang="T94">
                  <a:pos x="T12" y="T13"/>
                </a:cxn>
                <a:cxn ang="T95">
                  <a:pos x="T14" y="T15"/>
                </a:cxn>
                <a:cxn ang="T96">
                  <a:pos x="T16" y="T17"/>
                </a:cxn>
                <a:cxn ang="T97">
                  <a:pos x="T18" y="T19"/>
                </a:cxn>
                <a:cxn ang="T98">
                  <a:pos x="T20" y="T21"/>
                </a:cxn>
                <a:cxn ang="T99">
                  <a:pos x="T22" y="T23"/>
                </a:cxn>
                <a:cxn ang="T100">
                  <a:pos x="T24" y="T25"/>
                </a:cxn>
                <a:cxn ang="T101">
                  <a:pos x="T26" y="T27"/>
                </a:cxn>
                <a:cxn ang="T102">
                  <a:pos x="T28" y="T29"/>
                </a:cxn>
                <a:cxn ang="T103">
                  <a:pos x="T30" y="T31"/>
                </a:cxn>
                <a:cxn ang="T104">
                  <a:pos x="T32" y="T33"/>
                </a:cxn>
                <a:cxn ang="T105">
                  <a:pos x="T34" y="T35"/>
                </a:cxn>
                <a:cxn ang="T106">
                  <a:pos x="T36" y="T37"/>
                </a:cxn>
                <a:cxn ang="T107">
                  <a:pos x="T38" y="T39"/>
                </a:cxn>
                <a:cxn ang="T108">
                  <a:pos x="T40" y="T41"/>
                </a:cxn>
                <a:cxn ang="T109">
                  <a:pos x="T42" y="T43"/>
                </a:cxn>
                <a:cxn ang="T110">
                  <a:pos x="T44" y="T45"/>
                </a:cxn>
                <a:cxn ang="T111">
                  <a:pos x="T46" y="T47"/>
                </a:cxn>
                <a:cxn ang="T112">
                  <a:pos x="T48" y="T49"/>
                </a:cxn>
                <a:cxn ang="T113">
                  <a:pos x="T50" y="T51"/>
                </a:cxn>
                <a:cxn ang="T114">
                  <a:pos x="T52" y="T53"/>
                </a:cxn>
                <a:cxn ang="T115">
                  <a:pos x="T54" y="T55"/>
                </a:cxn>
                <a:cxn ang="T116">
                  <a:pos x="T56" y="T57"/>
                </a:cxn>
                <a:cxn ang="T117">
                  <a:pos x="T58" y="T59"/>
                </a:cxn>
                <a:cxn ang="T118">
                  <a:pos x="T60" y="T61"/>
                </a:cxn>
                <a:cxn ang="T119">
                  <a:pos x="T62" y="T63"/>
                </a:cxn>
                <a:cxn ang="T120">
                  <a:pos x="T64" y="T65"/>
                </a:cxn>
                <a:cxn ang="T121">
                  <a:pos x="T66" y="T67"/>
                </a:cxn>
                <a:cxn ang="T122">
                  <a:pos x="T68" y="T69"/>
                </a:cxn>
                <a:cxn ang="T123">
                  <a:pos x="T70" y="T71"/>
                </a:cxn>
                <a:cxn ang="T124">
                  <a:pos x="T72" y="T73"/>
                </a:cxn>
                <a:cxn ang="T125">
                  <a:pos x="T74" y="T75"/>
                </a:cxn>
                <a:cxn ang="T126">
                  <a:pos x="T76" y="T77"/>
                </a:cxn>
                <a:cxn ang="T127">
                  <a:pos x="T78" y="T79"/>
                </a:cxn>
                <a:cxn ang="T128">
                  <a:pos x="T80" y="T81"/>
                </a:cxn>
                <a:cxn ang="T129">
                  <a:pos x="T82" y="T83"/>
                </a:cxn>
                <a:cxn ang="T130">
                  <a:pos x="T84" y="T85"/>
                </a:cxn>
                <a:cxn ang="T131">
                  <a:pos x="T86" y="T87"/>
                </a:cxn>
              </a:cxnLst>
              <a:rect l="0" t="0" r="r" b="b"/>
              <a:pathLst>
                <a:path w="306" h="207">
                  <a:moveTo>
                    <a:pt x="211" y="206"/>
                  </a:moveTo>
                  <a:lnTo>
                    <a:pt x="211" y="197"/>
                  </a:lnTo>
                  <a:lnTo>
                    <a:pt x="189" y="197"/>
                  </a:lnTo>
                  <a:lnTo>
                    <a:pt x="134" y="196"/>
                  </a:lnTo>
                  <a:lnTo>
                    <a:pt x="124" y="196"/>
                  </a:lnTo>
                  <a:lnTo>
                    <a:pt x="110" y="196"/>
                  </a:lnTo>
                  <a:lnTo>
                    <a:pt x="79" y="192"/>
                  </a:lnTo>
                  <a:lnTo>
                    <a:pt x="77" y="191"/>
                  </a:lnTo>
                  <a:lnTo>
                    <a:pt x="75" y="196"/>
                  </a:lnTo>
                  <a:lnTo>
                    <a:pt x="39" y="185"/>
                  </a:lnTo>
                  <a:lnTo>
                    <a:pt x="23" y="137"/>
                  </a:lnTo>
                  <a:lnTo>
                    <a:pt x="18" y="122"/>
                  </a:lnTo>
                  <a:lnTo>
                    <a:pt x="17" y="108"/>
                  </a:lnTo>
                  <a:lnTo>
                    <a:pt x="14" y="107"/>
                  </a:lnTo>
                  <a:lnTo>
                    <a:pt x="11" y="105"/>
                  </a:lnTo>
                  <a:lnTo>
                    <a:pt x="9" y="101"/>
                  </a:lnTo>
                  <a:lnTo>
                    <a:pt x="7" y="99"/>
                  </a:lnTo>
                  <a:lnTo>
                    <a:pt x="4" y="96"/>
                  </a:lnTo>
                  <a:lnTo>
                    <a:pt x="0" y="95"/>
                  </a:lnTo>
                  <a:lnTo>
                    <a:pt x="23" y="84"/>
                  </a:lnTo>
                  <a:lnTo>
                    <a:pt x="88" y="55"/>
                  </a:lnTo>
                  <a:lnTo>
                    <a:pt x="90" y="53"/>
                  </a:lnTo>
                  <a:lnTo>
                    <a:pt x="150" y="25"/>
                  </a:lnTo>
                  <a:lnTo>
                    <a:pt x="151" y="25"/>
                  </a:lnTo>
                  <a:lnTo>
                    <a:pt x="169" y="17"/>
                  </a:lnTo>
                  <a:lnTo>
                    <a:pt x="177" y="15"/>
                  </a:lnTo>
                  <a:lnTo>
                    <a:pt x="182" y="12"/>
                  </a:lnTo>
                  <a:lnTo>
                    <a:pt x="194" y="17"/>
                  </a:lnTo>
                  <a:lnTo>
                    <a:pt x="199" y="21"/>
                  </a:lnTo>
                  <a:lnTo>
                    <a:pt x="208" y="0"/>
                  </a:lnTo>
                  <a:lnTo>
                    <a:pt x="213" y="4"/>
                  </a:lnTo>
                  <a:lnTo>
                    <a:pt x="221" y="7"/>
                  </a:lnTo>
                  <a:lnTo>
                    <a:pt x="242" y="22"/>
                  </a:lnTo>
                  <a:lnTo>
                    <a:pt x="253" y="31"/>
                  </a:lnTo>
                  <a:lnTo>
                    <a:pt x="259" y="57"/>
                  </a:lnTo>
                  <a:lnTo>
                    <a:pt x="260" y="59"/>
                  </a:lnTo>
                  <a:lnTo>
                    <a:pt x="269" y="93"/>
                  </a:lnTo>
                  <a:lnTo>
                    <a:pt x="269" y="95"/>
                  </a:lnTo>
                  <a:lnTo>
                    <a:pt x="272" y="98"/>
                  </a:lnTo>
                  <a:lnTo>
                    <a:pt x="305" y="134"/>
                  </a:lnTo>
                  <a:lnTo>
                    <a:pt x="282" y="150"/>
                  </a:lnTo>
                  <a:lnTo>
                    <a:pt x="234" y="189"/>
                  </a:lnTo>
                  <a:lnTo>
                    <a:pt x="221" y="199"/>
                  </a:lnTo>
                  <a:lnTo>
                    <a:pt x="211" y="206"/>
                  </a:lnTo>
                </a:path>
              </a:pathLst>
            </a:custGeom>
            <a:solidFill>
              <a:srgbClr val="87E01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35" name="Freeform 22">
              <a:extLst>
                <a:ext uri="{FF2B5EF4-FFF2-40B4-BE49-F238E27FC236}">
                  <a16:creationId xmlns:a16="http://schemas.microsoft.com/office/drawing/2014/main" id="{6FB75B53-A26F-6FF9-D43C-8D8E97CF38B2}"/>
                </a:ext>
              </a:extLst>
            </xdr:cNvPr>
            <xdr:cNvSpPr>
              <a:spLocks/>
            </xdr:cNvSpPr>
          </xdr:nvSpPr>
          <xdr:spPr bwMode="auto">
            <a:xfrm>
              <a:off x="4720184" y="3038379"/>
              <a:ext cx="552450" cy="312737"/>
            </a:xfrm>
            <a:custGeom>
              <a:avLst/>
              <a:gdLst>
                <a:gd name="T0" fmla="*/ 246063 w 348"/>
                <a:gd name="T1" fmla="*/ 298450 h 197"/>
                <a:gd name="T2" fmla="*/ 122238 w 348"/>
                <a:gd name="T3" fmla="*/ 293687 h 197"/>
                <a:gd name="T4" fmla="*/ 52388 w 348"/>
                <a:gd name="T5" fmla="*/ 219075 h 197"/>
                <a:gd name="T6" fmla="*/ 90488 w 348"/>
                <a:gd name="T7" fmla="*/ 168275 h 197"/>
                <a:gd name="T8" fmla="*/ 158750 w 348"/>
                <a:gd name="T9" fmla="*/ 68262 h 197"/>
                <a:gd name="T10" fmla="*/ 165100 w 348"/>
                <a:gd name="T11" fmla="*/ 50800 h 197"/>
                <a:gd name="T12" fmla="*/ 182563 w 348"/>
                <a:gd name="T13" fmla="*/ 34925 h 197"/>
                <a:gd name="T14" fmla="*/ 203200 w 348"/>
                <a:gd name="T15" fmla="*/ 30162 h 197"/>
                <a:gd name="T16" fmla="*/ 217488 w 348"/>
                <a:gd name="T17" fmla="*/ 33337 h 197"/>
                <a:gd name="T18" fmla="*/ 231775 w 348"/>
                <a:gd name="T19" fmla="*/ 23812 h 197"/>
                <a:gd name="T20" fmla="*/ 244475 w 348"/>
                <a:gd name="T21" fmla="*/ 25400 h 197"/>
                <a:gd name="T22" fmla="*/ 257175 w 348"/>
                <a:gd name="T23" fmla="*/ 14287 h 197"/>
                <a:gd name="T24" fmla="*/ 274638 w 348"/>
                <a:gd name="T25" fmla="*/ 17462 h 197"/>
                <a:gd name="T26" fmla="*/ 287338 w 348"/>
                <a:gd name="T27" fmla="*/ 12700 h 197"/>
                <a:gd name="T28" fmla="*/ 309563 w 348"/>
                <a:gd name="T29" fmla="*/ 7937 h 197"/>
                <a:gd name="T30" fmla="*/ 319088 w 348"/>
                <a:gd name="T31" fmla="*/ 6350 h 197"/>
                <a:gd name="T32" fmla="*/ 336550 w 348"/>
                <a:gd name="T33" fmla="*/ 3175 h 197"/>
                <a:gd name="T34" fmla="*/ 352425 w 348"/>
                <a:gd name="T35" fmla="*/ 0 h 197"/>
                <a:gd name="T36" fmla="*/ 355600 w 348"/>
                <a:gd name="T37" fmla="*/ 17462 h 197"/>
                <a:gd name="T38" fmla="*/ 366713 w 348"/>
                <a:gd name="T39" fmla="*/ 33337 h 197"/>
                <a:gd name="T40" fmla="*/ 371475 w 348"/>
                <a:gd name="T41" fmla="*/ 46037 h 197"/>
                <a:gd name="T42" fmla="*/ 382588 w 348"/>
                <a:gd name="T43" fmla="*/ 55562 h 197"/>
                <a:gd name="T44" fmla="*/ 395288 w 348"/>
                <a:gd name="T45" fmla="*/ 66675 h 197"/>
                <a:gd name="T46" fmla="*/ 401638 w 348"/>
                <a:gd name="T47" fmla="*/ 77787 h 197"/>
                <a:gd name="T48" fmla="*/ 404813 w 348"/>
                <a:gd name="T49" fmla="*/ 82550 h 197"/>
                <a:gd name="T50" fmla="*/ 417513 w 348"/>
                <a:gd name="T51" fmla="*/ 95250 h 197"/>
                <a:gd name="T52" fmla="*/ 425450 w 348"/>
                <a:gd name="T53" fmla="*/ 109537 h 197"/>
                <a:gd name="T54" fmla="*/ 427038 w 348"/>
                <a:gd name="T55" fmla="*/ 130175 h 197"/>
                <a:gd name="T56" fmla="*/ 447675 w 348"/>
                <a:gd name="T57" fmla="*/ 134937 h 197"/>
                <a:gd name="T58" fmla="*/ 468313 w 348"/>
                <a:gd name="T59" fmla="*/ 130175 h 197"/>
                <a:gd name="T60" fmla="*/ 485775 w 348"/>
                <a:gd name="T61" fmla="*/ 136525 h 197"/>
                <a:gd name="T62" fmla="*/ 495300 w 348"/>
                <a:gd name="T63" fmla="*/ 150812 h 197"/>
                <a:gd name="T64" fmla="*/ 504825 w 348"/>
                <a:gd name="T65" fmla="*/ 166687 h 197"/>
                <a:gd name="T66" fmla="*/ 515938 w 348"/>
                <a:gd name="T67" fmla="*/ 179387 h 197"/>
                <a:gd name="T68" fmla="*/ 520700 w 348"/>
                <a:gd name="T69" fmla="*/ 192087 h 197"/>
                <a:gd name="T70" fmla="*/ 528638 w 348"/>
                <a:gd name="T71" fmla="*/ 209550 h 197"/>
                <a:gd name="T72" fmla="*/ 547688 w 348"/>
                <a:gd name="T73" fmla="*/ 225425 h 197"/>
                <a:gd name="T74" fmla="*/ 547688 w 348"/>
                <a:gd name="T75" fmla="*/ 236537 h 197"/>
                <a:gd name="T76" fmla="*/ 534988 w 348"/>
                <a:gd name="T77" fmla="*/ 249237 h 197"/>
                <a:gd name="T78" fmla="*/ 542925 w 348"/>
                <a:gd name="T79" fmla="*/ 265112 h 197"/>
                <a:gd name="T80" fmla="*/ 525463 w 348"/>
                <a:gd name="T81" fmla="*/ 279400 h 197"/>
                <a:gd name="T82" fmla="*/ 525463 w 348"/>
                <a:gd name="T83" fmla="*/ 300037 h 197"/>
                <a:gd name="T84" fmla="*/ 409575 w 348"/>
                <a:gd name="T85" fmla="*/ 306387 h 197"/>
                <a:gd name="T86" fmla="*/ 327025 w 348"/>
                <a:gd name="T87" fmla="*/ 301625 h 197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</a:gdLst>
              <a:ahLst/>
              <a:cxnLst>
                <a:cxn ang="T88">
                  <a:pos x="T0" y="T1"/>
                </a:cxn>
                <a:cxn ang="T89">
                  <a:pos x="T2" y="T3"/>
                </a:cxn>
                <a:cxn ang="T90">
                  <a:pos x="T4" y="T5"/>
                </a:cxn>
                <a:cxn ang="T91">
                  <a:pos x="T6" y="T7"/>
                </a:cxn>
                <a:cxn ang="T92">
                  <a:pos x="T8" y="T9"/>
                </a:cxn>
                <a:cxn ang="T93">
                  <a:pos x="T10" y="T11"/>
                </a:cxn>
                <a:cxn ang="T94">
                  <a:pos x="T12" y="T13"/>
                </a:cxn>
                <a:cxn ang="T95">
                  <a:pos x="T14" y="T15"/>
                </a:cxn>
                <a:cxn ang="T96">
                  <a:pos x="T16" y="T17"/>
                </a:cxn>
                <a:cxn ang="T97">
                  <a:pos x="T18" y="T19"/>
                </a:cxn>
                <a:cxn ang="T98">
                  <a:pos x="T20" y="T21"/>
                </a:cxn>
                <a:cxn ang="T99">
                  <a:pos x="T22" y="T23"/>
                </a:cxn>
                <a:cxn ang="T100">
                  <a:pos x="T24" y="T25"/>
                </a:cxn>
                <a:cxn ang="T101">
                  <a:pos x="T26" y="T27"/>
                </a:cxn>
                <a:cxn ang="T102">
                  <a:pos x="T28" y="T29"/>
                </a:cxn>
                <a:cxn ang="T103">
                  <a:pos x="T30" y="T31"/>
                </a:cxn>
                <a:cxn ang="T104">
                  <a:pos x="T32" y="T33"/>
                </a:cxn>
                <a:cxn ang="T105">
                  <a:pos x="T34" y="T35"/>
                </a:cxn>
                <a:cxn ang="T106">
                  <a:pos x="T36" y="T37"/>
                </a:cxn>
                <a:cxn ang="T107">
                  <a:pos x="T38" y="T39"/>
                </a:cxn>
                <a:cxn ang="T108">
                  <a:pos x="T40" y="T41"/>
                </a:cxn>
                <a:cxn ang="T109">
                  <a:pos x="T42" y="T43"/>
                </a:cxn>
                <a:cxn ang="T110">
                  <a:pos x="T44" y="T45"/>
                </a:cxn>
                <a:cxn ang="T111">
                  <a:pos x="T46" y="T47"/>
                </a:cxn>
                <a:cxn ang="T112">
                  <a:pos x="T48" y="T49"/>
                </a:cxn>
                <a:cxn ang="T113">
                  <a:pos x="T50" y="T51"/>
                </a:cxn>
                <a:cxn ang="T114">
                  <a:pos x="T52" y="T53"/>
                </a:cxn>
                <a:cxn ang="T115">
                  <a:pos x="T54" y="T55"/>
                </a:cxn>
                <a:cxn ang="T116">
                  <a:pos x="T56" y="T57"/>
                </a:cxn>
                <a:cxn ang="T117">
                  <a:pos x="T58" y="T59"/>
                </a:cxn>
                <a:cxn ang="T118">
                  <a:pos x="T60" y="T61"/>
                </a:cxn>
                <a:cxn ang="T119">
                  <a:pos x="T62" y="T63"/>
                </a:cxn>
                <a:cxn ang="T120">
                  <a:pos x="T64" y="T65"/>
                </a:cxn>
                <a:cxn ang="T121">
                  <a:pos x="T66" y="T67"/>
                </a:cxn>
                <a:cxn ang="T122">
                  <a:pos x="T68" y="T69"/>
                </a:cxn>
                <a:cxn ang="T123">
                  <a:pos x="T70" y="T71"/>
                </a:cxn>
                <a:cxn ang="T124">
                  <a:pos x="T72" y="T73"/>
                </a:cxn>
                <a:cxn ang="T125">
                  <a:pos x="T74" y="T75"/>
                </a:cxn>
                <a:cxn ang="T126">
                  <a:pos x="T76" y="T77"/>
                </a:cxn>
                <a:cxn ang="T127">
                  <a:pos x="T78" y="T79"/>
                </a:cxn>
                <a:cxn ang="T128">
                  <a:pos x="T80" y="T81"/>
                </a:cxn>
                <a:cxn ang="T129">
                  <a:pos x="T82" y="T83"/>
                </a:cxn>
                <a:cxn ang="T130">
                  <a:pos x="T84" y="T85"/>
                </a:cxn>
                <a:cxn ang="T131">
                  <a:pos x="T86" y="T87"/>
                </a:cxn>
              </a:cxnLst>
              <a:rect l="0" t="0" r="r" b="b"/>
              <a:pathLst>
                <a:path w="348" h="197">
                  <a:moveTo>
                    <a:pt x="195" y="189"/>
                  </a:moveTo>
                  <a:lnTo>
                    <a:pt x="188" y="192"/>
                  </a:lnTo>
                  <a:lnTo>
                    <a:pt x="155" y="188"/>
                  </a:lnTo>
                  <a:lnTo>
                    <a:pt x="134" y="187"/>
                  </a:lnTo>
                  <a:lnTo>
                    <a:pt x="85" y="185"/>
                  </a:lnTo>
                  <a:lnTo>
                    <a:pt x="77" y="185"/>
                  </a:lnTo>
                  <a:lnTo>
                    <a:pt x="56" y="184"/>
                  </a:lnTo>
                  <a:lnTo>
                    <a:pt x="0" y="181"/>
                  </a:lnTo>
                  <a:lnTo>
                    <a:pt x="33" y="138"/>
                  </a:lnTo>
                  <a:lnTo>
                    <a:pt x="37" y="132"/>
                  </a:lnTo>
                  <a:lnTo>
                    <a:pt x="53" y="111"/>
                  </a:lnTo>
                  <a:lnTo>
                    <a:pt x="57" y="106"/>
                  </a:lnTo>
                  <a:lnTo>
                    <a:pt x="64" y="95"/>
                  </a:lnTo>
                  <a:lnTo>
                    <a:pt x="97" y="43"/>
                  </a:lnTo>
                  <a:lnTo>
                    <a:pt x="100" y="43"/>
                  </a:lnTo>
                  <a:lnTo>
                    <a:pt x="104" y="40"/>
                  </a:lnTo>
                  <a:lnTo>
                    <a:pt x="103" y="37"/>
                  </a:lnTo>
                  <a:lnTo>
                    <a:pt x="104" y="32"/>
                  </a:lnTo>
                  <a:lnTo>
                    <a:pt x="108" y="24"/>
                  </a:lnTo>
                  <a:lnTo>
                    <a:pt x="110" y="22"/>
                  </a:lnTo>
                  <a:lnTo>
                    <a:pt x="115" y="22"/>
                  </a:lnTo>
                  <a:lnTo>
                    <a:pt x="122" y="22"/>
                  </a:lnTo>
                  <a:lnTo>
                    <a:pt x="125" y="22"/>
                  </a:lnTo>
                  <a:lnTo>
                    <a:pt x="128" y="19"/>
                  </a:lnTo>
                  <a:lnTo>
                    <a:pt x="132" y="18"/>
                  </a:lnTo>
                  <a:lnTo>
                    <a:pt x="134" y="21"/>
                  </a:lnTo>
                  <a:lnTo>
                    <a:pt x="137" y="21"/>
                  </a:lnTo>
                  <a:lnTo>
                    <a:pt x="140" y="19"/>
                  </a:lnTo>
                  <a:lnTo>
                    <a:pt x="143" y="16"/>
                  </a:lnTo>
                  <a:lnTo>
                    <a:pt x="146" y="15"/>
                  </a:lnTo>
                  <a:lnTo>
                    <a:pt x="150" y="16"/>
                  </a:lnTo>
                  <a:lnTo>
                    <a:pt x="152" y="16"/>
                  </a:lnTo>
                  <a:lnTo>
                    <a:pt x="154" y="16"/>
                  </a:lnTo>
                  <a:lnTo>
                    <a:pt x="158" y="14"/>
                  </a:lnTo>
                  <a:lnTo>
                    <a:pt x="161" y="12"/>
                  </a:lnTo>
                  <a:lnTo>
                    <a:pt x="162" y="9"/>
                  </a:lnTo>
                  <a:lnTo>
                    <a:pt x="166" y="10"/>
                  </a:lnTo>
                  <a:lnTo>
                    <a:pt x="170" y="11"/>
                  </a:lnTo>
                  <a:lnTo>
                    <a:pt x="173" y="11"/>
                  </a:lnTo>
                  <a:lnTo>
                    <a:pt x="176" y="13"/>
                  </a:lnTo>
                  <a:lnTo>
                    <a:pt x="179" y="11"/>
                  </a:lnTo>
                  <a:lnTo>
                    <a:pt x="181" y="8"/>
                  </a:lnTo>
                  <a:lnTo>
                    <a:pt x="188" y="4"/>
                  </a:lnTo>
                  <a:lnTo>
                    <a:pt x="191" y="5"/>
                  </a:lnTo>
                  <a:lnTo>
                    <a:pt x="195" y="5"/>
                  </a:lnTo>
                  <a:lnTo>
                    <a:pt x="196" y="5"/>
                  </a:lnTo>
                  <a:lnTo>
                    <a:pt x="198" y="5"/>
                  </a:lnTo>
                  <a:lnTo>
                    <a:pt x="201" y="4"/>
                  </a:lnTo>
                  <a:lnTo>
                    <a:pt x="206" y="3"/>
                  </a:lnTo>
                  <a:lnTo>
                    <a:pt x="208" y="2"/>
                  </a:lnTo>
                  <a:lnTo>
                    <a:pt x="212" y="2"/>
                  </a:lnTo>
                  <a:lnTo>
                    <a:pt x="216" y="0"/>
                  </a:lnTo>
                  <a:lnTo>
                    <a:pt x="218" y="0"/>
                  </a:lnTo>
                  <a:lnTo>
                    <a:pt x="222" y="0"/>
                  </a:lnTo>
                  <a:lnTo>
                    <a:pt x="224" y="3"/>
                  </a:lnTo>
                  <a:lnTo>
                    <a:pt x="223" y="7"/>
                  </a:lnTo>
                  <a:lnTo>
                    <a:pt x="224" y="11"/>
                  </a:lnTo>
                  <a:lnTo>
                    <a:pt x="226" y="14"/>
                  </a:lnTo>
                  <a:lnTo>
                    <a:pt x="230" y="16"/>
                  </a:lnTo>
                  <a:lnTo>
                    <a:pt x="231" y="21"/>
                  </a:lnTo>
                  <a:lnTo>
                    <a:pt x="231" y="25"/>
                  </a:lnTo>
                  <a:lnTo>
                    <a:pt x="233" y="29"/>
                  </a:lnTo>
                  <a:lnTo>
                    <a:pt x="234" y="29"/>
                  </a:lnTo>
                  <a:lnTo>
                    <a:pt x="237" y="31"/>
                  </a:lnTo>
                  <a:lnTo>
                    <a:pt x="240" y="33"/>
                  </a:lnTo>
                  <a:lnTo>
                    <a:pt x="241" y="35"/>
                  </a:lnTo>
                  <a:lnTo>
                    <a:pt x="244" y="37"/>
                  </a:lnTo>
                  <a:lnTo>
                    <a:pt x="245" y="41"/>
                  </a:lnTo>
                  <a:lnTo>
                    <a:pt x="249" y="42"/>
                  </a:lnTo>
                  <a:lnTo>
                    <a:pt x="252" y="42"/>
                  </a:lnTo>
                  <a:lnTo>
                    <a:pt x="254" y="46"/>
                  </a:lnTo>
                  <a:lnTo>
                    <a:pt x="253" y="49"/>
                  </a:lnTo>
                  <a:lnTo>
                    <a:pt x="253" y="50"/>
                  </a:lnTo>
                  <a:lnTo>
                    <a:pt x="254" y="51"/>
                  </a:lnTo>
                  <a:lnTo>
                    <a:pt x="255" y="52"/>
                  </a:lnTo>
                  <a:lnTo>
                    <a:pt x="258" y="55"/>
                  </a:lnTo>
                  <a:lnTo>
                    <a:pt x="260" y="57"/>
                  </a:lnTo>
                  <a:lnTo>
                    <a:pt x="263" y="60"/>
                  </a:lnTo>
                  <a:lnTo>
                    <a:pt x="264" y="62"/>
                  </a:lnTo>
                  <a:lnTo>
                    <a:pt x="267" y="65"/>
                  </a:lnTo>
                  <a:lnTo>
                    <a:pt x="268" y="69"/>
                  </a:lnTo>
                  <a:lnTo>
                    <a:pt x="268" y="74"/>
                  </a:lnTo>
                  <a:lnTo>
                    <a:pt x="268" y="78"/>
                  </a:lnTo>
                  <a:lnTo>
                    <a:pt x="269" y="82"/>
                  </a:lnTo>
                  <a:lnTo>
                    <a:pt x="276" y="84"/>
                  </a:lnTo>
                  <a:lnTo>
                    <a:pt x="279" y="85"/>
                  </a:lnTo>
                  <a:lnTo>
                    <a:pt x="282" y="85"/>
                  </a:lnTo>
                  <a:lnTo>
                    <a:pt x="288" y="83"/>
                  </a:lnTo>
                  <a:lnTo>
                    <a:pt x="291" y="82"/>
                  </a:lnTo>
                  <a:lnTo>
                    <a:pt x="295" y="82"/>
                  </a:lnTo>
                  <a:lnTo>
                    <a:pt x="298" y="82"/>
                  </a:lnTo>
                  <a:lnTo>
                    <a:pt x="302" y="83"/>
                  </a:lnTo>
                  <a:lnTo>
                    <a:pt x="306" y="86"/>
                  </a:lnTo>
                  <a:lnTo>
                    <a:pt x="307" y="87"/>
                  </a:lnTo>
                  <a:lnTo>
                    <a:pt x="309" y="91"/>
                  </a:lnTo>
                  <a:lnTo>
                    <a:pt x="312" y="95"/>
                  </a:lnTo>
                  <a:lnTo>
                    <a:pt x="314" y="98"/>
                  </a:lnTo>
                  <a:lnTo>
                    <a:pt x="316" y="102"/>
                  </a:lnTo>
                  <a:lnTo>
                    <a:pt x="318" y="105"/>
                  </a:lnTo>
                  <a:lnTo>
                    <a:pt x="321" y="107"/>
                  </a:lnTo>
                  <a:lnTo>
                    <a:pt x="324" y="110"/>
                  </a:lnTo>
                  <a:lnTo>
                    <a:pt x="325" y="113"/>
                  </a:lnTo>
                  <a:lnTo>
                    <a:pt x="325" y="114"/>
                  </a:lnTo>
                  <a:lnTo>
                    <a:pt x="326" y="117"/>
                  </a:lnTo>
                  <a:lnTo>
                    <a:pt x="328" y="121"/>
                  </a:lnTo>
                  <a:lnTo>
                    <a:pt x="330" y="124"/>
                  </a:lnTo>
                  <a:lnTo>
                    <a:pt x="331" y="128"/>
                  </a:lnTo>
                  <a:lnTo>
                    <a:pt x="333" y="132"/>
                  </a:lnTo>
                  <a:lnTo>
                    <a:pt x="337" y="133"/>
                  </a:lnTo>
                  <a:lnTo>
                    <a:pt x="342" y="139"/>
                  </a:lnTo>
                  <a:lnTo>
                    <a:pt x="345" y="142"/>
                  </a:lnTo>
                  <a:lnTo>
                    <a:pt x="346" y="143"/>
                  </a:lnTo>
                  <a:lnTo>
                    <a:pt x="347" y="146"/>
                  </a:lnTo>
                  <a:lnTo>
                    <a:pt x="345" y="149"/>
                  </a:lnTo>
                  <a:lnTo>
                    <a:pt x="341" y="150"/>
                  </a:lnTo>
                  <a:lnTo>
                    <a:pt x="338" y="153"/>
                  </a:lnTo>
                  <a:lnTo>
                    <a:pt x="337" y="157"/>
                  </a:lnTo>
                  <a:lnTo>
                    <a:pt x="340" y="161"/>
                  </a:lnTo>
                  <a:lnTo>
                    <a:pt x="343" y="163"/>
                  </a:lnTo>
                  <a:lnTo>
                    <a:pt x="342" y="167"/>
                  </a:lnTo>
                  <a:lnTo>
                    <a:pt x="336" y="170"/>
                  </a:lnTo>
                  <a:lnTo>
                    <a:pt x="333" y="172"/>
                  </a:lnTo>
                  <a:lnTo>
                    <a:pt x="331" y="176"/>
                  </a:lnTo>
                  <a:lnTo>
                    <a:pt x="329" y="180"/>
                  </a:lnTo>
                  <a:lnTo>
                    <a:pt x="329" y="185"/>
                  </a:lnTo>
                  <a:lnTo>
                    <a:pt x="331" y="189"/>
                  </a:lnTo>
                  <a:lnTo>
                    <a:pt x="330" y="193"/>
                  </a:lnTo>
                  <a:lnTo>
                    <a:pt x="328" y="196"/>
                  </a:lnTo>
                  <a:lnTo>
                    <a:pt x="258" y="193"/>
                  </a:lnTo>
                  <a:lnTo>
                    <a:pt x="257" y="193"/>
                  </a:lnTo>
                  <a:lnTo>
                    <a:pt x="250" y="195"/>
                  </a:lnTo>
                  <a:lnTo>
                    <a:pt x="206" y="190"/>
                  </a:lnTo>
                  <a:lnTo>
                    <a:pt x="195" y="189"/>
                  </a:lnTo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36" name="Freeform 23">
              <a:extLst>
                <a:ext uri="{FF2B5EF4-FFF2-40B4-BE49-F238E27FC236}">
                  <a16:creationId xmlns:a16="http://schemas.microsoft.com/office/drawing/2014/main" id="{D64E9286-D4E5-FAC7-74B3-5D6E9B03F587}"/>
                </a:ext>
              </a:extLst>
            </xdr:cNvPr>
            <xdr:cNvSpPr>
              <a:spLocks/>
            </xdr:cNvSpPr>
          </xdr:nvSpPr>
          <xdr:spPr bwMode="auto">
            <a:xfrm>
              <a:off x="4718596" y="3327304"/>
              <a:ext cx="539750" cy="185737"/>
            </a:xfrm>
            <a:custGeom>
              <a:avLst/>
              <a:gdLst>
                <a:gd name="T0" fmla="*/ 534988 w 340"/>
                <a:gd name="T1" fmla="*/ 117475 h 117"/>
                <a:gd name="T2" fmla="*/ 538163 w 340"/>
                <a:gd name="T3" fmla="*/ 120650 h 117"/>
                <a:gd name="T4" fmla="*/ 538163 w 340"/>
                <a:gd name="T5" fmla="*/ 127000 h 117"/>
                <a:gd name="T6" fmla="*/ 530225 w 340"/>
                <a:gd name="T7" fmla="*/ 136525 h 117"/>
                <a:gd name="T8" fmla="*/ 528638 w 340"/>
                <a:gd name="T9" fmla="*/ 142875 h 117"/>
                <a:gd name="T10" fmla="*/ 525463 w 340"/>
                <a:gd name="T11" fmla="*/ 149225 h 117"/>
                <a:gd name="T12" fmla="*/ 528638 w 340"/>
                <a:gd name="T13" fmla="*/ 158750 h 117"/>
                <a:gd name="T14" fmla="*/ 522288 w 340"/>
                <a:gd name="T15" fmla="*/ 168275 h 117"/>
                <a:gd name="T16" fmla="*/ 525463 w 340"/>
                <a:gd name="T17" fmla="*/ 179387 h 117"/>
                <a:gd name="T18" fmla="*/ 528638 w 340"/>
                <a:gd name="T19" fmla="*/ 184150 h 117"/>
                <a:gd name="T20" fmla="*/ 433388 w 340"/>
                <a:gd name="T21" fmla="*/ 180975 h 117"/>
                <a:gd name="T22" fmla="*/ 396875 w 340"/>
                <a:gd name="T23" fmla="*/ 179387 h 117"/>
                <a:gd name="T24" fmla="*/ 303213 w 340"/>
                <a:gd name="T25" fmla="*/ 173037 h 117"/>
                <a:gd name="T26" fmla="*/ 273050 w 340"/>
                <a:gd name="T27" fmla="*/ 174625 h 117"/>
                <a:gd name="T28" fmla="*/ 217488 w 340"/>
                <a:gd name="T29" fmla="*/ 169862 h 117"/>
                <a:gd name="T30" fmla="*/ 144463 w 340"/>
                <a:gd name="T31" fmla="*/ 166687 h 117"/>
                <a:gd name="T32" fmla="*/ 74613 w 340"/>
                <a:gd name="T33" fmla="*/ 163512 h 117"/>
                <a:gd name="T34" fmla="*/ 71438 w 340"/>
                <a:gd name="T35" fmla="*/ 157162 h 117"/>
                <a:gd name="T36" fmla="*/ 52388 w 340"/>
                <a:gd name="T37" fmla="*/ 111125 h 117"/>
                <a:gd name="T38" fmla="*/ 46038 w 340"/>
                <a:gd name="T39" fmla="*/ 100012 h 117"/>
                <a:gd name="T40" fmla="*/ 22225 w 340"/>
                <a:gd name="T41" fmla="*/ 50800 h 117"/>
                <a:gd name="T42" fmla="*/ 23813 w 340"/>
                <a:gd name="T43" fmla="*/ 41275 h 117"/>
                <a:gd name="T44" fmla="*/ 25400 w 340"/>
                <a:gd name="T45" fmla="*/ 30162 h 117"/>
                <a:gd name="T46" fmla="*/ 25400 w 340"/>
                <a:gd name="T47" fmla="*/ 20637 h 117"/>
                <a:gd name="T48" fmla="*/ 19050 w 340"/>
                <a:gd name="T49" fmla="*/ 11112 h 117"/>
                <a:gd name="T50" fmla="*/ 0 w 340"/>
                <a:gd name="T51" fmla="*/ 4762 h 117"/>
                <a:gd name="T52" fmla="*/ 11113 w 340"/>
                <a:gd name="T53" fmla="*/ 0 h 117"/>
                <a:gd name="T54" fmla="*/ 92075 w 340"/>
                <a:gd name="T55" fmla="*/ 3175 h 117"/>
                <a:gd name="T56" fmla="*/ 125413 w 340"/>
                <a:gd name="T57" fmla="*/ 4762 h 117"/>
                <a:gd name="T58" fmla="*/ 138113 w 340"/>
                <a:gd name="T59" fmla="*/ 4762 h 117"/>
                <a:gd name="T60" fmla="*/ 215900 w 340"/>
                <a:gd name="T61" fmla="*/ 7937 h 117"/>
                <a:gd name="T62" fmla="*/ 250825 w 340"/>
                <a:gd name="T63" fmla="*/ 9525 h 117"/>
                <a:gd name="T64" fmla="*/ 276225 w 340"/>
                <a:gd name="T65" fmla="*/ 14287 h 117"/>
                <a:gd name="T66" fmla="*/ 300038 w 340"/>
                <a:gd name="T67" fmla="*/ 17462 h 117"/>
                <a:gd name="T68" fmla="*/ 311150 w 340"/>
                <a:gd name="T69" fmla="*/ 12700 h 117"/>
                <a:gd name="T70" fmla="*/ 403225 w 340"/>
                <a:gd name="T71" fmla="*/ 20637 h 117"/>
                <a:gd name="T72" fmla="*/ 411163 w 340"/>
                <a:gd name="T73" fmla="*/ 17462 h 117"/>
                <a:gd name="T74" fmla="*/ 414338 w 340"/>
                <a:gd name="T75" fmla="*/ 17462 h 117"/>
                <a:gd name="T76" fmla="*/ 523875 w 340"/>
                <a:gd name="T77" fmla="*/ 22225 h 117"/>
                <a:gd name="T78" fmla="*/ 527050 w 340"/>
                <a:gd name="T79" fmla="*/ 28575 h 117"/>
                <a:gd name="T80" fmla="*/ 528638 w 340"/>
                <a:gd name="T81" fmla="*/ 36512 h 117"/>
                <a:gd name="T82" fmla="*/ 530225 w 340"/>
                <a:gd name="T83" fmla="*/ 39687 h 117"/>
                <a:gd name="T84" fmla="*/ 527050 w 340"/>
                <a:gd name="T85" fmla="*/ 39687 h 117"/>
                <a:gd name="T86" fmla="*/ 530225 w 340"/>
                <a:gd name="T87" fmla="*/ 41275 h 117"/>
                <a:gd name="T88" fmla="*/ 528638 w 340"/>
                <a:gd name="T89" fmla="*/ 39687 h 117"/>
                <a:gd name="T90" fmla="*/ 525463 w 340"/>
                <a:gd name="T91" fmla="*/ 47625 h 117"/>
                <a:gd name="T92" fmla="*/ 527050 w 340"/>
                <a:gd name="T93" fmla="*/ 53975 h 117"/>
                <a:gd name="T94" fmla="*/ 527050 w 340"/>
                <a:gd name="T95" fmla="*/ 55562 h 117"/>
                <a:gd name="T96" fmla="*/ 525463 w 340"/>
                <a:gd name="T97" fmla="*/ 63500 h 117"/>
                <a:gd name="T98" fmla="*/ 522288 w 340"/>
                <a:gd name="T99" fmla="*/ 68262 h 117"/>
                <a:gd name="T100" fmla="*/ 522288 w 340"/>
                <a:gd name="T101" fmla="*/ 76200 h 117"/>
                <a:gd name="T102" fmla="*/ 525463 w 340"/>
                <a:gd name="T103" fmla="*/ 80962 h 117"/>
                <a:gd name="T104" fmla="*/ 530225 w 340"/>
                <a:gd name="T105" fmla="*/ 82550 h 117"/>
                <a:gd name="T106" fmla="*/ 534988 w 340"/>
                <a:gd name="T107" fmla="*/ 87312 h 117"/>
                <a:gd name="T108" fmla="*/ 536575 w 340"/>
                <a:gd name="T109" fmla="*/ 92075 h 117"/>
                <a:gd name="T110" fmla="*/ 534988 w 340"/>
                <a:gd name="T111" fmla="*/ 96837 h 117"/>
                <a:gd name="T112" fmla="*/ 533400 w 340"/>
                <a:gd name="T113" fmla="*/ 104775 h 117"/>
                <a:gd name="T114" fmla="*/ 531813 w 340"/>
                <a:gd name="T115" fmla="*/ 111125 h 117"/>
                <a:gd name="T116" fmla="*/ 534988 w 340"/>
                <a:gd name="T117" fmla="*/ 117475 h 117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0" t="0" r="r" b="b"/>
              <a:pathLst>
                <a:path w="340" h="117">
                  <a:moveTo>
                    <a:pt x="337" y="74"/>
                  </a:moveTo>
                  <a:lnTo>
                    <a:pt x="339" y="76"/>
                  </a:lnTo>
                  <a:lnTo>
                    <a:pt x="339" y="80"/>
                  </a:lnTo>
                  <a:lnTo>
                    <a:pt x="334" y="86"/>
                  </a:lnTo>
                  <a:lnTo>
                    <a:pt x="333" y="90"/>
                  </a:lnTo>
                  <a:lnTo>
                    <a:pt x="331" y="94"/>
                  </a:lnTo>
                  <a:lnTo>
                    <a:pt x="333" y="100"/>
                  </a:lnTo>
                  <a:lnTo>
                    <a:pt x="329" y="106"/>
                  </a:lnTo>
                  <a:lnTo>
                    <a:pt x="331" y="113"/>
                  </a:lnTo>
                  <a:lnTo>
                    <a:pt x="333" y="116"/>
                  </a:lnTo>
                  <a:lnTo>
                    <a:pt x="273" y="114"/>
                  </a:lnTo>
                  <a:lnTo>
                    <a:pt x="250" y="113"/>
                  </a:lnTo>
                  <a:lnTo>
                    <a:pt x="191" y="109"/>
                  </a:lnTo>
                  <a:lnTo>
                    <a:pt x="172" y="110"/>
                  </a:lnTo>
                  <a:lnTo>
                    <a:pt x="137" y="107"/>
                  </a:lnTo>
                  <a:lnTo>
                    <a:pt x="91" y="105"/>
                  </a:lnTo>
                  <a:lnTo>
                    <a:pt x="47" y="103"/>
                  </a:lnTo>
                  <a:lnTo>
                    <a:pt x="45" y="99"/>
                  </a:lnTo>
                  <a:lnTo>
                    <a:pt x="33" y="70"/>
                  </a:lnTo>
                  <a:lnTo>
                    <a:pt x="29" y="63"/>
                  </a:lnTo>
                  <a:lnTo>
                    <a:pt x="14" y="32"/>
                  </a:lnTo>
                  <a:lnTo>
                    <a:pt x="15" y="26"/>
                  </a:lnTo>
                  <a:lnTo>
                    <a:pt x="16" y="19"/>
                  </a:lnTo>
                  <a:lnTo>
                    <a:pt x="16" y="13"/>
                  </a:lnTo>
                  <a:lnTo>
                    <a:pt x="12" y="7"/>
                  </a:lnTo>
                  <a:lnTo>
                    <a:pt x="0" y="3"/>
                  </a:lnTo>
                  <a:lnTo>
                    <a:pt x="7" y="0"/>
                  </a:lnTo>
                  <a:lnTo>
                    <a:pt x="58" y="2"/>
                  </a:lnTo>
                  <a:lnTo>
                    <a:pt x="79" y="3"/>
                  </a:lnTo>
                  <a:lnTo>
                    <a:pt x="87" y="3"/>
                  </a:lnTo>
                  <a:lnTo>
                    <a:pt x="136" y="5"/>
                  </a:lnTo>
                  <a:lnTo>
                    <a:pt x="158" y="6"/>
                  </a:lnTo>
                  <a:lnTo>
                    <a:pt x="174" y="9"/>
                  </a:lnTo>
                  <a:lnTo>
                    <a:pt x="189" y="11"/>
                  </a:lnTo>
                  <a:lnTo>
                    <a:pt x="196" y="8"/>
                  </a:lnTo>
                  <a:lnTo>
                    <a:pt x="254" y="13"/>
                  </a:lnTo>
                  <a:lnTo>
                    <a:pt x="259" y="11"/>
                  </a:lnTo>
                  <a:lnTo>
                    <a:pt x="261" y="11"/>
                  </a:lnTo>
                  <a:lnTo>
                    <a:pt x="330" y="14"/>
                  </a:lnTo>
                  <a:lnTo>
                    <a:pt x="332" y="18"/>
                  </a:lnTo>
                  <a:lnTo>
                    <a:pt x="333" y="23"/>
                  </a:lnTo>
                  <a:lnTo>
                    <a:pt x="334" y="25"/>
                  </a:lnTo>
                  <a:lnTo>
                    <a:pt x="332" y="25"/>
                  </a:lnTo>
                  <a:lnTo>
                    <a:pt x="334" y="26"/>
                  </a:lnTo>
                  <a:lnTo>
                    <a:pt x="333" y="25"/>
                  </a:lnTo>
                  <a:lnTo>
                    <a:pt x="331" y="30"/>
                  </a:lnTo>
                  <a:lnTo>
                    <a:pt x="332" y="34"/>
                  </a:lnTo>
                  <a:lnTo>
                    <a:pt x="332" y="35"/>
                  </a:lnTo>
                  <a:lnTo>
                    <a:pt x="331" y="40"/>
                  </a:lnTo>
                  <a:lnTo>
                    <a:pt x="329" y="43"/>
                  </a:lnTo>
                  <a:lnTo>
                    <a:pt x="329" y="48"/>
                  </a:lnTo>
                  <a:lnTo>
                    <a:pt x="331" y="51"/>
                  </a:lnTo>
                  <a:lnTo>
                    <a:pt x="334" y="52"/>
                  </a:lnTo>
                  <a:lnTo>
                    <a:pt x="337" y="55"/>
                  </a:lnTo>
                  <a:lnTo>
                    <a:pt x="338" y="58"/>
                  </a:lnTo>
                  <a:lnTo>
                    <a:pt x="337" y="61"/>
                  </a:lnTo>
                  <a:lnTo>
                    <a:pt x="336" y="66"/>
                  </a:lnTo>
                  <a:lnTo>
                    <a:pt x="335" y="70"/>
                  </a:lnTo>
                  <a:lnTo>
                    <a:pt x="337" y="74"/>
                  </a:lnTo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37" name="Freeform 24">
              <a:extLst>
                <a:ext uri="{FF2B5EF4-FFF2-40B4-BE49-F238E27FC236}">
                  <a16:creationId xmlns:a16="http://schemas.microsoft.com/office/drawing/2014/main" id="{3644773F-3077-5F3F-3C8B-0E09340FE692}"/>
                </a:ext>
              </a:extLst>
            </xdr:cNvPr>
            <xdr:cNvSpPr>
              <a:spLocks/>
            </xdr:cNvSpPr>
          </xdr:nvSpPr>
          <xdr:spPr bwMode="auto">
            <a:xfrm>
              <a:off x="5107534" y="2784379"/>
              <a:ext cx="379412" cy="612775"/>
            </a:xfrm>
            <a:custGeom>
              <a:avLst/>
              <a:gdLst>
                <a:gd name="T0" fmla="*/ 42862 w 239"/>
                <a:gd name="T1" fmla="*/ 384175 h 386"/>
                <a:gd name="T2" fmla="*/ 41275 w 239"/>
                <a:gd name="T3" fmla="*/ 371475 h 386"/>
                <a:gd name="T4" fmla="*/ 39687 w 239"/>
                <a:gd name="T5" fmla="*/ 357188 h 386"/>
                <a:gd name="T6" fmla="*/ 33337 w 239"/>
                <a:gd name="T7" fmla="*/ 349250 h 386"/>
                <a:gd name="T8" fmla="*/ 25400 w 239"/>
                <a:gd name="T9" fmla="*/ 341313 h 386"/>
                <a:gd name="T10" fmla="*/ 19050 w 239"/>
                <a:gd name="T11" fmla="*/ 334963 h 386"/>
                <a:gd name="T12" fmla="*/ 19050 w 239"/>
                <a:gd name="T13" fmla="*/ 327025 h 386"/>
                <a:gd name="T14" fmla="*/ 11112 w 239"/>
                <a:gd name="T15" fmla="*/ 322263 h 386"/>
                <a:gd name="T16" fmla="*/ 3175 w 239"/>
                <a:gd name="T17" fmla="*/ 312738 h 386"/>
                <a:gd name="T18" fmla="*/ 25400 w 239"/>
                <a:gd name="T19" fmla="*/ 284163 h 386"/>
                <a:gd name="T20" fmla="*/ 30162 w 239"/>
                <a:gd name="T21" fmla="*/ 273050 h 386"/>
                <a:gd name="T22" fmla="*/ 42862 w 239"/>
                <a:gd name="T23" fmla="*/ 258763 h 386"/>
                <a:gd name="T24" fmla="*/ 52387 w 239"/>
                <a:gd name="T25" fmla="*/ 234950 h 386"/>
                <a:gd name="T26" fmla="*/ 73025 w 239"/>
                <a:gd name="T27" fmla="*/ 190500 h 386"/>
                <a:gd name="T28" fmla="*/ 93662 w 239"/>
                <a:gd name="T29" fmla="*/ 107950 h 386"/>
                <a:gd name="T30" fmla="*/ 95250 w 239"/>
                <a:gd name="T31" fmla="*/ 73025 h 386"/>
                <a:gd name="T32" fmla="*/ 98425 w 239"/>
                <a:gd name="T33" fmla="*/ 6350 h 386"/>
                <a:gd name="T34" fmla="*/ 119062 w 239"/>
                <a:gd name="T35" fmla="*/ 0 h 386"/>
                <a:gd name="T36" fmla="*/ 195262 w 239"/>
                <a:gd name="T37" fmla="*/ 1588 h 386"/>
                <a:gd name="T38" fmla="*/ 274637 w 239"/>
                <a:gd name="T39" fmla="*/ 4763 h 386"/>
                <a:gd name="T40" fmla="*/ 377825 w 239"/>
                <a:gd name="T41" fmla="*/ 6350 h 386"/>
                <a:gd name="T42" fmla="*/ 371475 w 239"/>
                <a:gd name="T43" fmla="*/ 125413 h 386"/>
                <a:gd name="T44" fmla="*/ 365125 w 239"/>
                <a:gd name="T45" fmla="*/ 227013 h 386"/>
                <a:gd name="T46" fmla="*/ 338137 w 239"/>
                <a:gd name="T47" fmla="*/ 319088 h 386"/>
                <a:gd name="T48" fmla="*/ 309562 w 239"/>
                <a:gd name="T49" fmla="*/ 412750 h 386"/>
                <a:gd name="T50" fmla="*/ 319087 w 239"/>
                <a:gd name="T51" fmla="*/ 485775 h 386"/>
                <a:gd name="T52" fmla="*/ 344487 w 239"/>
                <a:gd name="T53" fmla="*/ 609600 h 386"/>
                <a:gd name="T54" fmla="*/ 250825 w 239"/>
                <a:gd name="T55" fmla="*/ 608013 h 386"/>
                <a:gd name="T56" fmla="*/ 138112 w 239"/>
                <a:gd name="T57" fmla="*/ 598488 h 386"/>
                <a:gd name="T58" fmla="*/ 136525 w 239"/>
                <a:gd name="T59" fmla="*/ 588963 h 386"/>
                <a:gd name="T60" fmla="*/ 142875 w 239"/>
                <a:gd name="T61" fmla="*/ 579438 h 386"/>
                <a:gd name="T62" fmla="*/ 144462 w 239"/>
                <a:gd name="T63" fmla="*/ 576263 h 386"/>
                <a:gd name="T64" fmla="*/ 138112 w 239"/>
                <a:gd name="T65" fmla="*/ 571500 h 386"/>
                <a:gd name="T66" fmla="*/ 139700 w 239"/>
                <a:gd name="T67" fmla="*/ 560388 h 386"/>
                <a:gd name="T68" fmla="*/ 138112 w 239"/>
                <a:gd name="T69" fmla="*/ 547688 h 386"/>
                <a:gd name="T70" fmla="*/ 141287 w 239"/>
                <a:gd name="T71" fmla="*/ 533400 h 386"/>
                <a:gd name="T72" fmla="*/ 149225 w 239"/>
                <a:gd name="T73" fmla="*/ 523875 h 386"/>
                <a:gd name="T74" fmla="*/ 158750 w 239"/>
                <a:gd name="T75" fmla="*/ 512763 h 386"/>
                <a:gd name="T76" fmla="*/ 150812 w 239"/>
                <a:gd name="T77" fmla="*/ 503238 h 386"/>
                <a:gd name="T78" fmla="*/ 157162 w 239"/>
                <a:gd name="T79" fmla="*/ 492125 h 386"/>
                <a:gd name="T80" fmla="*/ 166687 w 239"/>
                <a:gd name="T81" fmla="*/ 484188 h 386"/>
                <a:gd name="T82" fmla="*/ 163512 w 239"/>
                <a:gd name="T83" fmla="*/ 479425 h 386"/>
                <a:gd name="T84" fmla="*/ 150812 w 239"/>
                <a:gd name="T85" fmla="*/ 465138 h 386"/>
                <a:gd name="T86" fmla="*/ 141287 w 239"/>
                <a:gd name="T87" fmla="*/ 457200 h 386"/>
                <a:gd name="T88" fmla="*/ 134937 w 239"/>
                <a:gd name="T89" fmla="*/ 446088 h 386"/>
                <a:gd name="T90" fmla="*/ 130175 w 239"/>
                <a:gd name="T91" fmla="*/ 434975 h 386"/>
                <a:gd name="T92" fmla="*/ 130175 w 239"/>
                <a:gd name="T93" fmla="*/ 427038 h 386"/>
                <a:gd name="T94" fmla="*/ 120650 w 239"/>
                <a:gd name="T95" fmla="*/ 420688 h 386"/>
                <a:gd name="T96" fmla="*/ 114300 w 239"/>
                <a:gd name="T97" fmla="*/ 409575 h 386"/>
                <a:gd name="T98" fmla="*/ 106362 w 239"/>
                <a:gd name="T99" fmla="*/ 398463 h 386"/>
                <a:gd name="T100" fmla="*/ 100012 w 239"/>
                <a:gd name="T101" fmla="*/ 390525 h 386"/>
                <a:gd name="T102" fmla="*/ 88900 w 239"/>
                <a:gd name="T103" fmla="*/ 384175 h 386"/>
                <a:gd name="T104" fmla="*/ 77787 w 239"/>
                <a:gd name="T105" fmla="*/ 384175 h 386"/>
                <a:gd name="T106" fmla="*/ 63500 w 239"/>
                <a:gd name="T107" fmla="*/ 388938 h 386"/>
                <a:gd name="T108" fmla="*/ 52387 w 239"/>
                <a:gd name="T109" fmla="*/ 382588 h 38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</a:gdLst>
              <a:ahLst/>
              <a:cxnLst>
                <a:cxn ang="T110">
                  <a:pos x="T0" y="T1"/>
                </a:cxn>
                <a:cxn ang="T111">
                  <a:pos x="T2" y="T3"/>
                </a:cxn>
                <a:cxn ang="T112">
                  <a:pos x="T4" y="T5"/>
                </a:cxn>
                <a:cxn ang="T113">
                  <a:pos x="T6" y="T7"/>
                </a:cxn>
                <a:cxn ang="T114">
                  <a:pos x="T8" y="T9"/>
                </a:cxn>
                <a:cxn ang="T115">
                  <a:pos x="T10" y="T11"/>
                </a:cxn>
                <a:cxn ang="T116">
                  <a:pos x="T12" y="T13"/>
                </a:cxn>
                <a:cxn ang="T117">
                  <a:pos x="T14" y="T15"/>
                </a:cxn>
                <a:cxn ang="T118">
                  <a:pos x="T16" y="T17"/>
                </a:cxn>
                <a:cxn ang="T119">
                  <a:pos x="T18" y="T19"/>
                </a:cxn>
                <a:cxn ang="T120">
                  <a:pos x="T20" y="T21"/>
                </a:cxn>
                <a:cxn ang="T121">
                  <a:pos x="T22" y="T23"/>
                </a:cxn>
                <a:cxn ang="T122">
                  <a:pos x="T24" y="T25"/>
                </a:cxn>
                <a:cxn ang="T123">
                  <a:pos x="T26" y="T27"/>
                </a:cxn>
                <a:cxn ang="T124">
                  <a:pos x="T28" y="T29"/>
                </a:cxn>
                <a:cxn ang="T125">
                  <a:pos x="T30" y="T31"/>
                </a:cxn>
                <a:cxn ang="T126">
                  <a:pos x="T32" y="T33"/>
                </a:cxn>
                <a:cxn ang="T127">
                  <a:pos x="T34" y="T35"/>
                </a:cxn>
                <a:cxn ang="T128">
                  <a:pos x="T36" y="T37"/>
                </a:cxn>
                <a:cxn ang="T129">
                  <a:pos x="T38" y="T39"/>
                </a:cxn>
                <a:cxn ang="T130">
                  <a:pos x="T40" y="T41"/>
                </a:cxn>
                <a:cxn ang="T131">
                  <a:pos x="T42" y="T43"/>
                </a:cxn>
                <a:cxn ang="T132">
                  <a:pos x="T44" y="T45"/>
                </a:cxn>
                <a:cxn ang="T133">
                  <a:pos x="T46" y="T47"/>
                </a:cxn>
                <a:cxn ang="T134">
                  <a:pos x="T48" y="T49"/>
                </a:cxn>
                <a:cxn ang="T135">
                  <a:pos x="T50" y="T51"/>
                </a:cxn>
                <a:cxn ang="T136">
                  <a:pos x="T52" y="T53"/>
                </a:cxn>
                <a:cxn ang="T137">
                  <a:pos x="T54" y="T55"/>
                </a:cxn>
                <a:cxn ang="T138">
                  <a:pos x="T56" y="T57"/>
                </a:cxn>
                <a:cxn ang="T139">
                  <a:pos x="T58" y="T59"/>
                </a:cxn>
                <a:cxn ang="T140">
                  <a:pos x="T60" y="T61"/>
                </a:cxn>
                <a:cxn ang="T141">
                  <a:pos x="T62" y="T63"/>
                </a:cxn>
                <a:cxn ang="T142">
                  <a:pos x="T64" y="T65"/>
                </a:cxn>
                <a:cxn ang="T143">
                  <a:pos x="T66" y="T67"/>
                </a:cxn>
                <a:cxn ang="T144">
                  <a:pos x="T68" y="T69"/>
                </a:cxn>
                <a:cxn ang="T145">
                  <a:pos x="T70" y="T71"/>
                </a:cxn>
                <a:cxn ang="T146">
                  <a:pos x="T72" y="T73"/>
                </a:cxn>
                <a:cxn ang="T147">
                  <a:pos x="T74" y="T75"/>
                </a:cxn>
                <a:cxn ang="T148">
                  <a:pos x="T76" y="T77"/>
                </a:cxn>
                <a:cxn ang="T149">
                  <a:pos x="T78" y="T79"/>
                </a:cxn>
                <a:cxn ang="T150">
                  <a:pos x="T80" y="T81"/>
                </a:cxn>
                <a:cxn ang="T151">
                  <a:pos x="T82" y="T83"/>
                </a:cxn>
                <a:cxn ang="T152">
                  <a:pos x="T84" y="T85"/>
                </a:cxn>
                <a:cxn ang="T153">
                  <a:pos x="T86" y="T87"/>
                </a:cxn>
                <a:cxn ang="T154">
                  <a:pos x="T88" y="T89"/>
                </a:cxn>
                <a:cxn ang="T155">
                  <a:pos x="T90" y="T91"/>
                </a:cxn>
                <a:cxn ang="T156">
                  <a:pos x="T92" y="T93"/>
                </a:cxn>
                <a:cxn ang="T157">
                  <a:pos x="T94" y="T95"/>
                </a:cxn>
                <a:cxn ang="T158">
                  <a:pos x="T96" y="T97"/>
                </a:cxn>
                <a:cxn ang="T159">
                  <a:pos x="T98" y="T99"/>
                </a:cxn>
                <a:cxn ang="T160">
                  <a:pos x="T100" y="T101"/>
                </a:cxn>
                <a:cxn ang="T161">
                  <a:pos x="T102" y="T103"/>
                </a:cxn>
                <a:cxn ang="T162">
                  <a:pos x="T104" y="T105"/>
                </a:cxn>
                <a:cxn ang="T163">
                  <a:pos x="T106" y="T107"/>
                </a:cxn>
                <a:cxn ang="T164">
                  <a:pos x="T108" y="T109"/>
                </a:cxn>
              </a:cxnLst>
              <a:rect l="0" t="0" r="r" b="b"/>
              <a:pathLst>
                <a:path w="239" h="386">
                  <a:moveTo>
                    <a:pt x="33" y="241"/>
                  </a:moveTo>
                  <a:lnTo>
                    <a:pt x="27" y="242"/>
                  </a:lnTo>
                  <a:lnTo>
                    <a:pt x="26" y="238"/>
                  </a:lnTo>
                  <a:lnTo>
                    <a:pt x="26" y="234"/>
                  </a:lnTo>
                  <a:lnTo>
                    <a:pt x="27" y="230"/>
                  </a:lnTo>
                  <a:lnTo>
                    <a:pt x="25" y="225"/>
                  </a:lnTo>
                  <a:lnTo>
                    <a:pt x="23" y="222"/>
                  </a:lnTo>
                  <a:lnTo>
                    <a:pt x="21" y="220"/>
                  </a:lnTo>
                  <a:lnTo>
                    <a:pt x="19" y="218"/>
                  </a:lnTo>
                  <a:lnTo>
                    <a:pt x="16" y="215"/>
                  </a:lnTo>
                  <a:lnTo>
                    <a:pt x="13" y="212"/>
                  </a:lnTo>
                  <a:lnTo>
                    <a:pt x="12" y="211"/>
                  </a:lnTo>
                  <a:lnTo>
                    <a:pt x="11" y="209"/>
                  </a:lnTo>
                  <a:lnTo>
                    <a:pt x="12" y="206"/>
                  </a:lnTo>
                  <a:lnTo>
                    <a:pt x="10" y="203"/>
                  </a:lnTo>
                  <a:lnTo>
                    <a:pt x="7" y="203"/>
                  </a:lnTo>
                  <a:lnTo>
                    <a:pt x="4" y="201"/>
                  </a:lnTo>
                  <a:lnTo>
                    <a:pt x="2" y="197"/>
                  </a:lnTo>
                  <a:lnTo>
                    <a:pt x="0" y="195"/>
                  </a:lnTo>
                  <a:lnTo>
                    <a:pt x="16" y="179"/>
                  </a:lnTo>
                  <a:lnTo>
                    <a:pt x="18" y="176"/>
                  </a:lnTo>
                  <a:lnTo>
                    <a:pt x="19" y="172"/>
                  </a:lnTo>
                  <a:lnTo>
                    <a:pt x="23" y="167"/>
                  </a:lnTo>
                  <a:lnTo>
                    <a:pt x="27" y="163"/>
                  </a:lnTo>
                  <a:lnTo>
                    <a:pt x="30" y="154"/>
                  </a:lnTo>
                  <a:lnTo>
                    <a:pt x="33" y="148"/>
                  </a:lnTo>
                  <a:lnTo>
                    <a:pt x="40" y="139"/>
                  </a:lnTo>
                  <a:lnTo>
                    <a:pt x="46" y="120"/>
                  </a:lnTo>
                  <a:lnTo>
                    <a:pt x="47" y="113"/>
                  </a:lnTo>
                  <a:lnTo>
                    <a:pt x="59" y="68"/>
                  </a:lnTo>
                  <a:lnTo>
                    <a:pt x="59" y="67"/>
                  </a:lnTo>
                  <a:lnTo>
                    <a:pt x="60" y="46"/>
                  </a:lnTo>
                  <a:lnTo>
                    <a:pt x="46" y="8"/>
                  </a:lnTo>
                  <a:lnTo>
                    <a:pt x="62" y="4"/>
                  </a:lnTo>
                  <a:lnTo>
                    <a:pt x="63" y="3"/>
                  </a:lnTo>
                  <a:lnTo>
                    <a:pt x="75" y="0"/>
                  </a:lnTo>
                  <a:lnTo>
                    <a:pt x="76" y="0"/>
                  </a:lnTo>
                  <a:lnTo>
                    <a:pt x="123" y="1"/>
                  </a:lnTo>
                  <a:lnTo>
                    <a:pt x="130" y="1"/>
                  </a:lnTo>
                  <a:lnTo>
                    <a:pt x="173" y="3"/>
                  </a:lnTo>
                  <a:lnTo>
                    <a:pt x="202" y="3"/>
                  </a:lnTo>
                  <a:lnTo>
                    <a:pt x="238" y="4"/>
                  </a:lnTo>
                  <a:lnTo>
                    <a:pt x="234" y="57"/>
                  </a:lnTo>
                  <a:lnTo>
                    <a:pt x="234" y="79"/>
                  </a:lnTo>
                  <a:lnTo>
                    <a:pt x="230" y="140"/>
                  </a:lnTo>
                  <a:lnTo>
                    <a:pt x="230" y="143"/>
                  </a:lnTo>
                  <a:lnTo>
                    <a:pt x="221" y="174"/>
                  </a:lnTo>
                  <a:lnTo>
                    <a:pt x="213" y="201"/>
                  </a:lnTo>
                  <a:lnTo>
                    <a:pt x="203" y="232"/>
                  </a:lnTo>
                  <a:lnTo>
                    <a:pt x="195" y="260"/>
                  </a:lnTo>
                  <a:lnTo>
                    <a:pt x="194" y="267"/>
                  </a:lnTo>
                  <a:lnTo>
                    <a:pt x="201" y="306"/>
                  </a:lnTo>
                  <a:lnTo>
                    <a:pt x="201" y="307"/>
                  </a:lnTo>
                  <a:lnTo>
                    <a:pt x="217" y="384"/>
                  </a:lnTo>
                  <a:lnTo>
                    <a:pt x="186" y="385"/>
                  </a:lnTo>
                  <a:lnTo>
                    <a:pt x="158" y="383"/>
                  </a:lnTo>
                  <a:lnTo>
                    <a:pt x="141" y="382"/>
                  </a:lnTo>
                  <a:lnTo>
                    <a:pt x="87" y="377"/>
                  </a:lnTo>
                  <a:lnTo>
                    <a:pt x="87" y="376"/>
                  </a:lnTo>
                  <a:lnTo>
                    <a:pt x="86" y="371"/>
                  </a:lnTo>
                  <a:lnTo>
                    <a:pt x="89" y="367"/>
                  </a:lnTo>
                  <a:lnTo>
                    <a:pt x="90" y="365"/>
                  </a:lnTo>
                  <a:lnTo>
                    <a:pt x="91" y="365"/>
                  </a:lnTo>
                  <a:lnTo>
                    <a:pt x="91" y="363"/>
                  </a:lnTo>
                  <a:lnTo>
                    <a:pt x="91" y="361"/>
                  </a:lnTo>
                  <a:lnTo>
                    <a:pt x="87" y="360"/>
                  </a:lnTo>
                  <a:lnTo>
                    <a:pt x="85" y="356"/>
                  </a:lnTo>
                  <a:lnTo>
                    <a:pt x="88" y="353"/>
                  </a:lnTo>
                  <a:lnTo>
                    <a:pt x="89" y="349"/>
                  </a:lnTo>
                  <a:lnTo>
                    <a:pt x="87" y="345"/>
                  </a:lnTo>
                  <a:lnTo>
                    <a:pt x="87" y="340"/>
                  </a:lnTo>
                  <a:lnTo>
                    <a:pt x="89" y="336"/>
                  </a:lnTo>
                  <a:lnTo>
                    <a:pt x="91" y="332"/>
                  </a:lnTo>
                  <a:lnTo>
                    <a:pt x="94" y="330"/>
                  </a:lnTo>
                  <a:lnTo>
                    <a:pt x="100" y="327"/>
                  </a:lnTo>
                  <a:lnTo>
                    <a:pt x="100" y="323"/>
                  </a:lnTo>
                  <a:lnTo>
                    <a:pt x="98" y="321"/>
                  </a:lnTo>
                  <a:lnTo>
                    <a:pt x="95" y="317"/>
                  </a:lnTo>
                  <a:lnTo>
                    <a:pt x="96" y="313"/>
                  </a:lnTo>
                  <a:lnTo>
                    <a:pt x="99" y="310"/>
                  </a:lnTo>
                  <a:lnTo>
                    <a:pt x="103" y="309"/>
                  </a:lnTo>
                  <a:lnTo>
                    <a:pt x="105" y="305"/>
                  </a:lnTo>
                  <a:lnTo>
                    <a:pt x="104" y="303"/>
                  </a:lnTo>
                  <a:lnTo>
                    <a:pt x="103" y="302"/>
                  </a:lnTo>
                  <a:lnTo>
                    <a:pt x="100" y="299"/>
                  </a:lnTo>
                  <a:lnTo>
                    <a:pt x="95" y="293"/>
                  </a:lnTo>
                  <a:lnTo>
                    <a:pt x="91" y="292"/>
                  </a:lnTo>
                  <a:lnTo>
                    <a:pt x="89" y="288"/>
                  </a:lnTo>
                  <a:lnTo>
                    <a:pt x="88" y="284"/>
                  </a:lnTo>
                  <a:lnTo>
                    <a:pt x="85" y="281"/>
                  </a:lnTo>
                  <a:lnTo>
                    <a:pt x="84" y="277"/>
                  </a:lnTo>
                  <a:lnTo>
                    <a:pt x="82" y="274"/>
                  </a:lnTo>
                  <a:lnTo>
                    <a:pt x="82" y="273"/>
                  </a:lnTo>
                  <a:lnTo>
                    <a:pt x="82" y="269"/>
                  </a:lnTo>
                  <a:lnTo>
                    <a:pt x="78" y="267"/>
                  </a:lnTo>
                  <a:lnTo>
                    <a:pt x="76" y="265"/>
                  </a:lnTo>
                  <a:lnTo>
                    <a:pt x="73" y="262"/>
                  </a:lnTo>
                  <a:lnTo>
                    <a:pt x="72" y="258"/>
                  </a:lnTo>
                  <a:lnTo>
                    <a:pt x="69" y="255"/>
                  </a:lnTo>
                  <a:lnTo>
                    <a:pt x="67" y="251"/>
                  </a:lnTo>
                  <a:lnTo>
                    <a:pt x="65" y="247"/>
                  </a:lnTo>
                  <a:lnTo>
                    <a:pt x="63" y="246"/>
                  </a:lnTo>
                  <a:lnTo>
                    <a:pt x="59" y="243"/>
                  </a:lnTo>
                  <a:lnTo>
                    <a:pt x="56" y="242"/>
                  </a:lnTo>
                  <a:lnTo>
                    <a:pt x="53" y="242"/>
                  </a:lnTo>
                  <a:lnTo>
                    <a:pt x="49" y="242"/>
                  </a:lnTo>
                  <a:lnTo>
                    <a:pt x="46" y="243"/>
                  </a:lnTo>
                  <a:lnTo>
                    <a:pt x="40" y="245"/>
                  </a:lnTo>
                  <a:lnTo>
                    <a:pt x="43" y="242"/>
                  </a:lnTo>
                  <a:lnTo>
                    <a:pt x="33" y="241"/>
                  </a:lnTo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38" name="Freeform 25">
              <a:extLst>
                <a:ext uri="{FF2B5EF4-FFF2-40B4-BE49-F238E27FC236}">
                  <a16:creationId xmlns:a16="http://schemas.microsoft.com/office/drawing/2014/main" id="{A4EAF2B9-0E01-12E4-DECE-84E7C8746964}"/>
                </a:ext>
              </a:extLst>
            </xdr:cNvPr>
            <xdr:cNvSpPr>
              <a:spLocks/>
            </xdr:cNvSpPr>
          </xdr:nvSpPr>
          <xdr:spPr bwMode="auto">
            <a:xfrm>
              <a:off x="4375696" y="2403379"/>
              <a:ext cx="420688" cy="320675"/>
            </a:xfrm>
            <a:custGeom>
              <a:avLst/>
              <a:gdLst>
                <a:gd name="T0" fmla="*/ 5040318 w 265"/>
                <a:gd name="T1" fmla="*/ 191531875 h 202"/>
                <a:gd name="T2" fmla="*/ 20161274 w 265"/>
                <a:gd name="T3" fmla="*/ 163810950 h 202"/>
                <a:gd name="T4" fmla="*/ 35282229 w 265"/>
                <a:gd name="T5" fmla="*/ 156249688 h 202"/>
                <a:gd name="T6" fmla="*/ 85685414 w 265"/>
                <a:gd name="T7" fmla="*/ 108367513 h 202"/>
                <a:gd name="T8" fmla="*/ 153730508 w 265"/>
                <a:gd name="T9" fmla="*/ 80645000 h 202"/>
                <a:gd name="T10" fmla="*/ 168851463 w 265"/>
                <a:gd name="T11" fmla="*/ 70564375 h 202"/>
                <a:gd name="T12" fmla="*/ 178932100 w 265"/>
                <a:gd name="T13" fmla="*/ 73085325 h 202"/>
                <a:gd name="T14" fmla="*/ 186491784 w 265"/>
                <a:gd name="T15" fmla="*/ 88206263 h 202"/>
                <a:gd name="T16" fmla="*/ 204133693 w 265"/>
                <a:gd name="T17" fmla="*/ 95765938 h 202"/>
                <a:gd name="T18" fmla="*/ 244456241 w 265"/>
                <a:gd name="T19" fmla="*/ 105846563 h 202"/>
                <a:gd name="T20" fmla="*/ 262096562 w 265"/>
                <a:gd name="T21" fmla="*/ 98286888 h 202"/>
                <a:gd name="T22" fmla="*/ 287298154 w 265"/>
                <a:gd name="T23" fmla="*/ 108367513 h 202"/>
                <a:gd name="T24" fmla="*/ 297378791 w 265"/>
                <a:gd name="T25" fmla="*/ 108367513 h 202"/>
                <a:gd name="T26" fmla="*/ 302419109 w 265"/>
                <a:gd name="T27" fmla="*/ 95765938 h 202"/>
                <a:gd name="T28" fmla="*/ 284778788 w 265"/>
                <a:gd name="T29" fmla="*/ 88206263 h 202"/>
                <a:gd name="T30" fmla="*/ 277217517 w 265"/>
                <a:gd name="T31" fmla="*/ 68045013 h 202"/>
                <a:gd name="T32" fmla="*/ 269657833 w 265"/>
                <a:gd name="T33" fmla="*/ 50403125 h 202"/>
                <a:gd name="T34" fmla="*/ 262096562 w 265"/>
                <a:gd name="T35" fmla="*/ 30241875 h 202"/>
                <a:gd name="T36" fmla="*/ 259577196 w 265"/>
                <a:gd name="T37" fmla="*/ 0 h 202"/>
                <a:gd name="T38" fmla="*/ 471270573 w 265"/>
                <a:gd name="T39" fmla="*/ 168851263 h 202"/>
                <a:gd name="T40" fmla="*/ 478830257 w 265"/>
                <a:gd name="T41" fmla="*/ 186491563 h 202"/>
                <a:gd name="T42" fmla="*/ 501512484 w 265"/>
                <a:gd name="T43" fmla="*/ 216733438 h 202"/>
                <a:gd name="T44" fmla="*/ 516633439 w 265"/>
                <a:gd name="T45" fmla="*/ 216733438 h 202"/>
                <a:gd name="T46" fmla="*/ 524193123 w 265"/>
                <a:gd name="T47" fmla="*/ 214214075 h 202"/>
                <a:gd name="T48" fmla="*/ 632560764 w 265"/>
                <a:gd name="T49" fmla="*/ 287297813 h 202"/>
                <a:gd name="T50" fmla="*/ 647681720 w 265"/>
                <a:gd name="T51" fmla="*/ 299899388 h 202"/>
                <a:gd name="T52" fmla="*/ 650201085 w 265"/>
                <a:gd name="T53" fmla="*/ 322580000 h 202"/>
                <a:gd name="T54" fmla="*/ 657762357 w 265"/>
                <a:gd name="T55" fmla="*/ 342741250 h 202"/>
                <a:gd name="T56" fmla="*/ 619959174 w 265"/>
                <a:gd name="T57" fmla="*/ 415826575 h 202"/>
                <a:gd name="T58" fmla="*/ 554435034 w 265"/>
                <a:gd name="T59" fmla="*/ 478829688 h 202"/>
                <a:gd name="T60" fmla="*/ 481351210 w 265"/>
                <a:gd name="T61" fmla="*/ 493950625 h 202"/>
                <a:gd name="T62" fmla="*/ 378023887 w 265"/>
                <a:gd name="T63" fmla="*/ 491431263 h 202"/>
                <a:gd name="T64" fmla="*/ 360383566 w 265"/>
                <a:gd name="T65" fmla="*/ 488910313 h 202"/>
                <a:gd name="T66" fmla="*/ 206653058 w 265"/>
                <a:gd name="T67" fmla="*/ 498990938 h 202"/>
                <a:gd name="T68" fmla="*/ 133569234 w 265"/>
                <a:gd name="T69" fmla="*/ 433466875 h 202"/>
                <a:gd name="T70" fmla="*/ 131048281 w 265"/>
                <a:gd name="T71" fmla="*/ 420866888 h 202"/>
                <a:gd name="T72" fmla="*/ 115927325 w 265"/>
                <a:gd name="T73" fmla="*/ 403225000 h 202"/>
                <a:gd name="T74" fmla="*/ 75604777 w 265"/>
                <a:gd name="T75" fmla="*/ 360383138 h 202"/>
                <a:gd name="T76" fmla="*/ 42843501 w 265"/>
                <a:gd name="T77" fmla="*/ 362902500 h 202"/>
                <a:gd name="T78" fmla="*/ 17641908 w 265"/>
                <a:gd name="T79" fmla="*/ 332660625 h 202"/>
                <a:gd name="T80" fmla="*/ 12601590 w 265"/>
                <a:gd name="T81" fmla="*/ 312499375 h 202"/>
                <a:gd name="T82" fmla="*/ 10080637 w 265"/>
                <a:gd name="T83" fmla="*/ 289818763 h 202"/>
                <a:gd name="T84" fmla="*/ 20161274 w 265"/>
                <a:gd name="T85" fmla="*/ 277217188 h 202"/>
                <a:gd name="T86" fmla="*/ 17641908 w 265"/>
                <a:gd name="T87" fmla="*/ 259576888 h 202"/>
                <a:gd name="T88" fmla="*/ 27722545 w 265"/>
                <a:gd name="T89" fmla="*/ 246975313 h 202"/>
                <a:gd name="T90" fmla="*/ 30241911 w 265"/>
                <a:gd name="T91" fmla="*/ 229335013 h 202"/>
                <a:gd name="T92" fmla="*/ 25201592 w 265"/>
                <a:gd name="T93" fmla="*/ 214214075 h 202"/>
                <a:gd name="T94" fmla="*/ 10080637 w 265"/>
                <a:gd name="T95" fmla="*/ 206652813 h 202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265" h="202">
                  <a:moveTo>
                    <a:pt x="0" y="79"/>
                  </a:moveTo>
                  <a:lnTo>
                    <a:pt x="2" y="76"/>
                  </a:lnTo>
                  <a:lnTo>
                    <a:pt x="5" y="67"/>
                  </a:lnTo>
                  <a:lnTo>
                    <a:pt x="8" y="65"/>
                  </a:lnTo>
                  <a:lnTo>
                    <a:pt x="11" y="63"/>
                  </a:lnTo>
                  <a:lnTo>
                    <a:pt x="14" y="62"/>
                  </a:lnTo>
                  <a:lnTo>
                    <a:pt x="21" y="59"/>
                  </a:lnTo>
                  <a:lnTo>
                    <a:pt x="34" y="43"/>
                  </a:lnTo>
                  <a:lnTo>
                    <a:pt x="45" y="38"/>
                  </a:lnTo>
                  <a:lnTo>
                    <a:pt x="61" y="32"/>
                  </a:lnTo>
                  <a:lnTo>
                    <a:pt x="64" y="30"/>
                  </a:lnTo>
                  <a:lnTo>
                    <a:pt x="67" y="28"/>
                  </a:lnTo>
                  <a:lnTo>
                    <a:pt x="68" y="28"/>
                  </a:lnTo>
                  <a:lnTo>
                    <a:pt x="71" y="29"/>
                  </a:lnTo>
                  <a:lnTo>
                    <a:pt x="72" y="33"/>
                  </a:lnTo>
                  <a:lnTo>
                    <a:pt x="74" y="35"/>
                  </a:lnTo>
                  <a:lnTo>
                    <a:pt x="79" y="34"/>
                  </a:lnTo>
                  <a:lnTo>
                    <a:pt x="81" y="38"/>
                  </a:lnTo>
                  <a:lnTo>
                    <a:pt x="85" y="41"/>
                  </a:lnTo>
                  <a:lnTo>
                    <a:pt x="97" y="42"/>
                  </a:lnTo>
                  <a:lnTo>
                    <a:pt x="100" y="41"/>
                  </a:lnTo>
                  <a:lnTo>
                    <a:pt x="104" y="39"/>
                  </a:lnTo>
                  <a:lnTo>
                    <a:pt x="107" y="40"/>
                  </a:lnTo>
                  <a:lnTo>
                    <a:pt x="114" y="43"/>
                  </a:lnTo>
                  <a:lnTo>
                    <a:pt x="117" y="44"/>
                  </a:lnTo>
                  <a:lnTo>
                    <a:pt x="118" y="43"/>
                  </a:lnTo>
                  <a:lnTo>
                    <a:pt x="120" y="42"/>
                  </a:lnTo>
                  <a:lnTo>
                    <a:pt x="120" y="38"/>
                  </a:lnTo>
                  <a:lnTo>
                    <a:pt x="117" y="37"/>
                  </a:lnTo>
                  <a:lnTo>
                    <a:pt x="113" y="35"/>
                  </a:lnTo>
                  <a:lnTo>
                    <a:pt x="110" y="32"/>
                  </a:lnTo>
                  <a:lnTo>
                    <a:pt x="110" y="27"/>
                  </a:lnTo>
                  <a:lnTo>
                    <a:pt x="109" y="23"/>
                  </a:lnTo>
                  <a:lnTo>
                    <a:pt x="107" y="20"/>
                  </a:lnTo>
                  <a:lnTo>
                    <a:pt x="106" y="16"/>
                  </a:lnTo>
                  <a:lnTo>
                    <a:pt x="104" y="12"/>
                  </a:lnTo>
                  <a:lnTo>
                    <a:pt x="107" y="10"/>
                  </a:lnTo>
                  <a:lnTo>
                    <a:pt x="103" y="0"/>
                  </a:lnTo>
                  <a:lnTo>
                    <a:pt x="162" y="31"/>
                  </a:lnTo>
                  <a:lnTo>
                    <a:pt x="187" y="67"/>
                  </a:lnTo>
                  <a:lnTo>
                    <a:pt x="189" y="69"/>
                  </a:lnTo>
                  <a:lnTo>
                    <a:pt x="190" y="74"/>
                  </a:lnTo>
                  <a:lnTo>
                    <a:pt x="196" y="80"/>
                  </a:lnTo>
                  <a:lnTo>
                    <a:pt x="199" y="86"/>
                  </a:lnTo>
                  <a:lnTo>
                    <a:pt x="202" y="87"/>
                  </a:lnTo>
                  <a:lnTo>
                    <a:pt x="205" y="86"/>
                  </a:lnTo>
                  <a:lnTo>
                    <a:pt x="207" y="85"/>
                  </a:lnTo>
                  <a:lnTo>
                    <a:pt x="208" y="85"/>
                  </a:lnTo>
                  <a:lnTo>
                    <a:pt x="251" y="110"/>
                  </a:lnTo>
                  <a:lnTo>
                    <a:pt x="251" y="114"/>
                  </a:lnTo>
                  <a:lnTo>
                    <a:pt x="254" y="117"/>
                  </a:lnTo>
                  <a:lnTo>
                    <a:pt x="257" y="119"/>
                  </a:lnTo>
                  <a:lnTo>
                    <a:pt x="257" y="124"/>
                  </a:lnTo>
                  <a:lnTo>
                    <a:pt x="258" y="128"/>
                  </a:lnTo>
                  <a:lnTo>
                    <a:pt x="260" y="132"/>
                  </a:lnTo>
                  <a:lnTo>
                    <a:pt x="261" y="136"/>
                  </a:lnTo>
                  <a:lnTo>
                    <a:pt x="264" y="138"/>
                  </a:lnTo>
                  <a:lnTo>
                    <a:pt x="246" y="165"/>
                  </a:lnTo>
                  <a:lnTo>
                    <a:pt x="238" y="178"/>
                  </a:lnTo>
                  <a:lnTo>
                    <a:pt x="220" y="190"/>
                  </a:lnTo>
                  <a:lnTo>
                    <a:pt x="212" y="196"/>
                  </a:lnTo>
                  <a:lnTo>
                    <a:pt x="191" y="196"/>
                  </a:lnTo>
                  <a:lnTo>
                    <a:pt x="151" y="195"/>
                  </a:lnTo>
                  <a:lnTo>
                    <a:pt x="150" y="195"/>
                  </a:lnTo>
                  <a:lnTo>
                    <a:pt x="147" y="195"/>
                  </a:lnTo>
                  <a:lnTo>
                    <a:pt x="143" y="194"/>
                  </a:lnTo>
                  <a:lnTo>
                    <a:pt x="136" y="193"/>
                  </a:lnTo>
                  <a:lnTo>
                    <a:pt x="82" y="198"/>
                  </a:lnTo>
                  <a:lnTo>
                    <a:pt x="60" y="201"/>
                  </a:lnTo>
                  <a:lnTo>
                    <a:pt x="53" y="172"/>
                  </a:lnTo>
                  <a:lnTo>
                    <a:pt x="52" y="170"/>
                  </a:lnTo>
                  <a:lnTo>
                    <a:pt x="52" y="167"/>
                  </a:lnTo>
                  <a:lnTo>
                    <a:pt x="50" y="163"/>
                  </a:lnTo>
                  <a:lnTo>
                    <a:pt x="46" y="160"/>
                  </a:lnTo>
                  <a:lnTo>
                    <a:pt x="34" y="143"/>
                  </a:lnTo>
                  <a:lnTo>
                    <a:pt x="30" y="143"/>
                  </a:lnTo>
                  <a:lnTo>
                    <a:pt x="23" y="144"/>
                  </a:lnTo>
                  <a:lnTo>
                    <a:pt x="17" y="144"/>
                  </a:lnTo>
                  <a:lnTo>
                    <a:pt x="16" y="140"/>
                  </a:lnTo>
                  <a:lnTo>
                    <a:pt x="7" y="132"/>
                  </a:lnTo>
                  <a:lnTo>
                    <a:pt x="6" y="129"/>
                  </a:lnTo>
                  <a:lnTo>
                    <a:pt x="5" y="124"/>
                  </a:lnTo>
                  <a:lnTo>
                    <a:pt x="4" y="121"/>
                  </a:lnTo>
                  <a:lnTo>
                    <a:pt x="4" y="115"/>
                  </a:lnTo>
                  <a:lnTo>
                    <a:pt x="6" y="111"/>
                  </a:lnTo>
                  <a:lnTo>
                    <a:pt x="8" y="110"/>
                  </a:lnTo>
                  <a:lnTo>
                    <a:pt x="9" y="106"/>
                  </a:lnTo>
                  <a:lnTo>
                    <a:pt x="7" y="103"/>
                  </a:lnTo>
                  <a:lnTo>
                    <a:pt x="9" y="101"/>
                  </a:lnTo>
                  <a:lnTo>
                    <a:pt x="11" y="98"/>
                  </a:lnTo>
                  <a:lnTo>
                    <a:pt x="13" y="94"/>
                  </a:lnTo>
                  <a:lnTo>
                    <a:pt x="12" y="91"/>
                  </a:lnTo>
                  <a:lnTo>
                    <a:pt x="12" y="89"/>
                  </a:lnTo>
                  <a:lnTo>
                    <a:pt x="10" y="85"/>
                  </a:lnTo>
                  <a:lnTo>
                    <a:pt x="8" y="83"/>
                  </a:lnTo>
                  <a:lnTo>
                    <a:pt x="4" y="82"/>
                  </a:lnTo>
                  <a:lnTo>
                    <a:pt x="0" y="79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39" name="Freeform 26">
              <a:extLst>
                <a:ext uri="{FF2B5EF4-FFF2-40B4-BE49-F238E27FC236}">
                  <a16:creationId xmlns:a16="http://schemas.microsoft.com/office/drawing/2014/main" id="{151C64D9-B965-FA37-6D97-0123C5B1E77D}"/>
                </a:ext>
              </a:extLst>
            </xdr:cNvPr>
            <xdr:cNvSpPr>
              <a:spLocks/>
            </xdr:cNvSpPr>
          </xdr:nvSpPr>
          <xdr:spPr bwMode="auto">
            <a:xfrm>
              <a:off x="6598196" y="4005166"/>
              <a:ext cx="595313" cy="728663"/>
            </a:xfrm>
            <a:custGeom>
              <a:avLst/>
              <a:gdLst>
                <a:gd name="T0" fmla="*/ 186491719 w 375"/>
                <a:gd name="T1" fmla="*/ 317539905 h 459"/>
                <a:gd name="T2" fmla="*/ 176411086 w 375"/>
                <a:gd name="T3" fmla="*/ 297378642 h 459"/>
                <a:gd name="T4" fmla="*/ 163811088 w 375"/>
                <a:gd name="T5" fmla="*/ 272177062 h 459"/>
                <a:gd name="T6" fmla="*/ 151209502 w 375"/>
                <a:gd name="T7" fmla="*/ 241935166 h 459"/>
                <a:gd name="T8" fmla="*/ 156249819 w 375"/>
                <a:gd name="T9" fmla="*/ 216733586 h 459"/>
                <a:gd name="T10" fmla="*/ 388104388 w 375"/>
                <a:gd name="T11" fmla="*/ 211693270 h 459"/>
                <a:gd name="T12" fmla="*/ 476310725 w 375"/>
                <a:gd name="T13" fmla="*/ 126007899 h 459"/>
                <a:gd name="T14" fmla="*/ 627520227 w 375"/>
                <a:gd name="T15" fmla="*/ 7561268 h 459"/>
                <a:gd name="T16" fmla="*/ 735886243 w 375"/>
                <a:gd name="T17" fmla="*/ 80645055 h 459"/>
                <a:gd name="T18" fmla="*/ 753528145 w 375"/>
                <a:gd name="T19" fmla="*/ 100806319 h 459"/>
                <a:gd name="T20" fmla="*/ 771168460 w 375"/>
                <a:gd name="T21" fmla="*/ 126007899 h 459"/>
                <a:gd name="T22" fmla="*/ 768649096 w 375"/>
                <a:gd name="T23" fmla="*/ 158770746 h 459"/>
                <a:gd name="T24" fmla="*/ 811490994 w 375"/>
                <a:gd name="T25" fmla="*/ 214214222 h 459"/>
                <a:gd name="T26" fmla="*/ 819052263 w 375"/>
                <a:gd name="T27" fmla="*/ 241935166 h 459"/>
                <a:gd name="T28" fmla="*/ 839213530 w 375"/>
                <a:gd name="T29" fmla="*/ 277217378 h 459"/>
                <a:gd name="T30" fmla="*/ 856853845 w 375"/>
                <a:gd name="T31" fmla="*/ 315020541 h 459"/>
                <a:gd name="T32" fmla="*/ 861894161 w 375"/>
                <a:gd name="T33" fmla="*/ 335181805 h 459"/>
                <a:gd name="T34" fmla="*/ 871974795 w 375"/>
                <a:gd name="T35" fmla="*/ 385584965 h 459"/>
                <a:gd name="T36" fmla="*/ 922377962 w 375"/>
                <a:gd name="T37" fmla="*/ 435988124 h 459"/>
                <a:gd name="T38" fmla="*/ 940019865 w 375"/>
                <a:gd name="T39" fmla="*/ 461189704 h 459"/>
                <a:gd name="T40" fmla="*/ 942539229 w 375"/>
                <a:gd name="T41" fmla="*/ 493950964 h 459"/>
                <a:gd name="T42" fmla="*/ 932458596 w 375"/>
                <a:gd name="T43" fmla="*/ 521673495 h 459"/>
                <a:gd name="T44" fmla="*/ 924898914 w 375"/>
                <a:gd name="T45" fmla="*/ 551915391 h 459"/>
                <a:gd name="T46" fmla="*/ 912297329 w 375"/>
                <a:gd name="T47" fmla="*/ 572076655 h 459"/>
                <a:gd name="T48" fmla="*/ 907257012 w 375"/>
                <a:gd name="T49" fmla="*/ 602318551 h 459"/>
                <a:gd name="T50" fmla="*/ 902216695 w 375"/>
                <a:gd name="T51" fmla="*/ 622479815 h 459"/>
                <a:gd name="T52" fmla="*/ 899697331 w 375"/>
                <a:gd name="T53" fmla="*/ 637600763 h 459"/>
                <a:gd name="T54" fmla="*/ 887095745 w 375"/>
                <a:gd name="T55" fmla="*/ 665321707 h 459"/>
                <a:gd name="T56" fmla="*/ 871974795 w 375"/>
                <a:gd name="T57" fmla="*/ 693044238 h 459"/>
                <a:gd name="T58" fmla="*/ 869455430 w 375"/>
                <a:gd name="T59" fmla="*/ 723286134 h 459"/>
                <a:gd name="T60" fmla="*/ 877015112 w 375"/>
                <a:gd name="T61" fmla="*/ 756047394 h 459"/>
                <a:gd name="T62" fmla="*/ 884576380 w 375"/>
                <a:gd name="T63" fmla="*/ 778729609 h 459"/>
                <a:gd name="T64" fmla="*/ 871974795 w 375"/>
                <a:gd name="T65" fmla="*/ 798890873 h 459"/>
                <a:gd name="T66" fmla="*/ 849294163 w 375"/>
                <a:gd name="T67" fmla="*/ 829132769 h 459"/>
                <a:gd name="T68" fmla="*/ 824092580 w 375"/>
                <a:gd name="T69" fmla="*/ 854334349 h 459"/>
                <a:gd name="T70" fmla="*/ 806450677 w 375"/>
                <a:gd name="T71" fmla="*/ 874495613 h 459"/>
                <a:gd name="T72" fmla="*/ 781249094 w 375"/>
                <a:gd name="T73" fmla="*/ 882055293 h 459"/>
                <a:gd name="T74" fmla="*/ 753528145 w 375"/>
                <a:gd name="T75" fmla="*/ 884576244 h 459"/>
                <a:gd name="T76" fmla="*/ 740926560 w 375"/>
                <a:gd name="T77" fmla="*/ 889616560 h 459"/>
                <a:gd name="T78" fmla="*/ 713205612 w 375"/>
                <a:gd name="T79" fmla="*/ 919858456 h 459"/>
                <a:gd name="T80" fmla="*/ 705644343 w 375"/>
                <a:gd name="T81" fmla="*/ 945060036 h 459"/>
                <a:gd name="T82" fmla="*/ 705644343 w 375"/>
                <a:gd name="T83" fmla="*/ 980342248 h 459"/>
                <a:gd name="T84" fmla="*/ 688004028 w 375"/>
                <a:gd name="T85" fmla="*/ 990422880 h 459"/>
                <a:gd name="T86" fmla="*/ 662802444 w 375"/>
                <a:gd name="T87" fmla="*/ 992942244 h 459"/>
                <a:gd name="T88" fmla="*/ 655241175 w 375"/>
                <a:gd name="T89" fmla="*/ 1018143824 h 459"/>
                <a:gd name="T90" fmla="*/ 650200859 w 375"/>
                <a:gd name="T91" fmla="*/ 1053426035 h 459"/>
                <a:gd name="T92" fmla="*/ 627520227 w 375"/>
                <a:gd name="T93" fmla="*/ 1058466351 h 459"/>
                <a:gd name="T94" fmla="*/ 612399277 w 375"/>
                <a:gd name="T95" fmla="*/ 1091229199 h 459"/>
                <a:gd name="T96" fmla="*/ 604838008 w 375"/>
                <a:gd name="T97" fmla="*/ 1131551726 h 459"/>
                <a:gd name="T98" fmla="*/ 582157376 w 375"/>
                <a:gd name="T99" fmla="*/ 1131551726 h 459"/>
                <a:gd name="T100" fmla="*/ 564515474 w 375"/>
                <a:gd name="T101" fmla="*/ 1149192039 h 459"/>
                <a:gd name="T102" fmla="*/ 380544707 w 375"/>
                <a:gd name="T103" fmla="*/ 967740664 h 459"/>
                <a:gd name="T104" fmla="*/ 191532036 w 375"/>
                <a:gd name="T105" fmla="*/ 771168342 h 459"/>
                <a:gd name="T106" fmla="*/ 15120950 w 375"/>
                <a:gd name="T107" fmla="*/ 584676651 h 459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375" h="459">
                  <a:moveTo>
                    <a:pt x="0" y="226"/>
                  </a:moveTo>
                  <a:lnTo>
                    <a:pt x="72" y="129"/>
                  </a:lnTo>
                  <a:lnTo>
                    <a:pt x="74" y="126"/>
                  </a:lnTo>
                  <a:lnTo>
                    <a:pt x="74" y="125"/>
                  </a:lnTo>
                  <a:lnTo>
                    <a:pt x="71" y="122"/>
                  </a:lnTo>
                  <a:lnTo>
                    <a:pt x="70" y="118"/>
                  </a:lnTo>
                  <a:lnTo>
                    <a:pt x="68" y="115"/>
                  </a:lnTo>
                  <a:lnTo>
                    <a:pt x="67" y="111"/>
                  </a:lnTo>
                  <a:lnTo>
                    <a:pt x="65" y="108"/>
                  </a:lnTo>
                  <a:lnTo>
                    <a:pt x="63" y="104"/>
                  </a:lnTo>
                  <a:lnTo>
                    <a:pt x="63" y="100"/>
                  </a:lnTo>
                  <a:lnTo>
                    <a:pt x="60" y="96"/>
                  </a:lnTo>
                  <a:lnTo>
                    <a:pt x="59" y="93"/>
                  </a:lnTo>
                  <a:lnTo>
                    <a:pt x="61" y="90"/>
                  </a:lnTo>
                  <a:lnTo>
                    <a:pt x="62" y="86"/>
                  </a:lnTo>
                  <a:lnTo>
                    <a:pt x="63" y="82"/>
                  </a:lnTo>
                  <a:lnTo>
                    <a:pt x="128" y="84"/>
                  </a:lnTo>
                  <a:lnTo>
                    <a:pt x="154" y="84"/>
                  </a:lnTo>
                  <a:lnTo>
                    <a:pt x="167" y="72"/>
                  </a:lnTo>
                  <a:lnTo>
                    <a:pt x="187" y="52"/>
                  </a:lnTo>
                  <a:lnTo>
                    <a:pt x="189" y="50"/>
                  </a:lnTo>
                  <a:lnTo>
                    <a:pt x="232" y="10"/>
                  </a:lnTo>
                  <a:lnTo>
                    <a:pt x="243" y="0"/>
                  </a:lnTo>
                  <a:lnTo>
                    <a:pt x="249" y="3"/>
                  </a:lnTo>
                  <a:lnTo>
                    <a:pt x="287" y="27"/>
                  </a:lnTo>
                  <a:lnTo>
                    <a:pt x="289" y="29"/>
                  </a:lnTo>
                  <a:lnTo>
                    <a:pt x="292" y="32"/>
                  </a:lnTo>
                  <a:lnTo>
                    <a:pt x="295" y="34"/>
                  </a:lnTo>
                  <a:lnTo>
                    <a:pt x="298" y="36"/>
                  </a:lnTo>
                  <a:lnTo>
                    <a:pt x="299" y="40"/>
                  </a:lnTo>
                  <a:lnTo>
                    <a:pt x="303" y="43"/>
                  </a:lnTo>
                  <a:lnTo>
                    <a:pt x="305" y="47"/>
                  </a:lnTo>
                  <a:lnTo>
                    <a:pt x="306" y="50"/>
                  </a:lnTo>
                  <a:lnTo>
                    <a:pt x="307" y="55"/>
                  </a:lnTo>
                  <a:lnTo>
                    <a:pt x="307" y="59"/>
                  </a:lnTo>
                  <a:lnTo>
                    <a:pt x="305" y="63"/>
                  </a:lnTo>
                  <a:lnTo>
                    <a:pt x="306" y="65"/>
                  </a:lnTo>
                  <a:lnTo>
                    <a:pt x="318" y="84"/>
                  </a:lnTo>
                  <a:lnTo>
                    <a:pt x="322" y="85"/>
                  </a:lnTo>
                  <a:lnTo>
                    <a:pt x="321" y="89"/>
                  </a:lnTo>
                  <a:lnTo>
                    <a:pt x="323" y="93"/>
                  </a:lnTo>
                  <a:lnTo>
                    <a:pt x="325" y="96"/>
                  </a:lnTo>
                  <a:lnTo>
                    <a:pt x="330" y="103"/>
                  </a:lnTo>
                  <a:lnTo>
                    <a:pt x="331" y="107"/>
                  </a:lnTo>
                  <a:lnTo>
                    <a:pt x="333" y="110"/>
                  </a:lnTo>
                  <a:lnTo>
                    <a:pt x="333" y="114"/>
                  </a:lnTo>
                  <a:lnTo>
                    <a:pt x="337" y="122"/>
                  </a:lnTo>
                  <a:lnTo>
                    <a:pt x="340" y="125"/>
                  </a:lnTo>
                  <a:lnTo>
                    <a:pt x="341" y="129"/>
                  </a:lnTo>
                  <a:lnTo>
                    <a:pt x="341" y="130"/>
                  </a:lnTo>
                  <a:lnTo>
                    <a:pt x="342" y="133"/>
                  </a:lnTo>
                  <a:lnTo>
                    <a:pt x="345" y="142"/>
                  </a:lnTo>
                  <a:lnTo>
                    <a:pt x="346" y="152"/>
                  </a:lnTo>
                  <a:lnTo>
                    <a:pt x="346" y="153"/>
                  </a:lnTo>
                  <a:lnTo>
                    <a:pt x="350" y="155"/>
                  </a:lnTo>
                  <a:lnTo>
                    <a:pt x="354" y="161"/>
                  </a:lnTo>
                  <a:lnTo>
                    <a:pt x="366" y="173"/>
                  </a:lnTo>
                  <a:lnTo>
                    <a:pt x="369" y="176"/>
                  </a:lnTo>
                  <a:lnTo>
                    <a:pt x="371" y="181"/>
                  </a:lnTo>
                  <a:lnTo>
                    <a:pt x="373" y="183"/>
                  </a:lnTo>
                  <a:lnTo>
                    <a:pt x="374" y="187"/>
                  </a:lnTo>
                  <a:lnTo>
                    <a:pt x="373" y="192"/>
                  </a:lnTo>
                  <a:lnTo>
                    <a:pt x="374" y="196"/>
                  </a:lnTo>
                  <a:lnTo>
                    <a:pt x="373" y="201"/>
                  </a:lnTo>
                  <a:lnTo>
                    <a:pt x="368" y="204"/>
                  </a:lnTo>
                  <a:lnTo>
                    <a:pt x="370" y="207"/>
                  </a:lnTo>
                  <a:lnTo>
                    <a:pt x="371" y="212"/>
                  </a:lnTo>
                  <a:lnTo>
                    <a:pt x="368" y="214"/>
                  </a:lnTo>
                  <a:lnTo>
                    <a:pt x="367" y="219"/>
                  </a:lnTo>
                  <a:lnTo>
                    <a:pt x="363" y="221"/>
                  </a:lnTo>
                  <a:lnTo>
                    <a:pt x="362" y="223"/>
                  </a:lnTo>
                  <a:lnTo>
                    <a:pt x="362" y="227"/>
                  </a:lnTo>
                  <a:lnTo>
                    <a:pt x="360" y="232"/>
                  </a:lnTo>
                  <a:lnTo>
                    <a:pt x="359" y="235"/>
                  </a:lnTo>
                  <a:lnTo>
                    <a:pt x="360" y="239"/>
                  </a:lnTo>
                  <a:lnTo>
                    <a:pt x="360" y="240"/>
                  </a:lnTo>
                  <a:lnTo>
                    <a:pt x="359" y="242"/>
                  </a:lnTo>
                  <a:lnTo>
                    <a:pt x="358" y="247"/>
                  </a:lnTo>
                  <a:lnTo>
                    <a:pt x="355" y="249"/>
                  </a:lnTo>
                  <a:lnTo>
                    <a:pt x="358" y="249"/>
                  </a:lnTo>
                  <a:lnTo>
                    <a:pt x="357" y="253"/>
                  </a:lnTo>
                  <a:lnTo>
                    <a:pt x="353" y="255"/>
                  </a:lnTo>
                  <a:lnTo>
                    <a:pt x="353" y="260"/>
                  </a:lnTo>
                  <a:lnTo>
                    <a:pt x="352" y="264"/>
                  </a:lnTo>
                  <a:lnTo>
                    <a:pt x="345" y="267"/>
                  </a:lnTo>
                  <a:lnTo>
                    <a:pt x="345" y="270"/>
                  </a:lnTo>
                  <a:lnTo>
                    <a:pt x="346" y="275"/>
                  </a:lnTo>
                  <a:lnTo>
                    <a:pt x="346" y="279"/>
                  </a:lnTo>
                  <a:lnTo>
                    <a:pt x="346" y="283"/>
                  </a:lnTo>
                  <a:lnTo>
                    <a:pt x="345" y="287"/>
                  </a:lnTo>
                  <a:lnTo>
                    <a:pt x="344" y="291"/>
                  </a:lnTo>
                  <a:lnTo>
                    <a:pt x="346" y="295"/>
                  </a:lnTo>
                  <a:lnTo>
                    <a:pt x="348" y="300"/>
                  </a:lnTo>
                  <a:lnTo>
                    <a:pt x="348" y="303"/>
                  </a:lnTo>
                  <a:lnTo>
                    <a:pt x="348" y="307"/>
                  </a:lnTo>
                  <a:lnTo>
                    <a:pt x="351" y="309"/>
                  </a:lnTo>
                  <a:lnTo>
                    <a:pt x="352" y="313"/>
                  </a:lnTo>
                  <a:lnTo>
                    <a:pt x="349" y="316"/>
                  </a:lnTo>
                  <a:lnTo>
                    <a:pt x="346" y="317"/>
                  </a:lnTo>
                  <a:lnTo>
                    <a:pt x="340" y="321"/>
                  </a:lnTo>
                  <a:lnTo>
                    <a:pt x="340" y="325"/>
                  </a:lnTo>
                  <a:lnTo>
                    <a:pt x="337" y="329"/>
                  </a:lnTo>
                  <a:lnTo>
                    <a:pt x="336" y="331"/>
                  </a:lnTo>
                  <a:lnTo>
                    <a:pt x="333" y="333"/>
                  </a:lnTo>
                  <a:lnTo>
                    <a:pt x="327" y="339"/>
                  </a:lnTo>
                  <a:lnTo>
                    <a:pt x="325" y="342"/>
                  </a:lnTo>
                  <a:lnTo>
                    <a:pt x="323" y="344"/>
                  </a:lnTo>
                  <a:lnTo>
                    <a:pt x="320" y="347"/>
                  </a:lnTo>
                  <a:lnTo>
                    <a:pt x="317" y="348"/>
                  </a:lnTo>
                  <a:lnTo>
                    <a:pt x="313" y="348"/>
                  </a:lnTo>
                  <a:lnTo>
                    <a:pt x="310" y="350"/>
                  </a:lnTo>
                  <a:lnTo>
                    <a:pt x="307" y="350"/>
                  </a:lnTo>
                  <a:lnTo>
                    <a:pt x="303" y="349"/>
                  </a:lnTo>
                  <a:lnTo>
                    <a:pt x="299" y="351"/>
                  </a:lnTo>
                  <a:lnTo>
                    <a:pt x="296" y="351"/>
                  </a:lnTo>
                  <a:lnTo>
                    <a:pt x="295" y="351"/>
                  </a:lnTo>
                  <a:lnTo>
                    <a:pt x="294" y="353"/>
                  </a:lnTo>
                  <a:lnTo>
                    <a:pt x="290" y="355"/>
                  </a:lnTo>
                  <a:lnTo>
                    <a:pt x="287" y="357"/>
                  </a:lnTo>
                  <a:lnTo>
                    <a:pt x="283" y="365"/>
                  </a:lnTo>
                  <a:lnTo>
                    <a:pt x="281" y="368"/>
                  </a:lnTo>
                  <a:lnTo>
                    <a:pt x="283" y="371"/>
                  </a:lnTo>
                  <a:lnTo>
                    <a:pt x="280" y="375"/>
                  </a:lnTo>
                  <a:lnTo>
                    <a:pt x="281" y="378"/>
                  </a:lnTo>
                  <a:lnTo>
                    <a:pt x="281" y="387"/>
                  </a:lnTo>
                  <a:lnTo>
                    <a:pt x="280" y="389"/>
                  </a:lnTo>
                  <a:lnTo>
                    <a:pt x="279" y="391"/>
                  </a:lnTo>
                  <a:lnTo>
                    <a:pt x="277" y="394"/>
                  </a:lnTo>
                  <a:lnTo>
                    <a:pt x="273" y="393"/>
                  </a:lnTo>
                  <a:lnTo>
                    <a:pt x="270" y="392"/>
                  </a:lnTo>
                  <a:lnTo>
                    <a:pt x="266" y="393"/>
                  </a:lnTo>
                  <a:lnTo>
                    <a:pt x="263" y="394"/>
                  </a:lnTo>
                  <a:lnTo>
                    <a:pt x="261" y="398"/>
                  </a:lnTo>
                  <a:lnTo>
                    <a:pt x="258" y="400"/>
                  </a:lnTo>
                  <a:lnTo>
                    <a:pt x="260" y="404"/>
                  </a:lnTo>
                  <a:lnTo>
                    <a:pt x="262" y="412"/>
                  </a:lnTo>
                  <a:lnTo>
                    <a:pt x="259" y="414"/>
                  </a:lnTo>
                  <a:lnTo>
                    <a:pt x="258" y="418"/>
                  </a:lnTo>
                  <a:lnTo>
                    <a:pt x="256" y="421"/>
                  </a:lnTo>
                  <a:lnTo>
                    <a:pt x="252" y="420"/>
                  </a:lnTo>
                  <a:lnTo>
                    <a:pt x="249" y="420"/>
                  </a:lnTo>
                  <a:lnTo>
                    <a:pt x="248" y="424"/>
                  </a:lnTo>
                  <a:lnTo>
                    <a:pt x="243" y="431"/>
                  </a:lnTo>
                  <a:lnTo>
                    <a:pt x="243" y="433"/>
                  </a:lnTo>
                  <a:lnTo>
                    <a:pt x="244" y="442"/>
                  </a:lnTo>
                  <a:lnTo>
                    <a:pt x="241" y="444"/>
                  </a:lnTo>
                  <a:lnTo>
                    <a:pt x="240" y="449"/>
                  </a:lnTo>
                  <a:lnTo>
                    <a:pt x="236" y="449"/>
                  </a:lnTo>
                  <a:lnTo>
                    <a:pt x="234" y="447"/>
                  </a:lnTo>
                  <a:lnTo>
                    <a:pt x="231" y="449"/>
                  </a:lnTo>
                  <a:lnTo>
                    <a:pt x="228" y="452"/>
                  </a:lnTo>
                  <a:lnTo>
                    <a:pt x="224" y="452"/>
                  </a:lnTo>
                  <a:lnTo>
                    <a:pt x="224" y="456"/>
                  </a:lnTo>
                  <a:lnTo>
                    <a:pt x="223" y="458"/>
                  </a:lnTo>
                  <a:lnTo>
                    <a:pt x="200" y="433"/>
                  </a:lnTo>
                  <a:lnTo>
                    <a:pt x="151" y="384"/>
                  </a:lnTo>
                  <a:lnTo>
                    <a:pt x="126" y="358"/>
                  </a:lnTo>
                  <a:lnTo>
                    <a:pt x="106" y="336"/>
                  </a:lnTo>
                  <a:lnTo>
                    <a:pt x="76" y="306"/>
                  </a:lnTo>
                  <a:lnTo>
                    <a:pt x="56" y="283"/>
                  </a:lnTo>
                  <a:lnTo>
                    <a:pt x="22" y="249"/>
                  </a:lnTo>
                  <a:lnTo>
                    <a:pt x="6" y="232"/>
                  </a:lnTo>
                  <a:lnTo>
                    <a:pt x="0" y="226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0" name="Freeform 27">
              <a:extLst>
                <a:ext uri="{FF2B5EF4-FFF2-40B4-BE49-F238E27FC236}">
                  <a16:creationId xmlns:a16="http://schemas.microsoft.com/office/drawing/2014/main" id="{08798839-CDA8-301F-73C1-5D1648E91A56}"/>
                </a:ext>
              </a:extLst>
            </xdr:cNvPr>
            <xdr:cNvSpPr>
              <a:spLocks/>
            </xdr:cNvSpPr>
          </xdr:nvSpPr>
          <xdr:spPr bwMode="auto">
            <a:xfrm>
              <a:off x="8460334" y="2765329"/>
              <a:ext cx="590550" cy="471487"/>
            </a:xfrm>
            <a:custGeom>
              <a:avLst/>
              <a:gdLst>
                <a:gd name="T0" fmla="*/ 902215938 w 372"/>
                <a:gd name="T1" fmla="*/ 400703625 h 297"/>
                <a:gd name="T2" fmla="*/ 902215938 w 372"/>
                <a:gd name="T3" fmla="*/ 443547030 h 297"/>
                <a:gd name="T4" fmla="*/ 879535325 w 372"/>
                <a:gd name="T5" fmla="*/ 483869487 h 297"/>
                <a:gd name="T6" fmla="*/ 874495013 w 372"/>
                <a:gd name="T7" fmla="*/ 516630690 h 297"/>
                <a:gd name="T8" fmla="*/ 851812813 w 372"/>
                <a:gd name="T9" fmla="*/ 559474094 h 297"/>
                <a:gd name="T10" fmla="*/ 841732188 w 372"/>
                <a:gd name="T11" fmla="*/ 589715937 h 297"/>
                <a:gd name="T12" fmla="*/ 829132200 w 372"/>
                <a:gd name="T13" fmla="*/ 627517447 h 297"/>
                <a:gd name="T14" fmla="*/ 821570938 w 372"/>
                <a:gd name="T15" fmla="*/ 657759290 h 297"/>
                <a:gd name="T16" fmla="*/ 493950625 w 372"/>
                <a:gd name="T17" fmla="*/ 670360852 h 297"/>
                <a:gd name="T18" fmla="*/ 335181575 w 372"/>
                <a:gd name="T19" fmla="*/ 599796551 h 297"/>
                <a:gd name="T20" fmla="*/ 299899388 w 372"/>
                <a:gd name="T21" fmla="*/ 567033761 h 297"/>
                <a:gd name="T22" fmla="*/ 267136563 w 372"/>
                <a:gd name="T23" fmla="*/ 554433787 h 297"/>
                <a:gd name="T24" fmla="*/ 214214075 w 372"/>
                <a:gd name="T25" fmla="*/ 531751611 h 297"/>
                <a:gd name="T26" fmla="*/ 85685313 w 372"/>
                <a:gd name="T27" fmla="*/ 451106697 h 297"/>
                <a:gd name="T28" fmla="*/ 32762825 w 372"/>
                <a:gd name="T29" fmla="*/ 221773515 h 297"/>
                <a:gd name="T30" fmla="*/ 118448138 w 372"/>
                <a:gd name="T31" fmla="*/ 12599974 h 297"/>
                <a:gd name="T32" fmla="*/ 161290000 w 372"/>
                <a:gd name="T33" fmla="*/ 47882124 h 297"/>
                <a:gd name="T34" fmla="*/ 244455950 w 372"/>
                <a:gd name="T35" fmla="*/ 95765836 h 297"/>
                <a:gd name="T36" fmla="*/ 294859075 w 372"/>
                <a:gd name="T37" fmla="*/ 123486732 h 297"/>
                <a:gd name="T38" fmla="*/ 294859075 w 372"/>
                <a:gd name="T39" fmla="*/ 143647960 h 297"/>
                <a:gd name="T40" fmla="*/ 309980013 w 372"/>
                <a:gd name="T41" fmla="*/ 171370443 h 297"/>
                <a:gd name="T42" fmla="*/ 312499375 w 372"/>
                <a:gd name="T43" fmla="*/ 206652593 h 297"/>
                <a:gd name="T44" fmla="*/ 299899388 w 372"/>
                <a:gd name="T45" fmla="*/ 224292875 h 297"/>
                <a:gd name="T46" fmla="*/ 322580000 w 372"/>
                <a:gd name="T47" fmla="*/ 254534718 h 297"/>
                <a:gd name="T48" fmla="*/ 355342825 w 372"/>
                <a:gd name="T49" fmla="*/ 241934743 h 297"/>
                <a:gd name="T50" fmla="*/ 403225000 w 372"/>
                <a:gd name="T51" fmla="*/ 244454103 h 297"/>
                <a:gd name="T52" fmla="*/ 430947513 w 372"/>
                <a:gd name="T53" fmla="*/ 254534718 h 297"/>
                <a:gd name="T54" fmla="*/ 458668438 w 372"/>
                <a:gd name="T55" fmla="*/ 254534718 h 297"/>
                <a:gd name="T56" fmla="*/ 483870000 w 372"/>
                <a:gd name="T57" fmla="*/ 246975051 h 297"/>
                <a:gd name="T58" fmla="*/ 498990938 w 372"/>
                <a:gd name="T59" fmla="*/ 236894436 h 297"/>
                <a:gd name="T60" fmla="*/ 529232813 w 372"/>
                <a:gd name="T61" fmla="*/ 236894436 h 297"/>
                <a:gd name="T62" fmla="*/ 549394063 w 372"/>
                <a:gd name="T63" fmla="*/ 264615332 h 297"/>
                <a:gd name="T64" fmla="*/ 551915013 w 372"/>
                <a:gd name="T65" fmla="*/ 287297508 h 297"/>
                <a:gd name="T66" fmla="*/ 554434375 w 372"/>
                <a:gd name="T67" fmla="*/ 325099018 h 297"/>
                <a:gd name="T68" fmla="*/ 544353750 w 372"/>
                <a:gd name="T69" fmla="*/ 335179632 h 297"/>
                <a:gd name="T70" fmla="*/ 531753763 w 372"/>
                <a:gd name="T71" fmla="*/ 370461782 h 297"/>
                <a:gd name="T72" fmla="*/ 559474688 w 372"/>
                <a:gd name="T73" fmla="*/ 380542396 h 297"/>
                <a:gd name="T74" fmla="*/ 592237513 w 372"/>
                <a:gd name="T75" fmla="*/ 372982729 h 297"/>
                <a:gd name="T76" fmla="*/ 614918125 w 372"/>
                <a:gd name="T77" fmla="*/ 355340861 h 297"/>
                <a:gd name="T78" fmla="*/ 640119688 w 372"/>
                <a:gd name="T79" fmla="*/ 342740887 h 297"/>
                <a:gd name="T80" fmla="*/ 667842200 w 372"/>
                <a:gd name="T81" fmla="*/ 315018403 h 297"/>
                <a:gd name="T82" fmla="*/ 700603438 w 372"/>
                <a:gd name="T83" fmla="*/ 312499044 h 297"/>
                <a:gd name="T84" fmla="*/ 730845313 w 372"/>
                <a:gd name="T85" fmla="*/ 355340861 h 297"/>
                <a:gd name="T86" fmla="*/ 735885625 w 372"/>
                <a:gd name="T87" fmla="*/ 383063344 h 297"/>
                <a:gd name="T88" fmla="*/ 730845313 w 372"/>
                <a:gd name="T89" fmla="*/ 420864854 h 297"/>
                <a:gd name="T90" fmla="*/ 733366263 w 372"/>
                <a:gd name="T91" fmla="*/ 441026082 h 297"/>
                <a:gd name="T92" fmla="*/ 738406575 w 372"/>
                <a:gd name="T93" fmla="*/ 458667951 h 297"/>
                <a:gd name="T94" fmla="*/ 771167813 w 372"/>
                <a:gd name="T95" fmla="*/ 458667951 h 297"/>
                <a:gd name="T96" fmla="*/ 831651563 w 372"/>
                <a:gd name="T97" fmla="*/ 372982729 h 297"/>
                <a:gd name="T98" fmla="*/ 836691875 w 372"/>
                <a:gd name="T99" fmla="*/ 335179632 h 297"/>
                <a:gd name="T100" fmla="*/ 871974063 w 372"/>
                <a:gd name="T101" fmla="*/ 337700579 h 297"/>
                <a:gd name="T102" fmla="*/ 914817513 w 372"/>
                <a:gd name="T103" fmla="*/ 372982729 h 297"/>
                <a:gd name="T104" fmla="*/ 927417500 w 372"/>
                <a:gd name="T105" fmla="*/ 375502089 h 297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372" h="297">
                  <a:moveTo>
                    <a:pt x="368" y="149"/>
                  </a:moveTo>
                  <a:lnTo>
                    <a:pt x="366" y="151"/>
                  </a:lnTo>
                  <a:lnTo>
                    <a:pt x="362" y="152"/>
                  </a:lnTo>
                  <a:lnTo>
                    <a:pt x="358" y="159"/>
                  </a:lnTo>
                  <a:lnTo>
                    <a:pt x="356" y="164"/>
                  </a:lnTo>
                  <a:lnTo>
                    <a:pt x="356" y="168"/>
                  </a:lnTo>
                  <a:lnTo>
                    <a:pt x="357" y="172"/>
                  </a:lnTo>
                  <a:lnTo>
                    <a:pt x="358" y="176"/>
                  </a:lnTo>
                  <a:lnTo>
                    <a:pt x="351" y="181"/>
                  </a:lnTo>
                  <a:lnTo>
                    <a:pt x="349" y="184"/>
                  </a:lnTo>
                  <a:lnTo>
                    <a:pt x="347" y="189"/>
                  </a:lnTo>
                  <a:lnTo>
                    <a:pt x="349" y="192"/>
                  </a:lnTo>
                  <a:lnTo>
                    <a:pt x="352" y="196"/>
                  </a:lnTo>
                  <a:lnTo>
                    <a:pt x="353" y="200"/>
                  </a:lnTo>
                  <a:lnTo>
                    <a:pt x="349" y="203"/>
                  </a:lnTo>
                  <a:lnTo>
                    <a:pt x="347" y="205"/>
                  </a:lnTo>
                  <a:lnTo>
                    <a:pt x="347" y="209"/>
                  </a:lnTo>
                  <a:lnTo>
                    <a:pt x="346" y="214"/>
                  </a:lnTo>
                  <a:lnTo>
                    <a:pt x="344" y="217"/>
                  </a:lnTo>
                  <a:lnTo>
                    <a:pt x="338" y="222"/>
                  </a:lnTo>
                  <a:lnTo>
                    <a:pt x="337" y="227"/>
                  </a:lnTo>
                  <a:lnTo>
                    <a:pt x="338" y="227"/>
                  </a:lnTo>
                  <a:lnTo>
                    <a:pt x="336" y="230"/>
                  </a:lnTo>
                  <a:lnTo>
                    <a:pt x="334" y="234"/>
                  </a:lnTo>
                  <a:lnTo>
                    <a:pt x="330" y="236"/>
                  </a:lnTo>
                  <a:lnTo>
                    <a:pt x="330" y="245"/>
                  </a:lnTo>
                  <a:lnTo>
                    <a:pt x="333" y="248"/>
                  </a:lnTo>
                  <a:lnTo>
                    <a:pt x="329" y="249"/>
                  </a:lnTo>
                  <a:lnTo>
                    <a:pt x="326" y="251"/>
                  </a:lnTo>
                  <a:lnTo>
                    <a:pt x="325" y="255"/>
                  </a:lnTo>
                  <a:lnTo>
                    <a:pt x="326" y="259"/>
                  </a:lnTo>
                  <a:lnTo>
                    <a:pt x="326" y="261"/>
                  </a:lnTo>
                  <a:lnTo>
                    <a:pt x="262" y="290"/>
                  </a:lnTo>
                  <a:lnTo>
                    <a:pt x="260" y="291"/>
                  </a:lnTo>
                  <a:lnTo>
                    <a:pt x="248" y="296"/>
                  </a:lnTo>
                  <a:lnTo>
                    <a:pt x="196" y="266"/>
                  </a:lnTo>
                  <a:lnTo>
                    <a:pt x="140" y="234"/>
                  </a:lnTo>
                  <a:lnTo>
                    <a:pt x="136" y="236"/>
                  </a:lnTo>
                  <a:lnTo>
                    <a:pt x="134" y="239"/>
                  </a:lnTo>
                  <a:lnTo>
                    <a:pt x="133" y="238"/>
                  </a:lnTo>
                  <a:lnTo>
                    <a:pt x="130" y="236"/>
                  </a:lnTo>
                  <a:lnTo>
                    <a:pt x="125" y="229"/>
                  </a:lnTo>
                  <a:lnTo>
                    <a:pt x="121" y="227"/>
                  </a:lnTo>
                  <a:lnTo>
                    <a:pt x="119" y="225"/>
                  </a:lnTo>
                  <a:lnTo>
                    <a:pt x="117" y="221"/>
                  </a:lnTo>
                  <a:lnTo>
                    <a:pt x="113" y="219"/>
                  </a:lnTo>
                  <a:lnTo>
                    <a:pt x="110" y="219"/>
                  </a:lnTo>
                  <a:lnTo>
                    <a:pt x="106" y="220"/>
                  </a:lnTo>
                  <a:lnTo>
                    <a:pt x="95" y="219"/>
                  </a:lnTo>
                  <a:lnTo>
                    <a:pt x="92" y="217"/>
                  </a:lnTo>
                  <a:lnTo>
                    <a:pt x="87" y="215"/>
                  </a:lnTo>
                  <a:lnTo>
                    <a:pt x="85" y="211"/>
                  </a:lnTo>
                  <a:lnTo>
                    <a:pt x="87" y="208"/>
                  </a:lnTo>
                  <a:lnTo>
                    <a:pt x="88" y="202"/>
                  </a:lnTo>
                  <a:lnTo>
                    <a:pt x="72" y="196"/>
                  </a:lnTo>
                  <a:lnTo>
                    <a:pt x="34" y="179"/>
                  </a:lnTo>
                  <a:lnTo>
                    <a:pt x="38" y="133"/>
                  </a:lnTo>
                  <a:lnTo>
                    <a:pt x="40" y="118"/>
                  </a:lnTo>
                  <a:lnTo>
                    <a:pt x="40" y="116"/>
                  </a:lnTo>
                  <a:lnTo>
                    <a:pt x="13" y="88"/>
                  </a:lnTo>
                  <a:lnTo>
                    <a:pt x="0" y="53"/>
                  </a:lnTo>
                  <a:lnTo>
                    <a:pt x="4" y="50"/>
                  </a:lnTo>
                  <a:lnTo>
                    <a:pt x="47" y="0"/>
                  </a:lnTo>
                  <a:lnTo>
                    <a:pt x="47" y="5"/>
                  </a:lnTo>
                  <a:lnTo>
                    <a:pt x="50" y="13"/>
                  </a:lnTo>
                  <a:lnTo>
                    <a:pt x="53" y="15"/>
                  </a:lnTo>
                  <a:lnTo>
                    <a:pt x="60" y="18"/>
                  </a:lnTo>
                  <a:lnTo>
                    <a:pt x="64" y="19"/>
                  </a:lnTo>
                  <a:lnTo>
                    <a:pt x="80" y="30"/>
                  </a:lnTo>
                  <a:lnTo>
                    <a:pt x="90" y="35"/>
                  </a:lnTo>
                  <a:lnTo>
                    <a:pt x="94" y="37"/>
                  </a:lnTo>
                  <a:lnTo>
                    <a:pt x="97" y="38"/>
                  </a:lnTo>
                  <a:lnTo>
                    <a:pt x="104" y="42"/>
                  </a:lnTo>
                  <a:lnTo>
                    <a:pt x="108" y="42"/>
                  </a:lnTo>
                  <a:lnTo>
                    <a:pt x="111" y="43"/>
                  </a:lnTo>
                  <a:lnTo>
                    <a:pt x="117" y="49"/>
                  </a:lnTo>
                  <a:lnTo>
                    <a:pt x="116" y="53"/>
                  </a:lnTo>
                  <a:lnTo>
                    <a:pt x="115" y="54"/>
                  </a:lnTo>
                  <a:lnTo>
                    <a:pt x="113" y="58"/>
                  </a:lnTo>
                  <a:lnTo>
                    <a:pt x="117" y="57"/>
                  </a:lnTo>
                  <a:lnTo>
                    <a:pt x="120" y="57"/>
                  </a:lnTo>
                  <a:lnTo>
                    <a:pt x="123" y="60"/>
                  </a:lnTo>
                  <a:lnTo>
                    <a:pt x="124" y="64"/>
                  </a:lnTo>
                  <a:lnTo>
                    <a:pt x="123" y="68"/>
                  </a:lnTo>
                  <a:lnTo>
                    <a:pt x="125" y="72"/>
                  </a:lnTo>
                  <a:lnTo>
                    <a:pt x="123" y="75"/>
                  </a:lnTo>
                  <a:lnTo>
                    <a:pt x="121" y="80"/>
                  </a:lnTo>
                  <a:lnTo>
                    <a:pt x="124" y="82"/>
                  </a:lnTo>
                  <a:lnTo>
                    <a:pt x="121" y="84"/>
                  </a:lnTo>
                  <a:lnTo>
                    <a:pt x="123" y="88"/>
                  </a:lnTo>
                  <a:lnTo>
                    <a:pt x="119" y="87"/>
                  </a:lnTo>
                  <a:lnTo>
                    <a:pt x="119" y="89"/>
                  </a:lnTo>
                  <a:lnTo>
                    <a:pt x="119" y="93"/>
                  </a:lnTo>
                  <a:lnTo>
                    <a:pt x="121" y="96"/>
                  </a:lnTo>
                  <a:lnTo>
                    <a:pt x="124" y="99"/>
                  </a:lnTo>
                  <a:lnTo>
                    <a:pt x="128" y="101"/>
                  </a:lnTo>
                  <a:lnTo>
                    <a:pt x="132" y="102"/>
                  </a:lnTo>
                  <a:lnTo>
                    <a:pt x="135" y="102"/>
                  </a:lnTo>
                  <a:lnTo>
                    <a:pt x="138" y="98"/>
                  </a:lnTo>
                  <a:lnTo>
                    <a:pt x="141" y="96"/>
                  </a:lnTo>
                  <a:lnTo>
                    <a:pt x="148" y="98"/>
                  </a:lnTo>
                  <a:lnTo>
                    <a:pt x="152" y="99"/>
                  </a:lnTo>
                  <a:lnTo>
                    <a:pt x="158" y="94"/>
                  </a:lnTo>
                  <a:lnTo>
                    <a:pt x="160" y="97"/>
                  </a:lnTo>
                  <a:lnTo>
                    <a:pt x="161" y="101"/>
                  </a:lnTo>
                  <a:lnTo>
                    <a:pt x="164" y="103"/>
                  </a:lnTo>
                  <a:lnTo>
                    <a:pt x="167" y="102"/>
                  </a:lnTo>
                  <a:lnTo>
                    <a:pt x="171" y="101"/>
                  </a:lnTo>
                  <a:lnTo>
                    <a:pt x="174" y="99"/>
                  </a:lnTo>
                  <a:lnTo>
                    <a:pt x="177" y="101"/>
                  </a:lnTo>
                  <a:lnTo>
                    <a:pt x="180" y="105"/>
                  </a:lnTo>
                  <a:lnTo>
                    <a:pt x="182" y="101"/>
                  </a:lnTo>
                  <a:lnTo>
                    <a:pt x="185" y="99"/>
                  </a:lnTo>
                  <a:lnTo>
                    <a:pt x="189" y="97"/>
                  </a:lnTo>
                  <a:lnTo>
                    <a:pt x="191" y="98"/>
                  </a:lnTo>
                  <a:lnTo>
                    <a:pt x="192" y="98"/>
                  </a:lnTo>
                  <a:lnTo>
                    <a:pt x="196" y="96"/>
                  </a:lnTo>
                  <a:lnTo>
                    <a:pt x="195" y="92"/>
                  </a:lnTo>
                  <a:lnTo>
                    <a:pt x="196" y="93"/>
                  </a:lnTo>
                  <a:lnTo>
                    <a:pt x="198" y="94"/>
                  </a:lnTo>
                  <a:lnTo>
                    <a:pt x="201" y="94"/>
                  </a:lnTo>
                  <a:lnTo>
                    <a:pt x="202" y="93"/>
                  </a:lnTo>
                  <a:lnTo>
                    <a:pt x="204" y="91"/>
                  </a:lnTo>
                  <a:lnTo>
                    <a:pt x="210" y="94"/>
                  </a:lnTo>
                  <a:lnTo>
                    <a:pt x="211" y="99"/>
                  </a:lnTo>
                  <a:lnTo>
                    <a:pt x="215" y="101"/>
                  </a:lnTo>
                  <a:lnTo>
                    <a:pt x="219" y="101"/>
                  </a:lnTo>
                  <a:lnTo>
                    <a:pt x="218" y="105"/>
                  </a:lnTo>
                  <a:lnTo>
                    <a:pt x="219" y="109"/>
                  </a:lnTo>
                  <a:lnTo>
                    <a:pt x="219" y="110"/>
                  </a:lnTo>
                  <a:lnTo>
                    <a:pt x="219" y="112"/>
                  </a:lnTo>
                  <a:lnTo>
                    <a:pt x="219" y="114"/>
                  </a:lnTo>
                  <a:lnTo>
                    <a:pt x="218" y="117"/>
                  </a:lnTo>
                  <a:lnTo>
                    <a:pt x="220" y="120"/>
                  </a:lnTo>
                  <a:lnTo>
                    <a:pt x="220" y="125"/>
                  </a:lnTo>
                  <a:lnTo>
                    <a:pt x="220" y="129"/>
                  </a:lnTo>
                  <a:lnTo>
                    <a:pt x="218" y="128"/>
                  </a:lnTo>
                  <a:lnTo>
                    <a:pt x="214" y="129"/>
                  </a:lnTo>
                  <a:lnTo>
                    <a:pt x="215" y="129"/>
                  </a:lnTo>
                  <a:lnTo>
                    <a:pt x="216" y="133"/>
                  </a:lnTo>
                  <a:lnTo>
                    <a:pt x="216" y="137"/>
                  </a:lnTo>
                  <a:lnTo>
                    <a:pt x="214" y="139"/>
                  </a:lnTo>
                  <a:lnTo>
                    <a:pt x="210" y="143"/>
                  </a:lnTo>
                  <a:lnTo>
                    <a:pt x="211" y="147"/>
                  </a:lnTo>
                  <a:lnTo>
                    <a:pt x="211" y="151"/>
                  </a:lnTo>
                  <a:lnTo>
                    <a:pt x="214" y="152"/>
                  </a:lnTo>
                  <a:lnTo>
                    <a:pt x="218" y="152"/>
                  </a:lnTo>
                  <a:lnTo>
                    <a:pt x="222" y="151"/>
                  </a:lnTo>
                  <a:lnTo>
                    <a:pt x="224" y="149"/>
                  </a:lnTo>
                  <a:lnTo>
                    <a:pt x="228" y="149"/>
                  </a:lnTo>
                  <a:lnTo>
                    <a:pt x="232" y="150"/>
                  </a:lnTo>
                  <a:lnTo>
                    <a:pt x="235" y="148"/>
                  </a:lnTo>
                  <a:lnTo>
                    <a:pt x="238" y="148"/>
                  </a:lnTo>
                  <a:lnTo>
                    <a:pt x="240" y="144"/>
                  </a:lnTo>
                  <a:lnTo>
                    <a:pt x="241" y="140"/>
                  </a:lnTo>
                  <a:lnTo>
                    <a:pt x="244" y="141"/>
                  </a:lnTo>
                  <a:lnTo>
                    <a:pt x="246" y="141"/>
                  </a:lnTo>
                  <a:lnTo>
                    <a:pt x="248" y="139"/>
                  </a:lnTo>
                  <a:lnTo>
                    <a:pt x="251" y="136"/>
                  </a:lnTo>
                  <a:lnTo>
                    <a:pt x="254" y="136"/>
                  </a:lnTo>
                  <a:lnTo>
                    <a:pt x="258" y="134"/>
                  </a:lnTo>
                  <a:lnTo>
                    <a:pt x="260" y="130"/>
                  </a:lnTo>
                  <a:lnTo>
                    <a:pt x="263" y="129"/>
                  </a:lnTo>
                  <a:lnTo>
                    <a:pt x="265" y="125"/>
                  </a:lnTo>
                  <a:lnTo>
                    <a:pt x="267" y="123"/>
                  </a:lnTo>
                  <a:lnTo>
                    <a:pt x="271" y="122"/>
                  </a:lnTo>
                  <a:lnTo>
                    <a:pt x="275" y="123"/>
                  </a:lnTo>
                  <a:lnTo>
                    <a:pt x="278" y="124"/>
                  </a:lnTo>
                  <a:lnTo>
                    <a:pt x="281" y="126"/>
                  </a:lnTo>
                  <a:lnTo>
                    <a:pt x="283" y="130"/>
                  </a:lnTo>
                  <a:lnTo>
                    <a:pt x="284" y="134"/>
                  </a:lnTo>
                  <a:lnTo>
                    <a:pt x="290" y="141"/>
                  </a:lnTo>
                  <a:lnTo>
                    <a:pt x="290" y="144"/>
                  </a:lnTo>
                  <a:lnTo>
                    <a:pt x="293" y="147"/>
                  </a:lnTo>
                  <a:lnTo>
                    <a:pt x="295" y="149"/>
                  </a:lnTo>
                  <a:lnTo>
                    <a:pt x="292" y="152"/>
                  </a:lnTo>
                  <a:lnTo>
                    <a:pt x="292" y="155"/>
                  </a:lnTo>
                  <a:lnTo>
                    <a:pt x="292" y="160"/>
                  </a:lnTo>
                  <a:lnTo>
                    <a:pt x="290" y="163"/>
                  </a:lnTo>
                  <a:lnTo>
                    <a:pt x="290" y="167"/>
                  </a:lnTo>
                  <a:lnTo>
                    <a:pt x="290" y="168"/>
                  </a:lnTo>
                  <a:lnTo>
                    <a:pt x="294" y="169"/>
                  </a:lnTo>
                  <a:lnTo>
                    <a:pt x="294" y="173"/>
                  </a:lnTo>
                  <a:lnTo>
                    <a:pt x="291" y="175"/>
                  </a:lnTo>
                  <a:lnTo>
                    <a:pt x="290" y="176"/>
                  </a:lnTo>
                  <a:lnTo>
                    <a:pt x="292" y="179"/>
                  </a:lnTo>
                  <a:lnTo>
                    <a:pt x="296" y="180"/>
                  </a:lnTo>
                  <a:lnTo>
                    <a:pt x="293" y="182"/>
                  </a:lnTo>
                  <a:lnTo>
                    <a:pt x="296" y="183"/>
                  </a:lnTo>
                  <a:lnTo>
                    <a:pt x="300" y="183"/>
                  </a:lnTo>
                  <a:lnTo>
                    <a:pt x="303" y="183"/>
                  </a:lnTo>
                  <a:lnTo>
                    <a:pt x="306" y="182"/>
                  </a:lnTo>
                  <a:lnTo>
                    <a:pt x="308" y="181"/>
                  </a:lnTo>
                  <a:lnTo>
                    <a:pt x="329" y="156"/>
                  </a:lnTo>
                  <a:lnTo>
                    <a:pt x="330" y="153"/>
                  </a:lnTo>
                  <a:lnTo>
                    <a:pt x="330" y="148"/>
                  </a:lnTo>
                  <a:lnTo>
                    <a:pt x="327" y="141"/>
                  </a:lnTo>
                  <a:lnTo>
                    <a:pt x="327" y="137"/>
                  </a:lnTo>
                  <a:lnTo>
                    <a:pt x="329" y="134"/>
                  </a:lnTo>
                  <a:lnTo>
                    <a:pt x="332" y="133"/>
                  </a:lnTo>
                  <a:lnTo>
                    <a:pt x="336" y="131"/>
                  </a:lnTo>
                  <a:lnTo>
                    <a:pt x="339" y="132"/>
                  </a:lnTo>
                  <a:lnTo>
                    <a:pt x="340" y="133"/>
                  </a:lnTo>
                  <a:lnTo>
                    <a:pt x="346" y="134"/>
                  </a:lnTo>
                  <a:lnTo>
                    <a:pt x="349" y="137"/>
                  </a:lnTo>
                  <a:lnTo>
                    <a:pt x="350" y="141"/>
                  </a:lnTo>
                  <a:lnTo>
                    <a:pt x="359" y="148"/>
                  </a:lnTo>
                  <a:lnTo>
                    <a:pt x="363" y="148"/>
                  </a:lnTo>
                  <a:lnTo>
                    <a:pt x="367" y="148"/>
                  </a:lnTo>
                  <a:lnTo>
                    <a:pt x="370" y="147"/>
                  </a:lnTo>
                  <a:lnTo>
                    <a:pt x="371" y="147"/>
                  </a:lnTo>
                  <a:lnTo>
                    <a:pt x="368" y="149"/>
                  </a:lnTo>
                </a:path>
              </a:pathLst>
            </a:custGeom>
            <a:solidFill>
              <a:srgbClr val="87E01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1" name="Freeform 28">
              <a:extLst>
                <a:ext uri="{FF2B5EF4-FFF2-40B4-BE49-F238E27FC236}">
                  <a16:creationId xmlns:a16="http://schemas.microsoft.com/office/drawing/2014/main" id="{BB128F1C-B54C-B150-3D73-91453B315C97}"/>
                </a:ext>
              </a:extLst>
            </xdr:cNvPr>
            <xdr:cNvSpPr>
              <a:spLocks/>
            </xdr:cNvSpPr>
          </xdr:nvSpPr>
          <xdr:spPr bwMode="auto">
            <a:xfrm>
              <a:off x="6521996" y="2574829"/>
              <a:ext cx="277813" cy="452437"/>
            </a:xfrm>
            <a:custGeom>
              <a:avLst/>
              <a:gdLst>
                <a:gd name="T0" fmla="*/ 15120965 w 175"/>
                <a:gd name="T1" fmla="*/ 12599974 h 285"/>
                <a:gd name="T2" fmla="*/ 15120965 w 175"/>
                <a:gd name="T3" fmla="*/ 0 h 285"/>
                <a:gd name="T4" fmla="*/ 153730602 w 175"/>
                <a:gd name="T5" fmla="*/ 2519360 h 285"/>
                <a:gd name="T6" fmla="*/ 189012853 w 175"/>
                <a:gd name="T7" fmla="*/ 5040307 h 285"/>
                <a:gd name="T8" fmla="*/ 252016079 w 175"/>
                <a:gd name="T9" fmla="*/ 5040307 h 285"/>
                <a:gd name="T10" fmla="*/ 378024118 w 175"/>
                <a:gd name="T11" fmla="*/ 7559667 h 285"/>
                <a:gd name="T12" fmla="*/ 410787002 w 175"/>
                <a:gd name="T13" fmla="*/ 10080614 h 285"/>
                <a:gd name="T14" fmla="*/ 408266047 w 175"/>
                <a:gd name="T15" fmla="*/ 191531663 h 285"/>
                <a:gd name="T16" fmla="*/ 408266047 w 175"/>
                <a:gd name="T17" fmla="*/ 196571970 h 285"/>
                <a:gd name="T18" fmla="*/ 403225726 w 175"/>
                <a:gd name="T19" fmla="*/ 372982713 h 285"/>
                <a:gd name="T20" fmla="*/ 403225726 w 175"/>
                <a:gd name="T21" fmla="*/ 380542379 h 285"/>
                <a:gd name="T22" fmla="*/ 398185404 w 175"/>
                <a:gd name="T23" fmla="*/ 599796525 h 285"/>
                <a:gd name="T24" fmla="*/ 398185404 w 175"/>
                <a:gd name="T25" fmla="*/ 602315884 h 285"/>
                <a:gd name="T26" fmla="*/ 408266047 w 175"/>
                <a:gd name="T27" fmla="*/ 607356191 h 285"/>
                <a:gd name="T28" fmla="*/ 410787002 w 175"/>
                <a:gd name="T29" fmla="*/ 617436805 h 285"/>
                <a:gd name="T30" fmla="*/ 408266047 w 175"/>
                <a:gd name="T31" fmla="*/ 627517419 h 285"/>
                <a:gd name="T32" fmla="*/ 413306369 w 175"/>
                <a:gd name="T33" fmla="*/ 640118980 h 285"/>
                <a:gd name="T34" fmla="*/ 415827323 w 175"/>
                <a:gd name="T35" fmla="*/ 647678647 h 285"/>
                <a:gd name="T36" fmla="*/ 420867645 w 175"/>
                <a:gd name="T37" fmla="*/ 655239901 h 285"/>
                <a:gd name="T38" fmla="*/ 420867645 w 175"/>
                <a:gd name="T39" fmla="*/ 662799568 h 285"/>
                <a:gd name="T40" fmla="*/ 418346690 w 175"/>
                <a:gd name="T41" fmla="*/ 670360822 h 285"/>
                <a:gd name="T42" fmla="*/ 420867645 w 175"/>
                <a:gd name="T43" fmla="*/ 672880181 h 285"/>
                <a:gd name="T44" fmla="*/ 420867645 w 175"/>
                <a:gd name="T45" fmla="*/ 693041409 h 285"/>
                <a:gd name="T46" fmla="*/ 438507977 w 175"/>
                <a:gd name="T47" fmla="*/ 700602663 h 285"/>
                <a:gd name="T48" fmla="*/ 438507977 w 175"/>
                <a:gd name="T49" fmla="*/ 713202637 h 285"/>
                <a:gd name="T50" fmla="*/ 277217686 w 175"/>
                <a:gd name="T51" fmla="*/ 713202637 h 285"/>
                <a:gd name="T52" fmla="*/ 156249969 w 175"/>
                <a:gd name="T53" fmla="*/ 715723584 h 285"/>
                <a:gd name="T54" fmla="*/ 0 w 175"/>
                <a:gd name="T55" fmla="*/ 715723584 h 285"/>
                <a:gd name="T56" fmla="*/ 2520955 w 175"/>
                <a:gd name="T57" fmla="*/ 617436805 h 285"/>
                <a:gd name="T58" fmla="*/ 2520955 w 175"/>
                <a:gd name="T59" fmla="*/ 501509746 h 285"/>
                <a:gd name="T60" fmla="*/ 5040322 w 175"/>
                <a:gd name="T61" fmla="*/ 408264861 h 285"/>
                <a:gd name="T62" fmla="*/ 5040322 w 175"/>
                <a:gd name="T63" fmla="*/ 360381152 h 285"/>
                <a:gd name="T64" fmla="*/ 10080643 w 175"/>
                <a:gd name="T65" fmla="*/ 214212251 h 285"/>
                <a:gd name="T66" fmla="*/ 10080643 w 175"/>
                <a:gd name="T67" fmla="*/ 181451049 h 285"/>
                <a:gd name="T68" fmla="*/ 15120965 w 175"/>
                <a:gd name="T69" fmla="*/ 12599974 h 285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</a:gdLst>
              <a:ahLst/>
              <a:cxnLst>
                <a:cxn ang="T70">
                  <a:pos x="T0" y="T1"/>
                </a:cxn>
                <a:cxn ang="T71">
                  <a:pos x="T2" y="T3"/>
                </a:cxn>
                <a:cxn ang="T72">
                  <a:pos x="T4" y="T5"/>
                </a:cxn>
                <a:cxn ang="T73">
                  <a:pos x="T6" y="T7"/>
                </a:cxn>
                <a:cxn ang="T74">
                  <a:pos x="T8" y="T9"/>
                </a:cxn>
                <a:cxn ang="T75">
                  <a:pos x="T10" y="T11"/>
                </a:cxn>
                <a:cxn ang="T76">
                  <a:pos x="T12" y="T13"/>
                </a:cxn>
                <a:cxn ang="T77">
                  <a:pos x="T14" y="T15"/>
                </a:cxn>
                <a:cxn ang="T78">
                  <a:pos x="T16" y="T17"/>
                </a:cxn>
                <a:cxn ang="T79">
                  <a:pos x="T18" y="T19"/>
                </a:cxn>
                <a:cxn ang="T80">
                  <a:pos x="T20" y="T21"/>
                </a:cxn>
                <a:cxn ang="T81">
                  <a:pos x="T22" y="T23"/>
                </a:cxn>
                <a:cxn ang="T82">
                  <a:pos x="T24" y="T25"/>
                </a:cxn>
                <a:cxn ang="T83">
                  <a:pos x="T26" y="T27"/>
                </a:cxn>
                <a:cxn ang="T84">
                  <a:pos x="T28" y="T29"/>
                </a:cxn>
                <a:cxn ang="T85">
                  <a:pos x="T30" y="T31"/>
                </a:cxn>
                <a:cxn ang="T86">
                  <a:pos x="T32" y="T33"/>
                </a:cxn>
                <a:cxn ang="T87">
                  <a:pos x="T34" y="T35"/>
                </a:cxn>
                <a:cxn ang="T88">
                  <a:pos x="T36" y="T37"/>
                </a:cxn>
                <a:cxn ang="T89">
                  <a:pos x="T38" y="T39"/>
                </a:cxn>
                <a:cxn ang="T90">
                  <a:pos x="T40" y="T41"/>
                </a:cxn>
                <a:cxn ang="T91">
                  <a:pos x="T42" y="T43"/>
                </a:cxn>
                <a:cxn ang="T92">
                  <a:pos x="T44" y="T45"/>
                </a:cxn>
                <a:cxn ang="T93">
                  <a:pos x="T46" y="T47"/>
                </a:cxn>
                <a:cxn ang="T94">
                  <a:pos x="T48" y="T49"/>
                </a:cxn>
                <a:cxn ang="T95">
                  <a:pos x="T50" y="T51"/>
                </a:cxn>
                <a:cxn ang="T96">
                  <a:pos x="T52" y="T53"/>
                </a:cxn>
                <a:cxn ang="T97">
                  <a:pos x="T54" y="T55"/>
                </a:cxn>
                <a:cxn ang="T98">
                  <a:pos x="T56" y="T57"/>
                </a:cxn>
                <a:cxn ang="T99">
                  <a:pos x="T58" y="T59"/>
                </a:cxn>
                <a:cxn ang="T100">
                  <a:pos x="T60" y="T61"/>
                </a:cxn>
                <a:cxn ang="T101">
                  <a:pos x="T62" y="T63"/>
                </a:cxn>
                <a:cxn ang="T102">
                  <a:pos x="T64" y="T65"/>
                </a:cxn>
                <a:cxn ang="T103">
                  <a:pos x="T66" y="T67"/>
                </a:cxn>
                <a:cxn ang="T104">
                  <a:pos x="T68" y="T69"/>
                </a:cxn>
              </a:cxnLst>
              <a:rect l="0" t="0" r="r" b="b"/>
              <a:pathLst>
                <a:path w="175" h="285">
                  <a:moveTo>
                    <a:pt x="6" y="5"/>
                  </a:moveTo>
                  <a:lnTo>
                    <a:pt x="6" y="0"/>
                  </a:lnTo>
                  <a:lnTo>
                    <a:pt x="61" y="1"/>
                  </a:lnTo>
                  <a:lnTo>
                    <a:pt x="75" y="2"/>
                  </a:lnTo>
                  <a:lnTo>
                    <a:pt x="100" y="2"/>
                  </a:lnTo>
                  <a:lnTo>
                    <a:pt x="150" y="3"/>
                  </a:lnTo>
                  <a:lnTo>
                    <a:pt x="163" y="4"/>
                  </a:lnTo>
                  <a:lnTo>
                    <a:pt x="162" y="76"/>
                  </a:lnTo>
                  <a:lnTo>
                    <a:pt x="162" y="78"/>
                  </a:lnTo>
                  <a:lnTo>
                    <a:pt x="160" y="148"/>
                  </a:lnTo>
                  <a:lnTo>
                    <a:pt x="160" y="151"/>
                  </a:lnTo>
                  <a:lnTo>
                    <a:pt x="158" y="238"/>
                  </a:lnTo>
                  <a:lnTo>
                    <a:pt x="158" y="239"/>
                  </a:lnTo>
                  <a:lnTo>
                    <a:pt x="162" y="241"/>
                  </a:lnTo>
                  <a:lnTo>
                    <a:pt x="163" y="245"/>
                  </a:lnTo>
                  <a:lnTo>
                    <a:pt x="162" y="249"/>
                  </a:lnTo>
                  <a:lnTo>
                    <a:pt x="164" y="254"/>
                  </a:lnTo>
                  <a:lnTo>
                    <a:pt x="165" y="257"/>
                  </a:lnTo>
                  <a:lnTo>
                    <a:pt x="167" y="260"/>
                  </a:lnTo>
                  <a:lnTo>
                    <a:pt x="167" y="263"/>
                  </a:lnTo>
                  <a:lnTo>
                    <a:pt x="166" y="266"/>
                  </a:lnTo>
                  <a:lnTo>
                    <a:pt x="167" y="267"/>
                  </a:lnTo>
                  <a:lnTo>
                    <a:pt x="167" y="275"/>
                  </a:lnTo>
                  <a:lnTo>
                    <a:pt x="174" y="278"/>
                  </a:lnTo>
                  <a:lnTo>
                    <a:pt x="174" y="283"/>
                  </a:lnTo>
                  <a:lnTo>
                    <a:pt x="110" y="283"/>
                  </a:lnTo>
                  <a:lnTo>
                    <a:pt x="62" y="284"/>
                  </a:lnTo>
                  <a:lnTo>
                    <a:pt x="0" y="284"/>
                  </a:lnTo>
                  <a:lnTo>
                    <a:pt x="1" y="245"/>
                  </a:lnTo>
                  <a:lnTo>
                    <a:pt x="1" y="199"/>
                  </a:lnTo>
                  <a:lnTo>
                    <a:pt x="2" y="162"/>
                  </a:lnTo>
                  <a:lnTo>
                    <a:pt x="2" y="143"/>
                  </a:lnTo>
                  <a:lnTo>
                    <a:pt x="4" y="85"/>
                  </a:lnTo>
                  <a:lnTo>
                    <a:pt x="4" y="72"/>
                  </a:lnTo>
                  <a:lnTo>
                    <a:pt x="6" y="5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2" name="Freeform 29">
              <a:extLst>
                <a:ext uri="{FF2B5EF4-FFF2-40B4-BE49-F238E27FC236}">
                  <a16:creationId xmlns:a16="http://schemas.microsoft.com/office/drawing/2014/main" id="{C200A294-B8A6-9401-F4DF-8A4CD1FE32A9}"/>
                </a:ext>
              </a:extLst>
            </xdr:cNvPr>
            <xdr:cNvSpPr>
              <a:spLocks/>
            </xdr:cNvSpPr>
          </xdr:nvSpPr>
          <xdr:spPr bwMode="auto">
            <a:xfrm>
              <a:off x="4893221" y="2797079"/>
              <a:ext cx="309563" cy="296862"/>
            </a:xfrm>
            <a:custGeom>
              <a:avLst/>
              <a:gdLst>
                <a:gd name="T0" fmla="*/ 12601595 w 195"/>
                <a:gd name="T1" fmla="*/ 395663071 h 187"/>
                <a:gd name="T2" fmla="*/ 2520954 w 195"/>
                <a:gd name="T3" fmla="*/ 372982497 h 187"/>
                <a:gd name="T4" fmla="*/ 15120962 w 195"/>
                <a:gd name="T5" fmla="*/ 294856991 h 187"/>
                <a:gd name="T6" fmla="*/ 22682237 w 195"/>
                <a:gd name="T7" fmla="*/ 88204526 h 187"/>
                <a:gd name="T8" fmla="*/ 35282244 w 195"/>
                <a:gd name="T9" fmla="*/ 88204526 h 187"/>
                <a:gd name="T10" fmla="*/ 45362886 w 195"/>
                <a:gd name="T11" fmla="*/ 73083614 h 187"/>
                <a:gd name="T12" fmla="*/ 63004802 w 195"/>
                <a:gd name="T13" fmla="*/ 73083614 h 187"/>
                <a:gd name="T14" fmla="*/ 78125764 w 195"/>
                <a:gd name="T15" fmla="*/ 65523952 h 187"/>
                <a:gd name="T16" fmla="*/ 88206405 w 195"/>
                <a:gd name="T17" fmla="*/ 47882094 h 187"/>
                <a:gd name="T18" fmla="*/ 115927375 w 195"/>
                <a:gd name="T19" fmla="*/ 35282128 h 187"/>
                <a:gd name="T20" fmla="*/ 136088657 w 195"/>
                <a:gd name="T21" fmla="*/ 32761182 h 187"/>
                <a:gd name="T22" fmla="*/ 151209619 w 195"/>
                <a:gd name="T23" fmla="*/ 27720878 h 187"/>
                <a:gd name="T24" fmla="*/ 168851535 w 195"/>
                <a:gd name="T25" fmla="*/ 27720878 h 187"/>
                <a:gd name="T26" fmla="*/ 176411222 w 195"/>
                <a:gd name="T27" fmla="*/ 27720878 h 187"/>
                <a:gd name="T28" fmla="*/ 196572505 w 195"/>
                <a:gd name="T29" fmla="*/ 25201520 h 187"/>
                <a:gd name="T30" fmla="*/ 204133780 w 195"/>
                <a:gd name="T31" fmla="*/ 17640270 h 187"/>
                <a:gd name="T32" fmla="*/ 211693467 w 195"/>
                <a:gd name="T33" fmla="*/ 17640270 h 187"/>
                <a:gd name="T34" fmla="*/ 236895070 w 195"/>
                <a:gd name="T35" fmla="*/ 22680574 h 187"/>
                <a:gd name="T36" fmla="*/ 249496665 w 195"/>
                <a:gd name="T37" fmla="*/ 35282128 h 187"/>
                <a:gd name="T38" fmla="*/ 284778910 w 195"/>
                <a:gd name="T39" fmla="*/ 22680574 h 187"/>
                <a:gd name="T40" fmla="*/ 299899872 w 195"/>
                <a:gd name="T41" fmla="*/ 17640270 h 187"/>
                <a:gd name="T42" fmla="*/ 317540200 w 195"/>
                <a:gd name="T43" fmla="*/ 17640270 h 187"/>
                <a:gd name="T44" fmla="*/ 332661162 w 195"/>
                <a:gd name="T45" fmla="*/ 17640270 h 187"/>
                <a:gd name="T46" fmla="*/ 342741804 w 195"/>
                <a:gd name="T47" fmla="*/ 17640270 h 187"/>
                <a:gd name="T48" fmla="*/ 383064369 w 195"/>
                <a:gd name="T49" fmla="*/ 27720878 h 187"/>
                <a:gd name="T50" fmla="*/ 428427254 w 195"/>
                <a:gd name="T51" fmla="*/ 7559662 h 187"/>
                <a:gd name="T52" fmla="*/ 488911102 w 195"/>
                <a:gd name="T53" fmla="*/ 95765776 h 187"/>
                <a:gd name="T54" fmla="*/ 488911102 w 195"/>
                <a:gd name="T55" fmla="*/ 151209120 h 187"/>
                <a:gd name="T56" fmla="*/ 453628858 w 195"/>
                <a:gd name="T57" fmla="*/ 282257025 h 187"/>
                <a:gd name="T58" fmla="*/ 420867567 w 195"/>
                <a:gd name="T59" fmla="*/ 352821281 h 187"/>
                <a:gd name="T60" fmla="*/ 403225651 w 195"/>
                <a:gd name="T61" fmla="*/ 390622767 h 187"/>
                <a:gd name="T62" fmla="*/ 383064369 w 195"/>
                <a:gd name="T63" fmla="*/ 410783983 h 187"/>
                <a:gd name="T64" fmla="*/ 375504682 w 195"/>
                <a:gd name="T65" fmla="*/ 430945199 h 187"/>
                <a:gd name="T66" fmla="*/ 332661162 w 195"/>
                <a:gd name="T67" fmla="*/ 466227327 h 187"/>
                <a:gd name="T68" fmla="*/ 317540200 w 195"/>
                <a:gd name="T69" fmla="*/ 456146719 h 187"/>
                <a:gd name="T70" fmla="*/ 312499880 w 195"/>
                <a:gd name="T71" fmla="*/ 446066111 h 187"/>
                <a:gd name="T72" fmla="*/ 304940193 w 195"/>
                <a:gd name="T73" fmla="*/ 423385537 h 187"/>
                <a:gd name="T74" fmla="*/ 292338597 w 195"/>
                <a:gd name="T75" fmla="*/ 410783983 h 187"/>
                <a:gd name="T76" fmla="*/ 292338597 w 195"/>
                <a:gd name="T77" fmla="*/ 390622767 h 187"/>
                <a:gd name="T78" fmla="*/ 277217635 w 195"/>
                <a:gd name="T79" fmla="*/ 383063105 h 187"/>
                <a:gd name="T80" fmla="*/ 259577307 w 195"/>
                <a:gd name="T81" fmla="*/ 390622767 h 187"/>
                <a:gd name="T82" fmla="*/ 246975711 w 195"/>
                <a:gd name="T83" fmla="*/ 393143713 h 187"/>
                <a:gd name="T84" fmla="*/ 226814429 w 195"/>
                <a:gd name="T85" fmla="*/ 395663071 h 187"/>
                <a:gd name="T86" fmla="*/ 219254742 w 195"/>
                <a:gd name="T87" fmla="*/ 398184017 h 187"/>
                <a:gd name="T88" fmla="*/ 199093459 w 195"/>
                <a:gd name="T89" fmla="*/ 395663071 h 187"/>
                <a:gd name="T90" fmla="*/ 178932177 w 195"/>
                <a:gd name="T91" fmla="*/ 410783983 h 187"/>
                <a:gd name="T92" fmla="*/ 161290261 w 195"/>
                <a:gd name="T93" fmla="*/ 410783983 h 187"/>
                <a:gd name="T94" fmla="*/ 143649932 w 195"/>
                <a:gd name="T95" fmla="*/ 408264625 h 187"/>
                <a:gd name="T96" fmla="*/ 131048337 w 195"/>
                <a:gd name="T97" fmla="*/ 413304929 h 187"/>
                <a:gd name="T98" fmla="*/ 113408008 w 195"/>
                <a:gd name="T99" fmla="*/ 423385537 h 187"/>
                <a:gd name="T100" fmla="*/ 105846733 w 195"/>
                <a:gd name="T101" fmla="*/ 423385537 h 187"/>
                <a:gd name="T102" fmla="*/ 88206405 w 195"/>
                <a:gd name="T103" fmla="*/ 423385537 h 187"/>
                <a:gd name="T104" fmla="*/ 73085443 w 195"/>
                <a:gd name="T105" fmla="*/ 435985503 h 187"/>
                <a:gd name="T106" fmla="*/ 57964481 w 195"/>
                <a:gd name="T107" fmla="*/ 428425841 h 187"/>
                <a:gd name="T108" fmla="*/ 42843519 w 195"/>
                <a:gd name="T109" fmla="*/ 438506449 h 187"/>
                <a:gd name="T110" fmla="*/ 15120962 w 195"/>
                <a:gd name="T111" fmla="*/ 438506449 h 187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195" h="187">
                  <a:moveTo>
                    <a:pt x="7" y="162"/>
                  </a:moveTo>
                  <a:lnTo>
                    <a:pt x="5" y="157"/>
                  </a:lnTo>
                  <a:lnTo>
                    <a:pt x="0" y="156"/>
                  </a:lnTo>
                  <a:lnTo>
                    <a:pt x="1" y="148"/>
                  </a:lnTo>
                  <a:lnTo>
                    <a:pt x="6" y="119"/>
                  </a:lnTo>
                  <a:lnTo>
                    <a:pt x="6" y="117"/>
                  </a:lnTo>
                  <a:lnTo>
                    <a:pt x="1" y="86"/>
                  </a:lnTo>
                  <a:lnTo>
                    <a:pt x="9" y="35"/>
                  </a:lnTo>
                  <a:lnTo>
                    <a:pt x="10" y="36"/>
                  </a:lnTo>
                  <a:lnTo>
                    <a:pt x="14" y="35"/>
                  </a:lnTo>
                  <a:lnTo>
                    <a:pt x="16" y="32"/>
                  </a:lnTo>
                  <a:lnTo>
                    <a:pt x="18" y="29"/>
                  </a:lnTo>
                  <a:lnTo>
                    <a:pt x="21" y="29"/>
                  </a:lnTo>
                  <a:lnTo>
                    <a:pt x="25" y="29"/>
                  </a:lnTo>
                  <a:lnTo>
                    <a:pt x="27" y="28"/>
                  </a:lnTo>
                  <a:lnTo>
                    <a:pt x="31" y="26"/>
                  </a:lnTo>
                  <a:lnTo>
                    <a:pt x="34" y="23"/>
                  </a:lnTo>
                  <a:lnTo>
                    <a:pt x="35" y="19"/>
                  </a:lnTo>
                  <a:lnTo>
                    <a:pt x="42" y="16"/>
                  </a:lnTo>
                  <a:lnTo>
                    <a:pt x="46" y="14"/>
                  </a:lnTo>
                  <a:lnTo>
                    <a:pt x="53" y="14"/>
                  </a:lnTo>
                  <a:lnTo>
                    <a:pt x="54" y="13"/>
                  </a:lnTo>
                  <a:lnTo>
                    <a:pt x="57" y="14"/>
                  </a:lnTo>
                  <a:lnTo>
                    <a:pt x="60" y="11"/>
                  </a:lnTo>
                  <a:lnTo>
                    <a:pt x="64" y="11"/>
                  </a:lnTo>
                  <a:lnTo>
                    <a:pt x="67" y="11"/>
                  </a:lnTo>
                  <a:lnTo>
                    <a:pt x="68" y="11"/>
                  </a:lnTo>
                  <a:lnTo>
                    <a:pt x="70" y="11"/>
                  </a:lnTo>
                  <a:lnTo>
                    <a:pt x="74" y="10"/>
                  </a:lnTo>
                  <a:lnTo>
                    <a:pt x="78" y="10"/>
                  </a:lnTo>
                  <a:lnTo>
                    <a:pt x="80" y="7"/>
                  </a:lnTo>
                  <a:lnTo>
                    <a:pt x="81" y="7"/>
                  </a:lnTo>
                  <a:lnTo>
                    <a:pt x="82" y="7"/>
                  </a:lnTo>
                  <a:lnTo>
                    <a:pt x="84" y="7"/>
                  </a:lnTo>
                  <a:lnTo>
                    <a:pt x="87" y="7"/>
                  </a:lnTo>
                  <a:lnTo>
                    <a:pt x="94" y="9"/>
                  </a:lnTo>
                  <a:lnTo>
                    <a:pt x="97" y="10"/>
                  </a:lnTo>
                  <a:lnTo>
                    <a:pt x="99" y="14"/>
                  </a:lnTo>
                  <a:lnTo>
                    <a:pt x="103" y="13"/>
                  </a:lnTo>
                  <a:lnTo>
                    <a:pt x="113" y="9"/>
                  </a:lnTo>
                  <a:lnTo>
                    <a:pt x="116" y="7"/>
                  </a:lnTo>
                  <a:lnTo>
                    <a:pt x="119" y="7"/>
                  </a:lnTo>
                  <a:lnTo>
                    <a:pt x="124" y="7"/>
                  </a:lnTo>
                  <a:lnTo>
                    <a:pt x="126" y="7"/>
                  </a:lnTo>
                  <a:lnTo>
                    <a:pt x="129" y="7"/>
                  </a:lnTo>
                  <a:lnTo>
                    <a:pt x="132" y="7"/>
                  </a:lnTo>
                  <a:lnTo>
                    <a:pt x="133" y="7"/>
                  </a:lnTo>
                  <a:lnTo>
                    <a:pt x="136" y="7"/>
                  </a:lnTo>
                  <a:lnTo>
                    <a:pt x="140" y="10"/>
                  </a:lnTo>
                  <a:lnTo>
                    <a:pt x="152" y="11"/>
                  </a:lnTo>
                  <a:lnTo>
                    <a:pt x="164" y="10"/>
                  </a:lnTo>
                  <a:lnTo>
                    <a:pt x="170" y="3"/>
                  </a:lnTo>
                  <a:lnTo>
                    <a:pt x="181" y="0"/>
                  </a:lnTo>
                  <a:lnTo>
                    <a:pt x="194" y="38"/>
                  </a:lnTo>
                  <a:lnTo>
                    <a:pt x="194" y="59"/>
                  </a:lnTo>
                  <a:lnTo>
                    <a:pt x="194" y="60"/>
                  </a:lnTo>
                  <a:lnTo>
                    <a:pt x="181" y="105"/>
                  </a:lnTo>
                  <a:lnTo>
                    <a:pt x="180" y="112"/>
                  </a:lnTo>
                  <a:lnTo>
                    <a:pt x="174" y="131"/>
                  </a:lnTo>
                  <a:lnTo>
                    <a:pt x="167" y="140"/>
                  </a:lnTo>
                  <a:lnTo>
                    <a:pt x="164" y="146"/>
                  </a:lnTo>
                  <a:lnTo>
                    <a:pt x="160" y="155"/>
                  </a:lnTo>
                  <a:lnTo>
                    <a:pt x="157" y="159"/>
                  </a:lnTo>
                  <a:lnTo>
                    <a:pt x="152" y="163"/>
                  </a:lnTo>
                  <a:lnTo>
                    <a:pt x="152" y="167"/>
                  </a:lnTo>
                  <a:lnTo>
                    <a:pt x="149" y="171"/>
                  </a:lnTo>
                  <a:lnTo>
                    <a:pt x="133" y="186"/>
                  </a:lnTo>
                  <a:lnTo>
                    <a:pt x="132" y="185"/>
                  </a:lnTo>
                  <a:lnTo>
                    <a:pt x="129" y="183"/>
                  </a:lnTo>
                  <a:lnTo>
                    <a:pt x="126" y="181"/>
                  </a:lnTo>
                  <a:lnTo>
                    <a:pt x="125" y="181"/>
                  </a:lnTo>
                  <a:lnTo>
                    <a:pt x="124" y="177"/>
                  </a:lnTo>
                  <a:lnTo>
                    <a:pt x="122" y="173"/>
                  </a:lnTo>
                  <a:lnTo>
                    <a:pt x="121" y="168"/>
                  </a:lnTo>
                  <a:lnTo>
                    <a:pt x="118" y="166"/>
                  </a:lnTo>
                  <a:lnTo>
                    <a:pt x="116" y="163"/>
                  </a:lnTo>
                  <a:lnTo>
                    <a:pt x="116" y="159"/>
                  </a:lnTo>
                  <a:lnTo>
                    <a:pt x="116" y="155"/>
                  </a:lnTo>
                  <a:lnTo>
                    <a:pt x="113" y="152"/>
                  </a:lnTo>
                  <a:lnTo>
                    <a:pt x="110" y="152"/>
                  </a:lnTo>
                  <a:lnTo>
                    <a:pt x="108" y="153"/>
                  </a:lnTo>
                  <a:lnTo>
                    <a:pt x="103" y="155"/>
                  </a:lnTo>
                  <a:lnTo>
                    <a:pt x="101" y="155"/>
                  </a:lnTo>
                  <a:lnTo>
                    <a:pt x="98" y="156"/>
                  </a:lnTo>
                  <a:lnTo>
                    <a:pt x="93" y="157"/>
                  </a:lnTo>
                  <a:lnTo>
                    <a:pt x="90" y="157"/>
                  </a:lnTo>
                  <a:lnTo>
                    <a:pt x="88" y="157"/>
                  </a:lnTo>
                  <a:lnTo>
                    <a:pt x="87" y="158"/>
                  </a:lnTo>
                  <a:lnTo>
                    <a:pt x="83" y="157"/>
                  </a:lnTo>
                  <a:lnTo>
                    <a:pt x="79" y="157"/>
                  </a:lnTo>
                  <a:lnTo>
                    <a:pt x="73" y="160"/>
                  </a:lnTo>
                  <a:lnTo>
                    <a:pt x="71" y="163"/>
                  </a:lnTo>
                  <a:lnTo>
                    <a:pt x="67" y="165"/>
                  </a:lnTo>
                  <a:lnTo>
                    <a:pt x="64" y="163"/>
                  </a:lnTo>
                  <a:lnTo>
                    <a:pt x="61" y="163"/>
                  </a:lnTo>
                  <a:lnTo>
                    <a:pt x="57" y="162"/>
                  </a:lnTo>
                  <a:lnTo>
                    <a:pt x="54" y="161"/>
                  </a:lnTo>
                  <a:lnTo>
                    <a:pt x="52" y="164"/>
                  </a:lnTo>
                  <a:lnTo>
                    <a:pt x="49" y="166"/>
                  </a:lnTo>
                  <a:lnTo>
                    <a:pt x="45" y="168"/>
                  </a:lnTo>
                  <a:lnTo>
                    <a:pt x="44" y="168"/>
                  </a:lnTo>
                  <a:lnTo>
                    <a:pt x="42" y="168"/>
                  </a:lnTo>
                  <a:lnTo>
                    <a:pt x="38" y="167"/>
                  </a:lnTo>
                  <a:lnTo>
                    <a:pt x="35" y="168"/>
                  </a:lnTo>
                  <a:lnTo>
                    <a:pt x="32" y="171"/>
                  </a:lnTo>
                  <a:lnTo>
                    <a:pt x="29" y="173"/>
                  </a:lnTo>
                  <a:lnTo>
                    <a:pt x="26" y="173"/>
                  </a:lnTo>
                  <a:lnTo>
                    <a:pt x="23" y="170"/>
                  </a:lnTo>
                  <a:lnTo>
                    <a:pt x="19" y="171"/>
                  </a:lnTo>
                  <a:lnTo>
                    <a:pt x="17" y="174"/>
                  </a:lnTo>
                  <a:lnTo>
                    <a:pt x="14" y="174"/>
                  </a:lnTo>
                  <a:lnTo>
                    <a:pt x="6" y="174"/>
                  </a:lnTo>
                  <a:lnTo>
                    <a:pt x="7" y="162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3" name="Freeform 30">
              <a:extLst>
                <a:ext uri="{FF2B5EF4-FFF2-40B4-BE49-F238E27FC236}">
                  <a16:creationId xmlns:a16="http://schemas.microsoft.com/office/drawing/2014/main" id="{8AB78347-F424-0369-7306-2944CB9512F1}"/>
                </a:ext>
              </a:extLst>
            </xdr:cNvPr>
            <xdr:cNvSpPr>
              <a:spLocks/>
            </xdr:cNvSpPr>
          </xdr:nvSpPr>
          <xdr:spPr bwMode="auto">
            <a:xfrm>
              <a:off x="4885284" y="2211291"/>
              <a:ext cx="411162" cy="236538"/>
            </a:xfrm>
            <a:custGeom>
              <a:avLst/>
              <a:gdLst>
                <a:gd name="T0" fmla="*/ 393143897 w 259"/>
                <a:gd name="T1" fmla="*/ 12601602 h 149"/>
                <a:gd name="T2" fmla="*/ 640118909 w 259"/>
                <a:gd name="T3" fmla="*/ 27722571 h 149"/>
                <a:gd name="T4" fmla="*/ 614917377 w 259"/>
                <a:gd name="T5" fmla="*/ 113408065 h 149"/>
                <a:gd name="T6" fmla="*/ 567033673 w 259"/>
                <a:gd name="T7" fmla="*/ 183972589 h 149"/>
                <a:gd name="T8" fmla="*/ 564514314 w 259"/>
                <a:gd name="T9" fmla="*/ 277217773 h 149"/>
                <a:gd name="T10" fmla="*/ 539312782 w 259"/>
                <a:gd name="T11" fmla="*/ 330141960 h 149"/>
                <a:gd name="T12" fmla="*/ 536791835 w 259"/>
                <a:gd name="T13" fmla="*/ 350303253 h 149"/>
                <a:gd name="T14" fmla="*/ 509070943 w 259"/>
                <a:gd name="T15" fmla="*/ 352822621 h 149"/>
                <a:gd name="T16" fmla="*/ 435985707 w 259"/>
                <a:gd name="T17" fmla="*/ 304940345 h 149"/>
                <a:gd name="T18" fmla="*/ 393143897 w 259"/>
                <a:gd name="T19" fmla="*/ 267137127 h 149"/>
                <a:gd name="T20" fmla="*/ 383063284 w 259"/>
                <a:gd name="T21" fmla="*/ 246975835 h 149"/>
                <a:gd name="T22" fmla="*/ 367942365 w 259"/>
                <a:gd name="T23" fmla="*/ 231854865 h 149"/>
                <a:gd name="T24" fmla="*/ 337700527 w 259"/>
                <a:gd name="T25" fmla="*/ 254537113 h 149"/>
                <a:gd name="T26" fmla="*/ 320058661 w 259"/>
                <a:gd name="T27" fmla="*/ 274698406 h 149"/>
                <a:gd name="T28" fmla="*/ 304937742 w 259"/>
                <a:gd name="T29" fmla="*/ 274698406 h 149"/>
                <a:gd name="T30" fmla="*/ 294857129 w 259"/>
                <a:gd name="T31" fmla="*/ 262096804 h 149"/>
                <a:gd name="T32" fmla="*/ 277216850 w 259"/>
                <a:gd name="T33" fmla="*/ 254537113 h 149"/>
                <a:gd name="T34" fmla="*/ 262095931 w 259"/>
                <a:gd name="T35" fmla="*/ 269658083 h 149"/>
                <a:gd name="T36" fmla="*/ 224292840 w 259"/>
                <a:gd name="T37" fmla="*/ 317540359 h 149"/>
                <a:gd name="T38" fmla="*/ 214212227 w 259"/>
                <a:gd name="T39" fmla="*/ 325101637 h 149"/>
                <a:gd name="T40" fmla="*/ 153728551 w 259"/>
                <a:gd name="T41" fmla="*/ 372983913 h 149"/>
                <a:gd name="T42" fmla="*/ 143647938 w 259"/>
                <a:gd name="T43" fmla="*/ 365424222 h 149"/>
                <a:gd name="T44" fmla="*/ 153728551 w 259"/>
                <a:gd name="T45" fmla="*/ 350303253 h 149"/>
                <a:gd name="T46" fmla="*/ 156249497 w 259"/>
                <a:gd name="T47" fmla="*/ 337701651 h 149"/>
                <a:gd name="T48" fmla="*/ 143647938 w 259"/>
                <a:gd name="T49" fmla="*/ 315020991 h 149"/>
                <a:gd name="T50" fmla="*/ 128527019 w 259"/>
                <a:gd name="T51" fmla="*/ 289819375 h 149"/>
                <a:gd name="T52" fmla="*/ 131047966 w 259"/>
                <a:gd name="T53" fmla="*/ 269658083 h 149"/>
                <a:gd name="T54" fmla="*/ 120967353 w 259"/>
                <a:gd name="T55" fmla="*/ 236895188 h 149"/>
                <a:gd name="T56" fmla="*/ 110886740 w 259"/>
                <a:gd name="T57" fmla="*/ 219254851 h 149"/>
                <a:gd name="T58" fmla="*/ 103325487 w 259"/>
                <a:gd name="T59" fmla="*/ 211693572 h 149"/>
                <a:gd name="T60" fmla="*/ 83164261 w 259"/>
                <a:gd name="T61" fmla="*/ 191532280 h 149"/>
                <a:gd name="T62" fmla="*/ 73083649 w 259"/>
                <a:gd name="T63" fmla="*/ 173891943 h 149"/>
                <a:gd name="T64" fmla="*/ 55443370 w 259"/>
                <a:gd name="T65" fmla="*/ 163811296 h 149"/>
                <a:gd name="T66" fmla="*/ 47882117 w 259"/>
                <a:gd name="T67" fmla="*/ 138609680 h 149"/>
                <a:gd name="T68" fmla="*/ 37801504 w 259"/>
                <a:gd name="T69" fmla="*/ 115927433 h 149"/>
                <a:gd name="T70" fmla="*/ 32761198 w 259"/>
                <a:gd name="T71" fmla="*/ 90725817 h 149"/>
                <a:gd name="T72" fmla="*/ 7559666 w 259"/>
                <a:gd name="T73" fmla="*/ 60483878 h 149"/>
                <a:gd name="T74" fmla="*/ 5040306 w 259"/>
                <a:gd name="T75" fmla="*/ 40322585 h 149"/>
                <a:gd name="T76" fmla="*/ 0 w 259"/>
                <a:gd name="T77" fmla="*/ 0 h 149"/>
                <a:gd name="T78" fmla="*/ 234373452 w 259"/>
                <a:gd name="T79" fmla="*/ 7561278 h 149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</a:gdLst>
              <a:ahLst/>
              <a:cxnLst>
                <a:cxn ang="T80">
                  <a:pos x="T0" y="T1"/>
                </a:cxn>
                <a:cxn ang="T81">
                  <a:pos x="T2" y="T3"/>
                </a:cxn>
                <a:cxn ang="T82">
                  <a:pos x="T4" y="T5"/>
                </a:cxn>
                <a:cxn ang="T83">
                  <a:pos x="T6" y="T7"/>
                </a:cxn>
                <a:cxn ang="T84">
                  <a:pos x="T8" y="T9"/>
                </a:cxn>
                <a:cxn ang="T85">
                  <a:pos x="T10" y="T11"/>
                </a:cxn>
                <a:cxn ang="T86">
                  <a:pos x="T12" y="T13"/>
                </a:cxn>
                <a:cxn ang="T87">
                  <a:pos x="T14" y="T15"/>
                </a:cxn>
                <a:cxn ang="T88">
                  <a:pos x="T16" y="T17"/>
                </a:cxn>
                <a:cxn ang="T89">
                  <a:pos x="T18" y="T19"/>
                </a:cxn>
                <a:cxn ang="T90">
                  <a:pos x="T20" y="T21"/>
                </a:cxn>
                <a:cxn ang="T91">
                  <a:pos x="T22" y="T23"/>
                </a:cxn>
                <a:cxn ang="T92">
                  <a:pos x="T24" y="T25"/>
                </a:cxn>
                <a:cxn ang="T93">
                  <a:pos x="T26" y="T27"/>
                </a:cxn>
                <a:cxn ang="T94">
                  <a:pos x="T28" y="T29"/>
                </a:cxn>
                <a:cxn ang="T95">
                  <a:pos x="T30" y="T31"/>
                </a:cxn>
                <a:cxn ang="T96">
                  <a:pos x="T32" y="T33"/>
                </a:cxn>
                <a:cxn ang="T97">
                  <a:pos x="T34" y="T35"/>
                </a:cxn>
                <a:cxn ang="T98">
                  <a:pos x="T36" y="T37"/>
                </a:cxn>
                <a:cxn ang="T99">
                  <a:pos x="T38" y="T39"/>
                </a:cxn>
                <a:cxn ang="T100">
                  <a:pos x="T40" y="T41"/>
                </a:cxn>
                <a:cxn ang="T101">
                  <a:pos x="T42" y="T43"/>
                </a:cxn>
                <a:cxn ang="T102">
                  <a:pos x="T44" y="T45"/>
                </a:cxn>
                <a:cxn ang="T103">
                  <a:pos x="T46" y="T47"/>
                </a:cxn>
                <a:cxn ang="T104">
                  <a:pos x="T48" y="T49"/>
                </a:cxn>
                <a:cxn ang="T105">
                  <a:pos x="T50" y="T51"/>
                </a:cxn>
                <a:cxn ang="T106">
                  <a:pos x="T52" y="T53"/>
                </a:cxn>
                <a:cxn ang="T107">
                  <a:pos x="T54" y="T55"/>
                </a:cxn>
                <a:cxn ang="T108">
                  <a:pos x="T56" y="T57"/>
                </a:cxn>
                <a:cxn ang="T109">
                  <a:pos x="T58" y="T59"/>
                </a:cxn>
                <a:cxn ang="T110">
                  <a:pos x="T60" y="T61"/>
                </a:cxn>
                <a:cxn ang="T111">
                  <a:pos x="T62" y="T63"/>
                </a:cxn>
                <a:cxn ang="T112">
                  <a:pos x="T64" y="T65"/>
                </a:cxn>
                <a:cxn ang="T113">
                  <a:pos x="T66" y="T67"/>
                </a:cxn>
                <a:cxn ang="T114">
                  <a:pos x="T68" y="T69"/>
                </a:cxn>
                <a:cxn ang="T115">
                  <a:pos x="T70" y="T71"/>
                </a:cxn>
                <a:cxn ang="T116">
                  <a:pos x="T72" y="T73"/>
                </a:cxn>
                <a:cxn ang="T117">
                  <a:pos x="T74" y="T75"/>
                </a:cxn>
                <a:cxn ang="T118">
                  <a:pos x="T76" y="T77"/>
                </a:cxn>
                <a:cxn ang="T119">
                  <a:pos x="T78" y="T79"/>
                </a:cxn>
              </a:cxnLst>
              <a:rect l="0" t="0" r="r" b="b"/>
              <a:pathLst>
                <a:path w="259" h="149">
                  <a:moveTo>
                    <a:pt x="131" y="2"/>
                  </a:moveTo>
                  <a:lnTo>
                    <a:pt x="156" y="5"/>
                  </a:lnTo>
                  <a:lnTo>
                    <a:pt x="258" y="8"/>
                  </a:lnTo>
                  <a:lnTo>
                    <a:pt x="254" y="11"/>
                  </a:lnTo>
                  <a:lnTo>
                    <a:pt x="248" y="23"/>
                  </a:lnTo>
                  <a:lnTo>
                    <a:pt x="244" y="45"/>
                  </a:lnTo>
                  <a:lnTo>
                    <a:pt x="243" y="52"/>
                  </a:lnTo>
                  <a:lnTo>
                    <a:pt x="225" y="73"/>
                  </a:lnTo>
                  <a:lnTo>
                    <a:pt x="217" y="84"/>
                  </a:lnTo>
                  <a:lnTo>
                    <a:pt x="224" y="110"/>
                  </a:lnTo>
                  <a:lnTo>
                    <a:pt x="219" y="119"/>
                  </a:lnTo>
                  <a:lnTo>
                    <a:pt x="214" y="131"/>
                  </a:lnTo>
                  <a:lnTo>
                    <a:pt x="213" y="135"/>
                  </a:lnTo>
                  <a:lnTo>
                    <a:pt x="213" y="139"/>
                  </a:lnTo>
                  <a:lnTo>
                    <a:pt x="210" y="140"/>
                  </a:lnTo>
                  <a:lnTo>
                    <a:pt x="202" y="140"/>
                  </a:lnTo>
                  <a:lnTo>
                    <a:pt x="185" y="139"/>
                  </a:lnTo>
                  <a:lnTo>
                    <a:pt x="173" y="121"/>
                  </a:lnTo>
                  <a:lnTo>
                    <a:pt x="173" y="106"/>
                  </a:lnTo>
                  <a:lnTo>
                    <a:pt x="156" y="106"/>
                  </a:lnTo>
                  <a:lnTo>
                    <a:pt x="154" y="101"/>
                  </a:lnTo>
                  <a:lnTo>
                    <a:pt x="152" y="98"/>
                  </a:lnTo>
                  <a:lnTo>
                    <a:pt x="149" y="97"/>
                  </a:lnTo>
                  <a:lnTo>
                    <a:pt x="146" y="92"/>
                  </a:lnTo>
                  <a:lnTo>
                    <a:pt x="135" y="100"/>
                  </a:lnTo>
                  <a:lnTo>
                    <a:pt x="134" y="101"/>
                  </a:lnTo>
                  <a:lnTo>
                    <a:pt x="131" y="102"/>
                  </a:lnTo>
                  <a:lnTo>
                    <a:pt x="127" y="109"/>
                  </a:lnTo>
                  <a:lnTo>
                    <a:pt x="125" y="111"/>
                  </a:lnTo>
                  <a:lnTo>
                    <a:pt x="121" y="109"/>
                  </a:lnTo>
                  <a:lnTo>
                    <a:pt x="118" y="108"/>
                  </a:lnTo>
                  <a:lnTo>
                    <a:pt x="117" y="104"/>
                  </a:lnTo>
                  <a:lnTo>
                    <a:pt x="114" y="102"/>
                  </a:lnTo>
                  <a:lnTo>
                    <a:pt x="110" y="101"/>
                  </a:lnTo>
                  <a:lnTo>
                    <a:pt x="108" y="101"/>
                  </a:lnTo>
                  <a:lnTo>
                    <a:pt x="104" y="107"/>
                  </a:lnTo>
                  <a:lnTo>
                    <a:pt x="93" y="125"/>
                  </a:lnTo>
                  <a:lnTo>
                    <a:pt x="89" y="126"/>
                  </a:lnTo>
                  <a:lnTo>
                    <a:pt x="86" y="128"/>
                  </a:lnTo>
                  <a:lnTo>
                    <a:pt x="85" y="129"/>
                  </a:lnTo>
                  <a:lnTo>
                    <a:pt x="84" y="130"/>
                  </a:lnTo>
                  <a:lnTo>
                    <a:pt x="61" y="148"/>
                  </a:lnTo>
                  <a:lnTo>
                    <a:pt x="59" y="147"/>
                  </a:lnTo>
                  <a:lnTo>
                    <a:pt x="57" y="145"/>
                  </a:lnTo>
                  <a:lnTo>
                    <a:pt x="59" y="141"/>
                  </a:lnTo>
                  <a:lnTo>
                    <a:pt x="61" y="139"/>
                  </a:lnTo>
                  <a:lnTo>
                    <a:pt x="61" y="137"/>
                  </a:lnTo>
                  <a:lnTo>
                    <a:pt x="62" y="134"/>
                  </a:lnTo>
                  <a:lnTo>
                    <a:pt x="59" y="126"/>
                  </a:lnTo>
                  <a:lnTo>
                    <a:pt x="57" y="125"/>
                  </a:lnTo>
                  <a:lnTo>
                    <a:pt x="50" y="119"/>
                  </a:lnTo>
                  <a:lnTo>
                    <a:pt x="51" y="115"/>
                  </a:lnTo>
                  <a:lnTo>
                    <a:pt x="50" y="110"/>
                  </a:lnTo>
                  <a:lnTo>
                    <a:pt x="52" y="107"/>
                  </a:lnTo>
                  <a:lnTo>
                    <a:pt x="51" y="102"/>
                  </a:lnTo>
                  <a:lnTo>
                    <a:pt x="48" y="94"/>
                  </a:lnTo>
                  <a:lnTo>
                    <a:pt x="46" y="90"/>
                  </a:lnTo>
                  <a:lnTo>
                    <a:pt x="44" y="87"/>
                  </a:lnTo>
                  <a:lnTo>
                    <a:pt x="43" y="85"/>
                  </a:lnTo>
                  <a:lnTo>
                    <a:pt x="41" y="84"/>
                  </a:lnTo>
                  <a:lnTo>
                    <a:pt x="39" y="80"/>
                  </a:lnTo>
                  <a:lnTo>
                    <a:pt x="33" y="76"/>
                  </a:lnTo>
                  <a:lnTo>
                    <a:pt x="31" y="72"/>
                  </a:lnTo>
                  <a:lnTo>
                    <a:pt x="29" y="69"/>
                  </a:lnTo>
                  <a:lnTo>
                    <a:pt x="27" y="65"/>
                  </a:lnTo>
                  <a:lnTo>
                    <a:pt x="22" y="65"/>
                  </a:lnTo>
                  <a:lnTo>
                    <a:pt x="19" y="65"/>
                  </a:lnTo>
                  <a:lnTo>
                    <a:pt x="19" y="55"/>
                  </a:lnTo>
                  <a:lnTo>
                    <a:pt x="17" y="52"/>
                  </a:lnTo>
                  <a:lnTo>
                    <a:pt x="15" y="46"/>
                  </a:lnTo>
                  <a:lnTo>
                    <a:pt x="15" y="41"/>
                  </a:lnTo>
                  <a:lnTo>
                    <a:pt x="13" y="36"/>
                  </a:lnTo>
                  <a:lnTo>
                    <a:pt x="10" y="34"/>
                  </a:lnTo>
                  <a:lnTo>
                    <a:pt x="3" y="24"/>
                  </a:lnTo>
                  <a:lnTo>
                    <a:pt x="4" y="19"/>
                  </a:lnTo>
                  <a:lnTo>
                    <a:pt x="2" y="16"/>
                  </a:lnTo>
                  <a:lnTo>
                    <a:pt x="0" y="19"/>
                  </a:lnTo>
                  <a:lnTo>
                    <a:pt x="0" y="0"/>
                  </a:lnTo>
                  <a:lnTo>
                    <a:pt x="85" y="3"/>
                  </a:lnTo>
                  <a:lnTo>
                    <a:pt x="93" y="3"/>
                  </a:lnTo>
                  <a:lnTo>
                    <a:pt x="131" y="2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4" name="Freeform 31">
              <a:extLst>
                <a:ext uri="{FF2B5EF4-FFF2-40B4-BE49-F238E27FC236}">
                  <a16:creationId xmlns:a16="http://schemas.microsoft.com/office/drawing/2014/main" id="{8C6BD7DD-97A5-5C81-57AF-07352DF6A7F0}"/>
                </a:ext>
              </a:extLst>
            </xdr:cNvPr>
            <xdr:cNvSpPr>
              <a:spLocks/>
            </xdr:cNvSpPr>
          </xdr:nvSpPr>
          <xdr:spPr bwMode="auto">
            <a:xfrm>
              <a:off x="5821909" y="3721004"/>
              <a:ext cx="428625" cy="452437"/>
            </a:xfrm>
            <a:custGeom>
              <a:avLst/>
              <a:gdLst>
                <a:gd name="T0" fmla="*/ 405745950 w 270"/>
                <a:gd name="T1" fmla="*/ 710683277 h 285"/>
                <a:gd name="T2" fmla="*/ 45362813 w 270"/>
                <a:gd name="T3" fmla="*/ 703122023 h 285"/>
                <a:gd name="T4" fmla="*/ 20161250 w 270"/>
                <a:gd name="T5" fmla="*/ 491429132 h 285"/>
                <a:gd name="T6" fmla="*/ 63004700 w 270"/>
                <a:gd name="T7" fmla="*/ 30241842 h 285"/>
                <a:gd name="T8" fmla="*/ 80645000 w 270"/>
                <a:gd name="T9" fmla="*/ 12599974 h 285"/>
                <a:gd name="T10" fmla="*/ 100806250 w 270"/>
                <a:gd name="T11" fmla="*/ 10080614 h 285"/>
                <a:gd name="T12" fmla="*/ 113407825 w 270"/>
                <a:gd name="T13" fmla="*/ 37801508 h 285"/>
                <a:gd name="T14" fmla="*/ 136088438 w 270"/>
                <a:gd name="T15" fmla="*/ 93244884 h 285"/>
                <a:gd name="T16" fmla="*/ 168851263 w 270"/>
                <a:gd name="T17" fmla="*/ 80644911 h 285"/>
                <a:gd name="T18" fmla="*/ 194052825 w 270"/>
                <a:gd name="T19" fmla="*/ 100806139 h 285"/>
                <a:gd name="T20" fmla="*/ 209173763 w 270"/>
                <a:gd name="T21" fmla="*/ 110886752 h 285"/>
                <a:gd name="T22" fmla="*/ 229335013 w 270"/>
                <a:gd name="T23" fmla="*/ 100806139 h 285"/>
                <a:gd name="T24" fmla="*/ 229335013 w 270"/>
                <a:gd name="T25" fmla="*/ 80644911 h 285"/>
                <a:gd name="T26" fmla="*/ 246975313 w 270"/>
                <a:gd name="T27" fmla="*/ 70564297 h 285"/>
                <a:gd name="T28" fmla="*/ 272176875 w 270"/>
                <a:gd name="T29" fmla="*/ 70564297 h 285"/>
                <a:gd name="T30" fmla="*/ 277217188 w 270"/>
                <a:gd name="T31" fmla="*/ 52922429 h 285"/>
                <a:gd name="T32" fmla="*/ 292338125 w 270"/>
                <a:gd name="T33" fmla="*/ 32761201 h 285"/>
                <a:gd name="T34" fmla="*/ 304939700 w 270"/>
                <a:gd name="T35" fmla="*/ 50403069 h 285"/>
                <a:gd name="T36" fmla="*/ 317539688 w 270"/>
                <a:gd name="T37" fmla="*/ 78123964 h 285"/>
                <a:gd name="T38" fmla="*/ 347781563 w 270"/>
                <a:gd name="T39" fmla="*/ 110886752 h 285"/>
                <a:gd name="T40" fmla="*/ 355342825 w 270"/>
                <a:gd name="T41" fmla="*/ 143647954 h 285"/>
                <a:gd name="T42" fmla="*/ 362902500 w 270"/>
                <a:gd name="T43" fmla="*/ 176410743 h 285"/>
                <a:gd name="T44" fmla="*/ 418345938 w 270"/>
                <a:gd name="T45" fmla="*/ 206652584 h 285"/>
                <a:gd name="T46" fmla="*/ 443547500 w 270"/>
                <a:gd name="T47" fmla="*/ 216733198 h 285"/>
                <a:gd name="T48" fmla="*/ 478829688 w 270"/>
                <a:gd name="T49" fmla="*/ 219252558 h 285"/>
                <a:gd name="T50" fmla="*/ 496471575 w 270"/>
                <a:gd name="T51" fmla="*/ 194051023 h 285"/>
                <a:gd name="T52" fmla="*/ 546874700 w 270"/>
                <a:gd name="T53" fmla="*/ 163809181 h 285"/>
                <a:gd name="T54" fmla="*/ 569555313 w 270"/>
                <a:gd name="T55" fmla="*/ 171370436 h 285"/>
                <a:gd name="T56" fmla="*/ 584676250 w 270"/>
                <a:gd name="T57" fmla="*/ 199091330 h 285"/>
                <a:gd name="T58" fmla="*/ 589716563 w 270"/>
                <a:gd name="T59" fmla="*/ 254534706 h 285"/>
                <a:gd name="T60" fmla="*/ 627519700 w 270"/>
                <a:gd name="T61" fmla="*/ 284776548 h 285"/>
                <a:gd name="T62" fmla="*/ 637600325 w 270"/>
                <a:gd name="T63" fmla="*/ 299897469 h 285"/>
                <a:gd name="T64" fmla="*/ 622479388 w 270"/>
                <a:gd name="T65" fmla="*/ 325099003 h 285"/>
                <a:gd name="T66" fmla="*/ 607358450 w 270"/>
                <a:gd name="T67" fmla="*/ 355340845 h 285"/>
                <a:gd name="T68" fmla="*/ 640119688 w 270"/>
                <a:gd name="T69" fmla="*/ 400703607 h 285"/>
                <a:gd name="T70" fmla="*/ 652721263 w 270"/>
                <a:gd name="T71" fmla="*/ 423385782 h 285"/>
                <a:gd name="T72" fmla="*/ 642640638 w 270"/>
                <a:gd name="T73" fmla="*/ 453627624 h 285"/>
                <a:gd name="T74" fmla="*/ 660280938 w 270"/>
                <a:gd name="T75" fmla="*/ 488909772 h 285"/>
                <a:gd name="T76" fmla="*/ 670361563 w 270"/>
                <a:gd name="T77" fmla="*/ 519151614 h 285"/>
                <a:gd name="T78" fmla="*/ 677922825 w 270"/>
                <a:gd name="T79" fmla="*/ 539312841 h 285"/>
                <a:gd name="T80" fmla="*/ 645160000 w 270"/>
                <a:gd name="T81" fmla="*/ 594756218 h 285"/>
                <a:gd name="T82" fmla="*/ 624998750 w 270"/>
                <a:gd name="T83" fmla="*/ 614917445 h 285"/>
                <a:gd name="T84" fmla="*/ 594756875 w 270"/>
                <a:gd name="T85" fmla="*/ 645159287 h 285"/>
                <a:gd name="T86" fmla="*/ 574595625 w 270"/>
                <a:gd name="T87" fmla="*/ 708162330 h 285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</a:gdLst>
              <a:ahLst/>
              <a:cxnLst>
                <a:cxn ang="T88">
                  <a:pos x="T0" y="T1"/>
                </a:cxn>
                <a:cxn ang="T89">
                  <a:pos x="T2" y="T3"/>
                </a:cxn>
                <a:cxn ang="T90">
                  <a:pos x="T4" y="T5"/>
                </a:cxn>
                <a:cxn ang="T91">
                  <a:pos x="T6" y="T7"/>
                </a:cxn>
                <a:cxn ang="T92">
                  <a:pos x="T8" y="T9"/>
                </a:cxn>
                <a:cxn ang="T93">
                  <a:pos x="T10" y="T11"/>
                </a:cxn>
                <a:cxn ang="T94">
                  <a:pos x="T12" y="T13"/>
                </a:cxn>
                <a:cxn ang="T95">
                  <a:pos x="T14" y="T15"/>
                </a:cxn>
                <a:cxn ang="T96">
                  <a:pos x="T16" y="T17"/>
                </a:cxn>
                <a:cxn ang="T97">
                  <a:pos x="T18" y="T19"/>
                </a:cxn>
                <a:cxn ang="T98">
                  <a:pos x="T20" y="T21"/>
                </a:cxn>
                <a:cxn ang="T99">
                  <a:pos x="T22" y="T23"/>
                </a:cxn>
                <a:cxn ang="T100">
                  <a:pos x="T24" y="T25"/>
                </a:cxn>
                <a:cxn ang="T101">
                  <a:pos x="T26" y="T27"/>
                </a:cxn>
                <a:cxn ang="T102">
                  <a:pos x="T28" y="T29"/>
                </a:cxn>
                <a:cxn ang="T103">
                  <a:pos x="T30" y="T31"/>
                </a:cxn>
                <a:cxn ang="T104">
                  <a:pos x="T32" y="T33"/>
                </a:cxn>
                <a:cxn ang="T105">
                  <a:pos x="T34" y="T35"/>
                </a:cxn>
                <a:cxn ang="T106">
                  <a:pos x="T36" y="T37"/>
                </a:cxn>
                <a:cxn ang="T107">
                  <a:pos x="T38" y="T39"/>
                </a:cxn>
                <a:cxn ang="T108">
                  <a:pos x="T40" y="T41"/>
                </a:cxn>
                <a:cxn ang="T109">
                  <a:pos x="T42" y="T43"/>
                </a:cxn>
                <a:cxn ang="T110">
                  <a:pos x="T44" y="T45"/>
                </a:cxn>
                <a:cxn ang="T111">
                  <a:pos x="T46" y="T47"/>
                </a:cxn>
                <a:cxn ang="T112">
                  <a:pos x="T48" y="T49"/>
                </a:cxn>
                <a:cxn ang="T113">
                  <a:pos x="T50" y="T51"/>
                </a:cxn>
                <a:cxn ang="T114">
                  <a:pos x="T52" y="T53"/>
                </a:cxn>
                <a:cxn ang="T115">
                  <a:pos x="T54" y="T55"/>
                </a:cxn>
                <a:cxn ang="T116">
                  <a:pos x="T56" y="T57"/>
                </a:cxn>
                <a:cxn ang="T117">
                  <a:pos x="T58" y="T59"/>
                </a:cxn>
                <a:cxn ang="T118">
                  <a:pos x="T60" y="T61"/>
                </a:cxn>
                <a:cxn ang="T119">
                  <a:pos x="T62" y="T63"/>
                </a:cxn>
                <a:cxn ang="T120">
                  <a:pos x="T64" y="T65"/>
                </a:cxn>
                <a:cxn ang="T121">
                  <a:pos x="T66" y="T67"/>
                </a:cxn>
                <a:cxn ang="T122">
                  <a:pos x="T68" y="T69"/>
                </a:cxn>
                <a:cxn ang="T123">
                  <a:pos x="T70" y="T71"/>
                </a:cxn>
                <a:cxn ang="T124">
                  <a:pos x="T72" y="T73"/>
                </a:cxn>
                <a:cxn ang="T125">
                  <a:pos x="T74" y="T75"/>
                </a:cxn>
                <a:cxn ang="T126">
                  <a:pos x="T76" y="T77"/>
                </a:cxn>
                <a:cxn ang="T127">
                  <a:pos x="T78" y="T79"/>
                </a:cxn>
                <a:cxn ang="T128">
                  <a:pos x="T80" y="T81"/>
                </a:cxn>
                <a:cxn ang="T129">
                  <a:pos x="T82" y="T83"/>
                </a:cxn>
                <a:cxn ang="T130">
                  <a:pos x="T84" y="T85"/>
                </a:cxn>
                <a:cxn ang="T131">
                  <a:pos x="T86" y="T87"/>
                </a:cxn>
              </a:cxnLst>
              <a:rect l="0" t="0" r="r" b="b"/>
              <a:pathLst>
                <a:path w="270" h="285">
                  <a:moveTo>
                    <a:pt x="224" y="284"/>
                  </a:moveTo>
                  <a:lnTo>
                    <a:pt x="184" y="283"/>
                  </a:lnTo>
                  <a:lnTo>
                    <a:pt x="161" y="282"/>
                  </a:lnTo>
                  <a:lnTo>
                    <a:pt x="99" y="281"/>
                  </a:lnTo>
                  <a:lnTo>
                    <a:pt x="75" y="280"/>
                  </a:lnTo>
                  <a:lnTo>
                    <a:pt x="18" y="279"/>
                  </a:lnTo>
                  <a:lnTo>
                    <a:pt x="0" y="279"/>
                  </a:lnTo>
                  <a:lnTo>
                    <a:pt x="6" y="216"/>
                  </a:lnTo>
                  <a:lnTo>
                    <a:pt x="8" y="195"/>
                  </a:lnTo>
                  <a:lnTo>
                    <a:pt x="15" y="115"/>
                  </a:lnTo>
                  <a:lnTo>
                    <a:pt x="16" y="108"/>
                  </a:lnTo>
                  <a:lnTo>
                    <a:pt x="25" y="12"/>
                  </a:lnTo>
                  <a:lnTo>
                    <a:pt x="26" y="10"/>
                  </a:lnTo>
                  <a:lnTo>
                    <a:pt x="28" y="7"/>
                  </a:lnTo>
                  <a:lnTo>
                    <a:pt x="32" y="5"/>
                  </a:lnTo>
                  <a:lnTo>
                    <a:pt x="34" y="2"/>
                  </a:lnTo>
                  <a:lnTo>
                    <a:pt x="37" y="0"/>
                  </a:lnTo>
                  <a:lnTo>
                    <a:pt x="40" y="4"/>
                  </a:lnTo>
                  <a:lnTo>
                    <a:pt x="40" y="8"/>
                  </a:lnTo>
                  <a:lnTo>
                    <a:pt x="42" y="12"/>
                  </a:lnTo>
                  <a:lnTo>
                    <a:pt x="45" y="15"/>
                  </a:lnTo>
                  <a:lnTo>
                    <a:pt x="46" y="20"/>
                  </a:lnTo>
                  <a:lnTo>
                    <a:pt x="45" y="24"/>
                  </a:lnTo>
                  <a:lnTo>
                    <a:pt x="54" y="37"/>
                  </a:lnTo>
                  <a:lnTo>
                    <a:pt x="56" y="40"/>
                  </a:lnTo>
                  <a:lnTo>
                    <a:pt x="63" y="40"/>
                  </a:lnTo>
                  <a:lnTo>
                    <a:pt x="67" y="32"/>
                  </a:lnTo>
                  <a:lnTo>
                    <a:pt x="71" y="32"/>
                  </a:lnTo>
                  <a:lnTo>
                    <a:pt x="74" y="39"/>
                  </a:lnTo>
                  <a:lnTo>
                    <a:pt x="77" y="40"/>
                  </a:lnTo>
                  <a:lnTo>
                    <a:pt x="80" y="42"/>
                  </a:lnTo>
                  <a:lnTo>
                    <a:pt x="80" y="43"/>
                  </a:lnTo>
                  <a:lnTo>
                    <a:pt x="83" y="44"/>
                  </a:lnTo>
                  <a:lnTo>
                    <a:pt x="87" y="44"/>
                  </a:lnTo>
                  <a:lnTo>
                    <a:pt x="90" y="44"/>
                  </a:lnTo>
                  <a:lnTo>
                    <a:pt x="91" y="40"/>
                  </a:lnTo>
                  <a:lnTo>
                    <a:pt x="89" y="38"/>
                  </a:lnTo>
                  <a:lnTo>
                    <a:pt x="89" y="34"/>
                  </a:lnTo>
                  <a:lnTo>
                    <a:pt x="91" y="32"/>
                  </a:lnTo>
                  <a:lnTo>
                    <a:pt x="93" y="29"/>
                  </a:lnTo>
                  <a:lnTo>
                    <a:pt x="95" y="26"/>
                  </a:lnTo>
                  <a:lnTo>
                    <a:pt x="98" y="28"/>
                  </a:lnTo>
                  <a:lnTo>
                    <a:pt x="101" y="31"/>
                  </a:lnTo>
                  <a:lnTo>
                    <a:pt x="105" y="32"/>
                  </a:lnTo>
                  <a:lnTo>
                    <a:pt x="108" y="28"/>
                  </a:lnTo>
                  <a:lnTo>
                    <a:pt x="110" y="27"/>
                  </a:lnTo>
                  <a:lnTo>
                    <a:pt x="112" y="24"/>
                  </a:lnTo>
                  <a:lnTo>
                    <a:pt x="110" y="21"/>
                  </a:lnTo>
                  <a:lnTo>
                    <a:pt x="109" y="17"/>
                  </a:lnTo>
                  <a:lnTo>
                    <a:pt x="112" y="14"/>
                  </a:lnTo>
                  <a:lnTo>
                    <a:pt x="116" y="13"/>
                  </a:lnTo>
                  <a:lnTo>
                    <a:pt x="119" y="13"/>
                  </a:lnTo>
                  <a:lnTo>
                    <a:pt x="121" y="16"/>
                  </a:lnTo>
                  <a:lnTo>
                    <a:pt x="121" y="20"/>
                  </a:lnTo>
                  <a:lnTo>
                    <a:pt x="121" y="24"/>
                  </a:lnTo>
                  <a:lnTo>
                    <a:pt x="123" y="29"/>
                  </a:lnTo>
                  <a:lnTo>
                    <a:pt x="126" y="31"/>
                  </a:lnTo>
                  <a:lnTo>
                    <a:pt x="129" y="33"/>
                  </a:lnTo>
                  <a:lnTo>
                    <a:pt x="131" y="36"/>
                  </a:lnTo>
                  <a:lnTo>
                    <a:pt x="138" y="44"/>
                  </a:lnTo>
                  <a:lnTo>
                    <a:pt x="140" y="48"/>
                  </a:lnTo>
                  <a:lnTo>
                    <a:pt x="140" y="52"/>
                  </a:lnTo>
                  <a:lnTo>
                    <a:pt x="141" y="57"/>
                  </a:lnTo>
                  <a:lnTo>
                    <a:pt x="143" y="61"/>
                  </a:lnTo>
                  <a:lnTo>
                    <a:pt x="144" y="66"/>
                  </a:lnTo>
                  <a:lnTo>
                    <a:pt x="144" y="70"/>
                  </a:lnTo>
                  <a:lnTo>
                    <a:pt x="147" y="71"/>
                  </a:lnTo>
                  <a:lnTo>
                    <a:pt x="160" y="77"/>
                  </a:lnTo>
                  <a:lnTo>
                    <a:pt x="166" y="82"/>
                  </a:lnTo>
                  <a:lnTo>
                    <a:pt x="169" y="85"/>
                  </a:lnTo>
                  <a:lnTo>
                    <a:pt x="172" y="86"/>
                  </a:lnTo>
                  <a:lnTo>
                    <a:pt x="176" y="86"/>
                  </a:lnTo>
                  <a:lnTo>
                    <a:pt x="184" y="89"/>
                  </a:lnTo>
                  <a:lnTo>
                    <a:pt x="187" y="88"/>
                  </a:lnTo>
                  <a:lnTo>
                    <a:pt x="190" y="87"/>
                  </a:lnTo>
                  <a:lnTo>
                    <a:pt x="193" y="84"/>
                  </a:lnTo>
                  <a:lnTo>
                    <a:pt x="194" y="80"/>
                  </a:lnTo>
                  <a:lnTo>
                    <a:pt x="197" y="77"/>
                  </a:lnTo>
                  <a:lnTo>
                    <a:pt x="207" y="70"/>
                  </a:lnTo>
                  <a:lnTo>
                    <a:pt x="209" y="68"/>
                  </a:lnTo>
                  <a:lnTo>
                    <a:pt x="217" y="65"/>
                  </a:lnTo>
                  <a:lnTo>
                    <a:pt x="220" y="65"/>
                  </a:lnTo>
                  <a:lnTo>
                    <a:pt x="223" y="66"/>
                  </a:lnTo>
                  <a:lnTo>
                    <a:pt x="226" y="68"/>
                  </a:lnTo>
                  <a:lnTo>
                    <a:pt x="227" y="73"/>
                  </a:lnTo>
                  <a:lnTo>
                    <a:pt x="229" y="77"/>
                  </a:lnTo>
                  <a:lnTo>
                    <a:pt x="232" y="79"/>
                  </a:lnTo>
                  <a:lnTo>
                    <a:pt x="234" y="84"/>
                  </a:lnTo>
                  <a:lnTo>
                    <a:pt x="233" y="97"/>
                  </a:lnTo>
                  <a:lnTo>
                    <a:pt x="234" y="101"/>
                  </a:lnTo>
                  <a:lnTo>
                    <a:pt x="237" y="104"/>
                  </a:lnTo>
                  <a:lnTo>
                    <a:pt x="240" y="107"/>
                  </a:lnTo>
                  <a:lnTo>
                    <a:pt x="249" y="113"/>
                  </a:lnTo>
                  <a:lnTo>
                    <a:pt x="250" y="115"/>
                  </a:lnTo>
                  <a:lnTo>
                    <a:pt x="251" y="115"/>
                  </a:lnTo>
                  <a:lnTo>
                    <a:pt x="253" y="119"/>
                  </a:lnTo>
                  <a:lnTo>
                    <a:pt x="252" y="124"/>
                  </a:lnTo>
                  <a:lnTo>
                    <a:pt x="249" y="126"/>
                  </a:lnTo>
                  <a:lnTo>
                    <a:pt x="247" y="129"/>
                  </a:lnTo>
                  <a:lnTo>
                    <a:pt x="245" y="132"/>
                  </a:lnTo>
                  <a:lnTo>
                    <a:pt x="244" y="136"/>
                  </a:lnTo>
                  <a:lnTo>
                    <a:pt x="241" y="141"/>
                  </a:lnTo>
                  <a:lnTo>
                    <a:pt x="240" y="145"/>
                  </a:lnTo>
                  <a:lnTo>
                    <a:pt x="248" y="154"/>
                  </a:lnTo>
                  <a:lnTo>
                    <a:pt x="254" y="159"/>
                  </a:lnTo>
                  <a:lnTo>
                    <a:pt x="257" y="160"/>
                  </a:lnTo>
                  <a:lnTo>
                    <a:pt x="260" y="163"/>
                  </a:lnTo>
                  <a:lnTo>
                    <a:pt x="259" y="168"/>
                  </a:lnTo>
                  <a:lnTo>
                    <a:pt x="258" y="169"/>
                  </a:lnTo>
                  <a:lnTo>
                    <a:pt x="257" y="176"/>
                  </a:lnTo>
                  <a:lnTo>
                    <a:pt x="255" y="180"/>
                  </a:lnTo>
                  <a:lnTo>
                    <a:pt x="255" y="185"/>
                  </a:lnTo>
                  <a:lnTo>
                    <a:pt x="258" y="191"/>
                  </a:lnTo>
                  <a:lnTo>
                    <a:pt x="262" y="194"/>
                  </a:lnTo>
                  <a:lnTo>
                    <a:pt x="264" y="198"/>
                  </a:lnTo>
                  <a:lnTo>
                    <a:pt x="265" y="202"/>
                  </a:lnTo>
                  <a:lnTo>
                    <a:pt x="266" y="206"/>
                  </a:lnTo>
                  <a:lnTo>
                    <a:pt x="268" y="209"/>
                  </a:lnTo>
                  <a:lnTo>
                    <a:pt x="268" y="210"/>
                  </a:lnTo>
                  <a:lnTo>
                    <a:pt x="269" y="214"/>
                  </a:lnTo>
                  <a:lnTo>
                    <a:pt x="268" y="218"/>
                  </a:lnTo>
                  <a:lnTo>
                    <a:pt x="260" y="232"/>
                  </a:lnTo>
                  <a:lnTo>
                    <a:pt x="256" y="236"/>
                  </a:lnTo>
                  <a:lnTo>
                    <a:pt x="253" y="239"/>
                  </a:lnTo>
                  <a:lnTo>
                    <a:pt x="250" y="242"/>
                  </a:lnTo>
                  <a:lnTo>
                    <a:pt x="248" y="244"/>
                  </a:lnTo>
                  <a:lnTo>
                    <a:pt x="243" y="246"/>
                  </a:lnTo>
                  <a:lnTo>
                    <a:pt x="239" y="249"/>
                  </a:lnTo>
                  <a:lnTo>
                    <a:pt x="236" y="256"/>
                  </a:lnTo>
                  <a:lnTo>
                    <a:pt x="232" y="275"/>
                  </a:lnTo>
                  <a:lnTo>
                    <a:pt x="230" y="279"/>
                  </a:lnTo>
                  <a:lnTo>
                    <a:pt x="228" y="281"/>
                  </a:lnTo>
                  <a:lnTo>
                    <a:pt x="224" y="284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5" name="Freeform 32">
              <a:extLst>
                <a:ext uri="{FF2B5EF4-FFF2-40B4-BE49-F238E27FC236}">
                  <a16:creationId xmlns:a16="http://schemas.microsoft.com/office/drawing/2014/main" id="{3EA23AAA-CFA2-BB39-3EFC-876F68C9A30D}"/>
                </a:ext>
              </a:extLst>
            </xdr:cNvPr>
            <xdr:cNvSpPr>
              <a:spLocks/>
            </xdr:cNvSpPr>
          </xdr:nvSpPr>
          <xdr:spPr bwMode="auto">
            <a:xfrm>
              <a:off x="4529684" y="2195416"/>
              <a:ext cx="450850" cy="387350"/>
            </a:xfrm>
            <a:custGeom>
              <a:avLst/>
              <a:gdLst>
                <a:gd name="T0" fmla="*/ 688003450 w 284"/>
                <a:gd name="T1" fmla="*/ 312499375 h 244"/>
                <a:gd name="T2" fmla="*/ 705643750 w 284"/>
                <a:gd name="T3" fmla="*/ 340221888 h 244"/>
                <a:gd name="T4" fmla="*/ 710684063 w 284"/>
                <a:gd name="T5" fmla="*/ 375504075 h 244"/>
                <a:gd name="T6" fmla="*/ 705643750 w 284"/>
                <a:gd name="T7" fmla="*/ 395665325 h 244"/>
                <a:gd name="T8" fmla="*/ 703124388 w 284"/>
                <a:gd name="T9" fmla="*/ 400705638 h 244"/>
                <a:gd name="T10" fmla="*/ 680442188 w 284"/>
                <a:gd name="T11" fmla="*/ 408265313 h 244"/>
                <a:gd name="T12" fmla="*/ 645160000 w 284"/>
                <a:gd name="T13" fmla="*/ 393144375 h 244"/>
                <a:gd name="T14" fmla="*/ 619958438 w 284"/>
                <a:gd name="T15" fmla="*/ 390625013 h 244"/>
                <a:gd name="T16" fmla="*/ 597277825 w 284"/>
                <a:gd name="T17" fmla="*/ 378023438 h 244"/>
                <a:gd name="T18" fmla="*/ 569555313 w 284"/>
                <a:gd name="T19" fmla="*/ 385584700 h 244"/>
                <a:gd name="T20" fmla="*/ 539313438 w 284"/>
                <a:gd name="T21" fmla="*/ 403225000 h 244"/>
                <a:gd name="T22" fmla="*/ 529232813 w 284"/>
                <a:gd name="T23" fmla="*/ 425907200 h 244"/>
                <a:gd name="T24" fmla="*/ 531753763 w 284"/>
                <a:gd name="T25" fmla="*/ 453628125 h 244"/>
                <a:gd name="T26" fmla="*/ 539313438 w 284"/>
                <a:gd name="T27" fmla="*/ 478829688 h 244"/>
                <a:gd name="T28" fmla="*/ 539313438 w 284"/>
                <a:gd name="T29" fmla="*/ 506552200 h 244"/>
                <a:gd name="T30" fmla="*/ 514111875 w 284"/>
                <a:gd name="T31" fmla="*/ 541834388 h 244"/>
                <a:gd name="T32" fmla="*/ 483870000 w 284"/>
                <a:gd name="T33" fmla="*/ 521673138 h 244"/>
                <a:gd name="T34" fmla="*/ 468749063 w 284"/>
                <a:gd name="T35" fmla="*/ 531753763 h 244"/>
                <a:gd name="T36" fmla="*/ 453628125 w 284"/>
                <a:gd name="T37" fmla="*/ 549394063 h 244"/>
                <a:gd name="T38" fmla="*/ 441028138 w 284"/>
                <a:gd name="T39" fmla="*/ 572076263 h 244"/>
                <a:gd name="T40" fmla="*/ 415826575 w 284"/>
                <a:gd name="T41" fmla="*/ 572076263 h 244"/>
                <a:gd name="T42" fmla="*/ 378023438 w 284"/>
                <a:gd name="T43" fmla="*/ 612398763 h 244"/>
                <a:gd name="T44" fmla="*/ 264617200 w 284"/>
                <a:gd name="T45" fmla="*/ 549394063 h 244"/>
                <a:gd name="T46" fmla="*/ 239415638 w 284"/>
                <a:gd name="T47" fmla="*/ 534273125 h 244"/>
                <a:gd name="T48" fmla="*/ 219254388 w 284"/>
                <a:gd name="T49" fmla="*/ 501511888 h 244"/>
                <a:gd name="T50" fmla="*/ 148690013 w 284"/>
                <a:gd name="T51" fmla="*/ 418345938 h 244"/>
                <a:gd name="T52" fmla="*/ 2520950 w 284"/>
                <a:gd name="T53" fmla="*/ 337700938 h 244"/>
                <a:gd name="T54" fmla="*/ 5040313 w 284"/>
                <a:gd name="T55" fmla="*/ 304939700 h 244"/>
                <a:gd name="T56" fmla="*/ 30241875 w 284"/>
                <a:gd name="T57" fmla="*/ 292338125 h 244"/>
                <a:gd name="T58" fmla="*/ 37803138 w 284"/>
                <a:gd name="T59" fmla="*/ 262096250 h 244"/>
                <a:gd name="T60" fmla="*/ 37803138 w 284"/>
                <a:gd name="T61" fmla="*/ 231854375 h 244"/>
                <a:gd name="T62" fmla="*/ 57964388 w 284"/>
                <a:gd name="T63" fmla="*/ 216733438 h 244"/>
                <a:gd name="T64" fmla="*/ 60483750 w 284"/>
                <a:gd name="T65" fmla="*/ 176410938 h 244"/>
                <a:gd name="T66" fmla="*/ 60483750 w 284"/>
                <a:gd name="T67" fmla="*/ 151209375 h 244"/>
                <a:gd name="T68" fmla="*/ 47883763 w 284"/>
                <a:gd name="T69" fmla="*/ 113407825 h 244"/>
                <a:gd name="T70" fmla="*/ 57964388 w 284"/>
                <a:gd name="T71" fmla="*/ 93246575 h 244"/>
                <a:gd name="T72" fmla="*/ 70564375 w 284"/>
                <a:gd name="T73" fmla="*/ 65524063 h 244"/>
                <a:gd name="T74" fmla="*/ 73085325 w 284"/>
                <a:gd name="T75" fmla="*/ 35282188 h 244"/>
                <a:gd name="T76" fmla="*/ 88206263 w 284"/>
                <a:gd name="T77" fmla="*/ 10080625 h 244"/>
                <a:gd name="T78" fmla="*/ 297378438 w 284"/>
                <a:gd name="T79" fmla="*/ 10080625 h 244"/>
                <a:gd name="T80" fmla="*/ 559474688 w 284"/>
                <a:gd name="T81" fmla="*/ 75604688 h 244"/>
                <a:gd name="T82" fmla="*/ 567035950 w 284"/>
                <a:gd name="T83" fmla="*/ 85685313 h 244"/>
                <a:gd name="T84" fmla="*/ 597277825 w 284"/>
                <a:gd name="T85" fmla="*/ 128528763 h 244"/>
                <a:gd name="T86" fmla="*/ 604837500 w 284"/>
                <a:gd name="T87" fmla="*/ 163810950 h 244"/>
                <a:gd name="T88" fmla="*/ 627519700 w 284"/>
                <a:gd name="T89" fmla="*/ 191531875 h 244"/>
                <a:gd name="T90" fmla="*/ 642640638 w 284"/>
                <a:gd name="T91" fmla="*/ 216733438 h 244"/>
                <a:gd name="T92" fmla="*/ 667842200 w 284"/>
                <a:gd name="T93" fmla="*/ 241935000 h 244"/>
                <a:gd name="T94" fmla="*/ 680442188 w 284"/>
                <a:gd name="T95" fmla="*/ 262096250 h 244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284" h="244">
                  <a:moveTo>
                    <a:pt x="271" y="115"/>
                  </a:moveTo>
                  <a:lnTo>
                    <a:pt x="272" y="120"/>
                  </a:lnTo>
                  <a:lnTo>
                    <a:pt x="273" y="124"/>
                  </a:lnTo>
                  <a:lnTo>
                    <a:pt x="272" y="129"/>
                  </a:lnTo>
                  <a:lnTo>
                    <a:pt x="278" y="134"/>
                  </a:lnTo>
                  <a:lnTo>
                    <a:pt x="280" y="135"/>
                  </a:lnTo>
                  <a:lnTo>
                    <a:pt x="283" y="143"/>
                  </a:lnTo>
                  <a:lnTo>
                    <a:pt x="282" y="147"/>
                  </a:lnTo>
                  <a:lnTo>
                    <a:pt x="282" y="149"/>
                  </a:lnTo>
                  <a:lnTo>
                    <a:pt x="280" y="150"/>
                  </a:lnTo>
                  <a:lnTo>
                    <a:pt x="278" y="154"/>
                  </a:lnTo>
                  <a:lnTo>
                    <a:pt x="280" y="157"/>
                  </a:lnTo>
                  <a:lnTo>
                    <a:pt x="282" y="158"/>
                  </a:lnTo>
                  <a:lnTo>
                    <a:pt x="280" y="158"/>
                  </a:lnTo>
                  <a:lnTo>
                    <a:pt x="279" y="159"/>
                  </a:lnTo>
                  <a:lnTo>
                    <a:pt x="276" y="162"/>
                  </a:lnTo>
                  <a:lnTo>
                    <a:pt x="273" y="162"/>
                  </a:lnTo>
                  <a:lnTo>
                    <a:pt x="270" y="162"/>
                  </a:lnTo>
                  <a:lnTo>
                    <a:pt x="266" y="162"/>
                  </a:lnTo>
                  <a:lnTo>
                    <a:pt x="263" y="161"/>
                  </a:lnTo>
                  <a:lnTo>
                    <a:pt x="256" y="156"/>
                  </a:lnTo>
                  <a:lnTo>
                    <a:pt x="254" y="155"/>
                  </a:lnTo>
                  <a:lnTo>
                    <a:pt x="250" y="155"/>
                  </a:lnTo>
                  <a:lnTo>
                    <a:pt x="246" y="155"/>
                  </a:lnTo>
                  <a:lnTo>
                    <a:pt x="244" y="153"/>
                  </a:lnTo>
                  <a:lnTo>
                    <a:pt x="240" y="151"/>
                  </a:lnTo>
                  <a:lnTo>
                    <a:pt x="237" y="150"/>
                  </a:lnTo>
                  <a:lnTo>
                    <a:pt x="233" y="152"/>
                  </a:lnTo>
                  <a:lnTo>
                    <a:pt x="230" y="151"/>
                  </a:lnTo>
                  <a:lnTo>
                    <a:pt x="226" y="153"/>
                  </a:lnTo>
                  <a:lnTo>
                    <a:pt x="222" y="154"/>
                  </a:lnTo>
                  <a:lnTo>
                    <a:pt x="219" y="154"/>
                  </a:lnTo>
                  <a:lnTo>
                    <a:pt x="214" y="160"/>
                  </a:lnTo>
                  <a:lnTo>
                    <a:pt x="211" y="161"/>
                  </a:lnTo>
                  <a:lnTo>
                    <a:pt x="211" y="165"/>
                  </a:lnTo>
                  <a:lnTo>
                    <a:pt x="210" y="169"/>
                  </a:lnTo>
                  <a:lnTo>
                    <a:pt x="210" y="171"/>
                  </a:lnTo>
                  <a:lnTo>
                    <a:pt x="211" y="176"/>
                  </a:lnTo>
                  <a:lnTo>
                    <a:pt x="211" y="180"/>
                  </a:lnTo>
                  <a:lnTo>
                    <a:pt x="213" y="182"/>
                  </a:lnTo>
                  <a:lnTo>
                    <a:pt x="213" y="187"/>
                  </a:lnTo>
                  <a:lnTo>
                    <a:pt x="214" y="190"/>
                  </a:lnTo>
                  <a:lnTo>
                    <a:pt x="217" y="193"/>
                  </a:lnTo>
                  <a:lnTo>
                    <a:pt x="217" y="197"/>
                  </a:lnTo>
                  <a:lnTo>
                    <a:pt x="214" y="201"/>
                  </a:lnTo>
                  <a:lnTo>
                    <a:pt x="214" y="210"/>
                  </a:lnTo>
                  <a:lnTo>
                    <a:pt x="207" y="218"/>
                  </a:lnTo>
                  <a:lnTo>
                    <a:pt x="204" y="215"/>
                  </a:lnTo>
                  <a:lnTo>
                    <a:pt x="202" y="212"/>
                  </a:lnTo>
                  <a:lnTo>
                    <a:pt x="195" y="208"/>
                  </a:lnTo>
                  <a:lnTo>
                    <a:pt x="192" y="207"/>
                  </a:lnTo>
                  <a:lnTo>
                    <a:pt x="189" y="205"/>
                  </a:lnTo>
                  <a:lnTo>
                    <a:pt x="186" y="207"/>
                  </a:lnTo>
                  <a:lnTo>
                    <a:pt x="186" y="211"/>
                  </a:lnTo>
                  <a:lnTo>
                    <a:pt x="187" y="215"/>
                  </a:lnTo>
                  <a:lnTo>
                    <a:pt x="184" y="217"/>
                  </a:lnTo>
                  <a:lnTo>
                    <a:pt x="180" y="218"/>
                  </a:lnTo>
                  <a:lnTo>
                    <a:pt x="179" y="221"/>
                  </a:lnTo>
                  <a:lnTo>
                    <a:pt x="178" y="225"/>
                  </a:lnTo>
                  <a:lnTo>
                    <a:pt x="175" y="227"/>
                  </a:lnTo>
                  <a:lnTo>
                    <a:pt x="172" y="229"/>
                  </a:lnTo>
                  <a:lnTo>
                    <a:pt x="168" y="227"/>
                  </a:lnTo>
                  <a:lnTo>
                    <a:pt x="165" y="227"/>
                  </a:lnTo>
                  <a:lnTo>
                    <a:pt x="161" y="228"/>
                  </a:lnTo>
                  <a:lnTo>
                    <a:pt x="159" y="230"/>
                  </a:lnTo>
                  <a:lnTo>
                    <a:pt x="150" y="243"/>
                  </a:lnTo>
                  <a:lnTo>
                    <a:pt x="108" y="218"/>
                  </a:lnTo>
                  <a:lnTo>
                    <a:pt x="107" y="218"/>
                  </a:lnTo>
                  <a:lnTo>
                    <a:pt x="105" y="218"/>
                  </a:lnTo>
                  <a:lnTo>
                    <a:pt x="102" y="221"/>
                  </a:lnTo>
                  <a:lnTo>
                    <a:pt x="99" y="219"/>
                  </a:lnTo>
                  <a:lnTo>
                    <a:pt x="95" y="212"/>
                  </a:lnTo>
                  <a:lnTo>
                    <a:pt x="91" y="206"/>
                  </a:lnTo>
                  <a:lnTo>
                    <a:pt x="89" y="202"/>
                  </a:lnTo>
                  <a:lnTo>
                    <a:pt x="87" y="199"/>
                  </a:lnTo>
                  <a:lnTo>
                    <a:pt x="63" y="169"/>
                  </a:lnTo>
                  <a:lnTo>
                    <a:pt x="61" y="165"/>
                  </a:lnTo>
                  <a:lnTo>
                    <a:pt x="59" y="166"/>
                  </a:lnTo>
                  <a:lnTo>
                    <a:pt x="8" y="137"/>
                  </a:lnTo>
                  <a:lnTo>
                    <a:pt x="4" y="135"/>
                  </a:lnTo>
                  <a:lnTo>
                    <a:pt x="1" y="134"/>
                  </a:lnTo>
                  <a:lnTo>
                    <a:pt x="0" y="130"/>
                  </a:lnTo>
                  <a:lnTo>
                    <a:pt x="1" y="126"/>
                  </a:lnTo>
                  <a:lnTo>
                    <a:pt x="2" y="121"/>
                  </a:lnTo>
                  <a:lnTo>
                    <a:pt x="5" y="121"/>
                  </a:lnTo>
                  <a:lnTo>
                    <a:pt x="8" y="117"/>
                  </a:lnTo>
                  <a:lnTo>
                    <a:pt x="12" y="116"/>
                  </a:lnTo>
                  <a:lnTo>
                    <a:pt x="13" y="112"/>
                  </a:lnTo>
                  <a:lnTo>
                    <a:pt x="13" y="108"/>
                  </a:lnTo>
                  <a:lnTo>
                    <a:pt x="15" y="104"/>
                  </a:lnTo>
                  <a:lnTo>
                    <a:pt x="15" y="100"/>
                  </a:lnTo>
                  <a:lnTo>
                    <a:pt x="15" y="96"/>
                  </a:lnTo>
                  <a:lnTo>
                    <a:pt x="15" y="92"/>
                  </a:lnTo>
                  <a:lnTo>
                    <a:pt x="18" y="90"/>
                  </a:lnTo>
                  <a:lnTo>
                    <a:pt x="21" y="88"/>
                  </a:lnTo>
                  <a:lnTo>
                    <a:pt x="23" y="86"/>
                  </a:lnTo>
                  <a:lnTo>
                    <a:pt x="25" y="83"/>
                  </a:lnTo>
                  <a:lnTo>
                    <a:pt x="25" y="74"/>
                  </a:lnTo>
                  <a:lnTo>
                    <a:pt x="24" y="70"/>
                  </a:lnTo>
                  <a:lnTo>
                    <a:pt x="24" y="66"/>
                  </a:lnTo>
                  <a:lnTo>
                    <a:pt x="23" y="62"/>
                  </a:lnTo>
                  <a:lnTo>
                    <a:pt x="24" y="60"/>
                  </a:lnTo>
                  <a:lnTo>
                    <a:pt x="24" y="55"/>
                  </a:lnTo>
                  <a:lnTo>
                    <a:pt x="22" y="47"/>
                  </a:lnTo>
                  <a:lnTo>
                    <a:pt x="19" y="45"/>
                  </a:lnTo>
                  <a:lnTo>
                    <a:pt x="19" y="41"/>
                  </a:lnTo>
                  <a:lnTo>
                    <a:pt x="20" y="37"/>
                  </a:lnTo>
                  <a:lnTo>
                    <a:pt x="23" y="37"/>
                  </a:lnTo>
                  <a:lnTo>
                    <a:pt x="24" y="33"/>
                  </a:lnTo>
                  <a:lnTo>
                    <a:pt x="26" y="30"/>
                  </a:lnTo>
                  <a:lnTo>
                    <a:pt x="28" y="26"/>
                  </a:lnTo>
                  <a:lnTo>
                    <a:pt x="29" y="22"/>
                  </a:lnTo>
                  <a:lnTo>
                    <a:pt x="28" y="18"/>
                  </a:lnTo>
                  <a:lnTo>
                    <a:pt x="29" y="14"/>
                  </a:lnTo>
                  <a:lnTo>
                    <a:pt x="33" y="14"/>
                  </a:lnTo>
                  <a:lnTo>
                    <a:pt x="36" y="12"/>
                  </a:lnTo>
                  <a:lnTo>
                    <a:pt x="35" y="4"/>
                  </a:lnTo>
                  <a:lnTo>
                    <a:pt x="36" y="0"/>
                  </a:lnTo>
                  <a:lnTo>
                    <a:pt x="41" y="0"/>
                  </a:lnTo>
                  <a:lnTo>
                    <a:pt x="118" y="4"/>
                  </a:lnTo>
                  <a:lnTo>
                    <a:pt x="169" y="6"/>
                  </a:lnTo>
                  <a:lnTo>
                    <a:pt x="221" y="9"/>
                  </a:lnTo>
                  <a:lnTo>
                    <a:pt x="222" y="30"/>
                  </a:lnTo>
                  <a:lnTo>
                    <a:pt x="224" y="26"/>
                  </a:lnTo>
                  <a:lnTo>
                    <a:pt x="226" y="30"/>
                  </a:lnTo>
                  <a:lnTo>
                    <a:pt x="225" y="34"/>
                  </a:lnTo>
                  <a:lnTo>
                    <a:pt x="232" y="44"/>
                  </a:lnTo>
                  <a:lnTo>
                    <a:pt x="235" y="46"/>
                  </a:lnTo>
                  <a:lnTo>
                    <a:pt x="237" y="51"/>
                  </a:lnTo>
                  <a:lnTo>
                    <a:pt x="237" y="56"/>
                  </a:lnTo>
                  <a:lnTo>
                    <a:pt x="239" y="62"/>
                  </a:lnTo>
                  <a:lnTo>
                    <a:pt x="240" y="65"/>
                  </a:lnTo>
                  <a:lnTo>
                    <a:pt x="240" y="76"/>
                  </a:lnTo>
                  <a:lnTo>
                    <a:pt x="244" y="76"/>
                  </a:lnTo>
                  <a:lnTo>
                    <a:pt x="249" y="76"/>
                  </a:lnTo>
                  <a:lnTo>
                    <a:pt x="251" y="79"/>
                  </a:lnTo>
                  <a:lnTo>
                    <a:pt x="252" y="81"/>
                  </a:lnTo>
                  <a:lnTo>
                    <a:pt x="255" y="86"/>
                  </a:lnTo>
                  <a:lnTo>
                    <a:pt x="261" y="90"/>
                  </a:lnTo>
                  <a:lnTo>
                    <a:pt x="263" y="94"/>
                  </a:lnTo>
                  <a:lnTo>
                    <a:pt x="265" y="96"/>
                  </a:lnTo>
                  <a:lnTo>
                    <a:pt x="266" y="97"/>
                  </a:lnTo>
                  <a:lnTo>
                    <a:pt x="268" y="100"/>
                  </a:lnTo>
                  <a:lnTo>
                    <a:pt x="270" y="104"/>
                  </a:lnTo>
                  <a:lnTo>
                    <a:pt x="273" y="112"/>
                  </a:lnTo>
                  <a:lnTo>
                    <a:pt x="271" y="115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6" name="Freeform 33">
              <a:extLst>
                <a:ext uri="{FF2B5EF4-FFF2-40B4-BE49-F238E27FC236}">
                  <a16:creationId xmlns:a16="http://schemas.microsoft.com/office/drawing/2014/main" id="{68568530-AB74-90FD-8077-5D9E066BC86C}"/>
                </a:ext>
              </a:extLst>
            </xdr:cNvPr>
            <xdr:cNvSpPr>
              <a:spLocks/>
            </xdr:cNvSpPr>
          </xdr:nvSpPr>
          <xdr:spPr bwMode="auto">
            <a:xfrm>
              <a:off x="4224884" y="2531966"/>
              <a:ext cx="314325" cy="417513"/>
            </a:xfrm>
            <a:custGeom>
              <a:avLst/>
              <a:gdLst>
                <a:gd name="T0" fmla="*/ 27722513 w 198"/>
                <a:gd name="T1" fmla="*/ 304940065 h 263"/>
                <a:gd name="T2" fmla="*/ 35282188 w 198"/>
                <a:gd name="T3" fmla="*/ 284778791 h 263"/>
                <a:gd name="T4" fmla="*/ 52924075 w 198"/>
                <a:gd name="T5" fmla="*/ 284778791 h 263"/>
                <a:gd name="T6" fmla="*/ 65524063 w 198"/>
                <a:gd name="T7" fmla="*/ 294859428 h 263"/>
                <a:gd name="T8" fmla="*/ 128528763 w 198"/>
                <a:gd name="T9" fmla="*/ 186491786 h 263"/>
                <a:gd name="T10" fmla="*/ 209173763 w 198"/>
                <a:gd name="T11" fmla="*/ 42843501 h 263"/>
                <a:gd name="T12" fmla="*/ 239415638 w 198"/>
                <a:gd name="T13" fmla="*/ 12601590 h 263"/>
                <a:gd name="T14" fmla="*/ 254536575 w 198"/>
                <a:gd name="T15" fmla="*/ 15120956 h 263"/>
                <a:gd name="T16" fmla="*/ 272176875 w 198"/>
                <a:gd name="T17" fmla="*/ 22682227 h 263"/>
                <a:gd name="T18" fmla="*/ 274697825 w 198"/>
                <a:gd name="T19" fmla="*/ 35282230 h 263"/>
                <a:gd name="T20" fmla="*/ 264617200 w 198"/>
                <a:gd name="T21" fmla="*/ 52924138 h 263"/>
                <a:gd name="T22" fmla="*/ 264617200 w 198"/>
                <a:gd name="T23" fmla="*/ 65524141 h 263"/>
                <a:gd name="T24" fmla="*/ 257055938 w 198"/>
                <a:gd name="T25" fmla="*/ 75604778 h 263"/>
                <a:gd name="T26" fmla="*/ 254536575 w 198"/>
                <a:gd name="T27" fmla="*/ 100806371 h 263"/>
                <a:gd name="T28" fmla="*/ 257055938 w 198"/>
                <a:gd name="T29" fmla="*/ 120967645 h 263"/>
                <a:gd name="T30" fmla="*/ 282257500 w 198"/>
                <a:gd name="T31" fmla="*/ 151209556 h 263"/>
                <a:gd name="T32" fmla="*/ 302418750 w 198"/>
                <a:gd name="T33" fmla="*/ 161290193 h 263"/>
                <a:gd name="T34" fmla="*/ 327620313 w 198"/>
                <a:gd name="T35" fmla="*/ 158770828 h 263"/>
                <a:gd name="T36" fmla="*/ 367942813 w 198"/>
                <a:gd name="T37" fmla="*/ 209174013 h 263"/>
                <a:gd name="T38" fmla="*/ 372983125 w 198"/>
                <a:gd name="T39" fmla="*/ 226814334 h 263"/>
                <a:gd name="T40" fmla="*/ 393144375 w 198"/>
                <a:gd name="T41" fmla="*/ 312499749 h 263"/>
                <a:gd name="T42" fmla="*/ 413305625 w 198"/>
                <a:gd name="T43" fmla="*/ 320061021 h 263"/>
                <a:gd name="T44" fmla="*/ 428426563 w 198"/>
                <a:gd name="T45" fmla="*/ 332661023 h 263"/>
                <a:gd name="T46" fmla="*/ 446068450 w 198"/>
                <a:gd name="T47" fmla="*/ 335181976 h 263"/>
                <a:gd name="T48" fmla="*/ 451108763 w 198"/>
                <a:gd name="T49" fmla="*/ 342741660 h 263"/>
                <a:gd name="T50" fmla="*/ 466229700 w 198"/>
                <a:gd name="T51" fmla="*/ 357862616 h 263"/>
                <a:gd name="T52" fmla="*/ 471270013 w 198"/>
                <a:gd name="T53" fmla="*/ 372983572 h 263"/>
                <a:gd name="T54" fmla="*/ 488910313 w 198"/>
                <a:gd name="T55" fmla="*/ 380544843 h 263"/>
                <a:gd name="T56" fmla="*/ 496471575 w 198"/>
                <a:gd name="T57" fmla="*/ 395665799 h 263"/>
                <a:gd name="T58" fmla="*/ 390625013 w 198"/>
                <a:gd name="T59" fmla="*/ 572076948 h 263"/>
                <a:gd name="T60" fmla="*/ 378023438 w 198"/>
                <a:gd name="T61" fmla="*/ 561996311 h 263"/>
                <a:gd name="T62" fmla="*/ 360383138 w 198"/>
                <a:gd name="T63" fmla="*/ 564515676 h 263"/>
                <a:gd name="T64" fmla="*/ 302418750 w 198"/>
                <a:gd name="T65" fmla="*/ 546875355 h 263"/>
                <a:gd name="T66" fmla="*/ 289818763 w 198"/>
                <a:gd name="T67" fmla="*/ 531754399 h 263"/>
                <a:gd name="T68" fmla="*/ 262096250 w 198"/>
                <a:gd name="T69" fmla="*/ 509072172 h 263"/>
                <a:gd name="T70" fmla="*/ 196572188 w 198"/>
                <a:gd name="T71" fmla="*/ 577117266 h 263"/>
                <a:gd name="T72" fmla="*/ 166330313 w 198"/>
                <a:gd name="T73" fmla="*/ 609878543 h 263"/>
                <a:gd name="T74" fmla="*/ 176410938 w 198"/>
                <a:gd name="T75" fmla="*/ 624999498 h 263"/>
                <a:gd name="T76" fmla="*/ 171370625 w 198"/>
                <a:gd name="T77" fmla="*/ 642641407 h 263"/>
                <a:gd name="T78" fmla="*/ 158770638 w 198"/>
                <a:gd name="T79" fmla="*/ 652722044 h 263"/>
                <a:gd name="T80" fmla="*/ 141128750 w 198"/>
                <a:gd name="T81" fmla="*/ 660281728 h 263"/>
                <a:gd name="T82" fmla="*/ 45362813 w 198"/>
                <a:gd name="T83" fmla="*/ 569555995 h 263"/>
                <a:gd name="T84" fmla="*/ 30241875 w 198"/>
                <a:gd name="T85" fmla="*/ 514112491 h 263"/>
                <a:gd name="T86" fmla="*/ 35282188 w 198"/>
                <a:gd name="T87" fmla="*/ 506552807 h 263"/>
                <a:gd name="T88" fmla="*/ 47883763 w 198"/>
                <a:gd name="T89" fmla="*/ 493951217 h 263"/>
                <a:gd name="T90" fmla="*/ 30241875 w 198"/>
                <a:gd name="T91" fmla="*/ 428427076 h 263"/>
                <a:gd name="T92" fmla="*/ 10080625 w 198"/>
                <a:gd name="T93" fmla="*/ 383064209 h 263"/>
                <a:gd name="T94" fmla="*/ 10080625 w 198"/>
                <a:gd name="T95" fmla="*/ 362902935 h 263"/>
                <a:gd name="T96" fmla="*/ 5040313 w 198"/>
                <a:gd name="T97" fmla="*/ 335181976 h 263"/>
                <a:gd name="T98" fmla="*/ 5040313 w 198"/>
                <a:gd name="T99" fmla="*/ 317540068 h 263"/>
                <a:gd name="T100" fmla="*/ 20161250 w 198"/>
                <a:gd name="T101" fmla="*/ 312499749 h 263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198" h="263">
                  <a:moveTo>
                    <a:pt x="8" y="124"/>
                  </a:moveTo>
                  <a:lnTo>
                    <a:pt x="11" y="121"/>
                  </a:lnTo>
                  <a:lnTo>
                    <a:pt x="13" y="118"/>
                  </a:lnTo>
                  <a:lnTo>
                    <a:pt x="14" y="113"/>
                  </a:lnTo>
                  <a:lnTo>
                    <a:pt x="18" y="113"/>
                  </a:lnTo>
                  <a:lnTo>
                    <a:pt x="21" y="113"/>
                  </a:lnTo>
                  <a:lnTo>
                    <a:pt x="23" y="116"/>
                  </a:lnTo>
                  <a:lnTo>
                    <a:pt x="26" y="117"/>
                  </a:lnTo>
                  <a:lnTo>
                    <a:pt x="29" y="113"/>
                  </a:lnTo>
                  <a:lnTo>
                    <a:pt x="51" y="74"/>
                  </a:lnTo>
                  <a:lnTo>
                    <a:pt x="61" y="56"/>
                  </a:lnTo>
                  <a:lnTo>
                    <a:pt x="83" y="17"/>
                  </a:lnTo>
                  <a:lnTo>
                    <a:pt x="93" y="0"/>
                  </a:lnTo>
                  <a:lnTo>
                    <a:pt x="95" y="5"/>
                  </a:lnTo>
                  <a:lnTo>
                    <a:pt x="98" y="6"/>
                  </a:lnTo>
                  <a:lnTo>
                    <a:pt x="101" y="6"/>
                  </a:lnTo>
                  <a:lnTo>
                    <a:pt x="103" y="8"/>
                  </a:lnTo>
                  <a:lnTo>
                    <a:pt x="108" y="9"/>
                  </a:lnTo>
                  <a:lnTo>
                    <a:pt x="109" y="11"/>
                  </a:lnTo>
                  <a:lnTo>
                    <a:pt x="109" y="14"/>
                  </a:lnTo>
                  <a:lnTo>
                    <a:pt x="107" y="18"/>
                  </a:lnTo>
                  <a:lnTo>
                    <a:pt x="105" y="21"/>
                  </a:lnTo>
                  <a:lnTo>
                    <a:pt x="103" y="23"/>
                  </a:lnTo>
                  <a:lnTo>
                    <a:pt x="105" y="26"/>
                  </a:lnTo>
                  <a:lnTo>
                    <a:pt x="105" y="30"/>
                  </a:lnTo>
                  <a:lnTo>
                    <a:pt x="102" y="30"/>
                  </a:lnTo>
                  <a:lnTo>
                    <a:pt x="101" y="35"/>
                  </a:lnTo>
                  <a:lnTo>
                    <a:pt x="101" y="40"/>
                  </a:lnTo>
                  <a:lnTo>
                    <a:pt x="101" y="44"/>
                  </a:lnTo>
                  <a:lnTo>
                    <a:pt x="102" y="48"/>
                  </a:lnTo>
                  <a:lnTo>
                    <a:pt x="103" y="52"/>
                  </a:lnTo>
                  <a:lnTo>
                    <a:pt x="112" y="60"/>
                  </a:lnTo>
                  <a:lnTo>
                    <a:pt x="113" y="64"/>
                  </a:lnTo>
                  <a:lnTo>
                    <a:pt x="120" y="64"/>
                  </a:lnTo>
                  <a:lnTo>
                    <a:pt x="126" y="63"/>
                  </a:lnTo>
                  <a:lnTo>
                    <a:pt x="130" y="63"/>
                  </a:lnTo>
                  <a:lnTo>
                    <a:pt x="143" y="81"/>
                  </a:lnTo>
                  <a:lnTo>
                    <a:pt x="146" y="83"/>
                  </a:lnTo>
                  <a:lnTo>
                    <a:pt x="148" y="87"/>
                  </a:lnTo>
                  <a:lnTo>
                    <a:pt x="148" y="90"/>
                  </a:lnTo>
                  <a:lnTo>
                    <a:pt x="149" y="92"/>
                  </a:lnTo>
                  <a:lnTo>
                    <a:pt x="156" y="124"/>
                  </a:lnTo>
                  <a:lnTo>
                    <a:pt x="158" y="124"/>
                  </a:lnTo>
                  <a:lnTo>
                    <a:pt x="164" y="127"/>
                  </a:lnTo>
                  <a:lnTo>
                    <a:pt x="167" y="129"/>
                  </a:lnTo>
                  <a:lnTo>
                    <a:pt x="170" y="132"/>
                  </a:lnTo>
                  <a:lnTo>
                    <a:pt x="174" y="132"/>
                  </a:lnTo>
                  <a:lnTo>
                    <a:pt x="177" y="133"/>
                  </a:lnTo>
                  <a:lnTo>
                    <a:pt x="179" y="135"/>
                  </a:lnTo>
                  <a:lnTo>
                    <a:pt x="179" y="136"/>
                  </a:lnTo>
                  <a:lnTo>
                    <a:pt x="182" y="138"/>
                  </a:lnTo>
                  <a:lnTo>
                    <a:pt x="185" y="142"/>
                  </a:lnTo>
                  <a:lnTo>
                    <a:pt x="185" y="145"/>
                  </a:lnTo>
                  <a:lnTo>
                    <a:pt x="187" y="148"/>
                  </a:lnTo>
                  <a:lnTo>
                    <a:pt x="190" y="151"/>
                  </a:lnTo>
                  <a:lnTo>
                    <a:pt x="194" y="151"/>
                  </a:lnTo>
                  <a:lnTo>
                    <a:pt x="197" y="152"/>
                  </a:lnTo>
                  <a:lnTo>
                    <a:pt x="197" y="157"/>
                  </a:lnTo>
                  <a:lnTo>
                    <a:pt x="189" y="166"/>
                  </a:lnTo>
                  <a:lnTo>
                    <a:pt x="155" y="227"/>
                  </a:lnTo>
                  <a:lnTo>
                    <a:pt x="152" y="226"/>
                  </a:lnTo>
                  <a:lnTo>
                    <a:pt x="150" y="223"/>
                  </a:lnTo>
                  <a:lnTo>
                    <a:pt x="146" y="223"/>
                  </a:lnTo>
                  <a:lnTo>
                    <a:pt x="143" y="224"/>
                  </a:lnTo>
                  <a:lnTo>
                    <a:pt x="133" y="218"/>
                  </a:lnTo>
                  <a:lnTo>
                    <a:pt x="120" y="217"/>
                  </a:lnTo>
                  <a:lnTo>
                    <a:pt x="116" y="215"/>
                  </a:lnTo>
                  <a:lnTo>
                    <a:pt x="115" y="211"/>
                  </a:lnTo>
                  <a:lnTo>
                    <a:pt x="113" y="207"/>
                  </a:lnTo>
                  <a:lnTo>
                    <a:pt x="104" y="202"/>
                  </a:lnTo>
                  <a:lnTo>
                    <a:pt x="102" y="201"/>
                  </a:lnTo>
                  <a:lnTo>
                    <a:pt x="78" y="229"/>
                  </a:lnTo>
                  <a:lnTo>
                    <a:pt x="74" y="233"/>
                  </a:lnTo>
                  <a:lnTo>
                    <a:pt x="66" y="242"/>
                  </a:lnTo>
                  <a:lnTo>
                    <a:pt x="67" y="246"/>
                  </a:lnTo>
                  <a:lnTo>
                    <a:pt x="70" y="248"/>
                  </a:lnTo>
                  <a:lnTo>
                    <a:pt x="71" y="252"/>
                  </a:lnTo>
                  <a:lnTo>
                    <a:pt x="68" y="255"/>
                  </a:lnTo>
                  <a:lnTo>
                    <a:pt x="65" y="256"/>
                  </a:lnTo>
                  <a:lnTo>
                    <a:pt x="63" y="259"/>
                  </a:lnTo>
                  <a:lnTo>
                    <a:pt x="59" y="260"/>
                  </a:lnTo>
                  <a:lnTo>
                    <a:pt x="56" y="262"/>
                  </a:lnTo>
                  <a:lnTo>
                    <a:pt x="26" y="242"/>
                  </a:lnTo>
                  <a:lnTo>
                    <a:pt x="18" y="226"/>
                  </a:lnTo>
                  <a:lnTo>
                    <a:pt x="11" y="210"/>
                  </a:lnTo>
                  <a:lnTo>
                    <a:pt x="12" y="204"/>
                  </a:lnTo>
                  <a:lnTo>
                    <a:pt x="12" y="203"/>
                  </a:lnTo>
                  <a:lnTo>
                    <a:pt x="14" y="201"/>
                  </a:lnTo>
                  <a:lnTo>
                    <a:pt x="18" y="200"/>
                  </a:lnTo>
                  <a:lnTo>
                    <a:pt x="19" y="196"/>
                  </a:lnTo>
                  <a:lnTo>
                    <a:pt x="22" y="193"/>
                  </a:lnTo>
                  <a:lnTo>
                    <a:pt x="12" y="170"/>
                  </a:lnTo>
                  <a:lnTo>
                    <a:pt x="9" y="162"/>
                  </a:lnTo>
                  <a:lnTo>
                    <a:pt x="4" y="152"/>
                  </a:lnTo>
                  <a:lnTo>
                    <a:pt x="6" y="147"/>
                  </a:lnTo>
                  <a:lnTo>
                    <a:pt x="4" y="144"/>
                  </a:lnTo>
                  <a:lnTo>
                    <a:pt x="2" y="141"/>
                  </a:lnTo>
                  <a:lnTo>
                    <a:pt x="2" y="133"/>
                  </a:lnTo>
                  <a:lnTo>
                    <a:pt x="0" y="128"/>
                  </a:lnTo>
                  <a:lnTo>
                    <a:pt x="2" y="126"/>
                  </a:lnTo>
                  <a:lnTo>
                    <a:pt x="4" y="125"/>
                  </a:lnTo>
                  <a:lnTo>
                    <a:pt x="8" y="124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7" name="Freeform 34">
              <a:extLst>
                <a:ext uri="{FF2B5EF4-FFF2-40B4-BE49-F238E27FC236}">
                  <a16:creationId xmlns:a16="http://schemas.microsoft.com/office/drawing/2014/main" id="{D1EDF11E-54F8-15C9-2A08-E3671EE851F4}"/>
                </a:ext>
              </a:extLst>
            </xdr:cNvPr>
            <xdr:cNvSpPr>
              <a:spLocks/>
            </xdr:cNvSpPr>
          </xdr:nvSpPr>
          <xdr:spPr bwMode="auto">
            <a:xfrm>
              <a:off x="8652421" y="3136804"/>
              <a:ext cx="657225" cy="584200"/>
            </a:xfrm>
            <a:custGeom>
              <a:avLst/>
              <a:gdLst>
                <a:gd name="T0" fmla="*/ 17641888 w 414"/>
                <a:gd name="T1" fmla="*/ 597277825 h 368"/>
                <a:gd name="T2" fmla="*/ 35282188 w 414"/>
                <a:gd name="T3" fmla="*/ 453628125 h 368"/>
                <a:gd name="T4" fmla="*/ 115927188 w 414"/>
                <a:gd name="T5" fmla="*/ 340221888 h 368"/>
                <a:gd name="T6" fmla="*/ 138609388 w 414"/>
                <a:gd name="T7" fmla="*/ 287297813 h 368"/>
                <a:gd name="T8" fmla="*/ 85685313 w 414"/>
                <a:gd name="T9" fmla="*/ 229335013 h 368"/>
                <a:gd name="T10" fmla="*/ 42843450 w 414"/>
                <a:gd name="T11" fmla="*/ 126007813 h 368"/>
                <a:gd name="T12" fmla="*/ 35282188 w 414"/>
                <a:gd name="T13" fmla="*/ 30241875 h 368"/>
                <a:gd name="T14" fmla="*/ 516632825 w 414"/>
                <a:gd name="T15" fmla="*/ 68045013 h 368"/>
                <a:gd name="T16" fmla="*/ 869454700 w 414"/>
                <a:gd name="T17" fmla="*/ 199093138 h 368"/>
                <a:gd name="T18" fmla="*/ 942538438 w 414"/>
                <a:gd name="T19" fmla="*/ 252015625 h 368"/>
                <a:gd name="T20" fmla="*/ 992941563 w 414"/>
                <a:gd name="T21" fmla="*/ 287297813 h 368"/>
                <a:gd name="T22" fmla="*/ 1003022188 w 414"/>
                <a:gd name="T23" fmla="*/ 362902500 h 368"/>
                <a:gd name="T24" fmla="*/ 922377188 w 414"/>
                <a:gd name="T25" fmla="*/ 365423450 h 368"/>
                <a:gd name="T26" fmla="*/ 866933750 w 414"/>
                <a:gd name="T27" fmla="*/ 350302513 h 368"/>
                <a:gd name="T28" fmla="*/ 773688763 w 414"/>
                <a:gd name="T29" fmla="*/ 312499375 h 368"/>
                <a:gd name="T30" fmla="*/ 758567825 w 414"/>
                <a:gd name="T31" fmla="*/ 317539688 h 368"/>
                <a:gd name="T32" fmla="*/ 723285638 w 414"/>
                <a:gd name="T33" fmla="*/ 347781563 h 368"/>
                <a:gd name="T34" fmla="*/ 783769388 w 414"/>
                <a:gd name="T35" fmla="*/ 355342825 h 368"/>
                <a:gd name="T36" fmla="*/ 781248438 w 414"/>
                <a:gd name="T37" fmla="*/ 400705638 h 368"/>
                <a:gd name="T38" fmla="*/ 710684063 w 414"/>
                <a:gd name="T39" fmla="*/ 423386250 h 368"/>
                <a:gd name="T40" fmla="*/ 693043763 w 414"/>
                <a:gd name="T41" fmla="*/ 438507188 h 368"/>
                <a:gd name="T42" fmla="*/ 793850013 w 414"/>
                <a:gd name="T43" fmla="*/ 403225000 h 368"/>
                <a:gd name="T44" fmla="*/ 849293450 w 414"/>
                <a:gd name="T45" fmla="*/ 504031250 h 368"/>
                <a:gd name="T46" fmla="*/ 861893438 w 414"/>
                <a:gd name="T47" fmla="*/ 551915013 h 368"/>
                <a:gd name="T48" fmla="*/ 849293450 w 414"/>
                <a:gd name="T49" fmla="*/ 569555313 h 368"/>
                <a:gd name="T50" fmla="*/ 869454700 w 414"/>
                <a:gd name="T51" fmla="*/ 599797188 h 368"/>
                <a:gd name="T52" fmla="*/ 766127500 w 414"/>
                <a:gd name="T53" fmla="*/ 587197200 h 368"/>
                <a:gd name="T54" fmla="*/ 814011263 w 414"/>
                <a:gd name="T55" fmla="*/ 574595625 h 368"/>
                <a:gd name="T56" fmla="*/ 781248438 w 414"/>
                <a:gd name="T57" fmla="*/ 554434375 h 368"/>
                <a:gd name="T58" fmla="*/ 756046875 w 414"/>
                <a:gd name="T59" fmla="*/ 574595625 h 368"/>
                <a:gd name="T60" fmla="*/ 685482500 w 414"/>
                <a:gd name="T61" fmla="*/ 564515000 h 368"/>
                <a:gd name="T62" fmla="*/ 592237513 w 414"/>
                <a:gd name="T63" fmla="*/ 554434375 h 368"/>
                <a:gd name="T64" fmla="*/ 579635938 w 414"/>
                <a:gd name="T65" fmla="*/ 486390950 h 368"/>
                <a:gd name="T66" fmla="*/ 549394063 w 414"/>
                <a:gd name="T67" fmla="*/ 446068450 h 368"/>
                <a:gd name="T68" fmla="*/ 541834388 w 414"/>
                <a:gd name="T69" fmla="*/ 435987825 h 368"/>
                <a:gd name="T70" fmla="*/ 468749063 w 414"/>
                <a:gd name="T71" fmla="*/ 514111875 h 368"/>
                <a:gd name="T72" fmla="*/ 420866888 w 414"/>
                <a:gd name="T73" fmla="*/ 504031250 h 368"/>
                <a:gd name="T74" fmla="*/ 370463763 w 414"/>
                <a:gd name="T75" fmla="*/ 481350638 h 368"/>
                <a:gd name="T76" fmla="*/ 320060638 w 414"/>
                <a:gd name="T77" fmla="*/ 471270013 h 368"/>
                <a:gd name="T78" fmla="*/ 171370625 w 414"/>
                <a:gd name="T79" fmla="*/ 362902500 h 368"/>
                <a:gd name="T80" fmla="*/ 219254388 w 414"/>
                <a:gd name="T81" fmla="*/ 433466875 h 368"/>
                <a:gd name="T82" fmla="*/ 204133450 w 414"/>
                <a:gd name="T83" fmla="*/ 441028138 h 368"/>
                <a:gd name="T84" fmla="*/ 309980013 w 414"/>
                <a:gd name="T85" fmla="*/ 572076263 h 368"/>
                <a:gd name="T86" fmla="*/ 315020325 w 414"/>
                <a:gd name="T87" fmla="*/ 622479388 h 368"/>
                <a:gd name="T88" fmla="*/ 317539688 w 414"/>
                <a:gd name="T89" fmla="*/ 556955325 h 368"/>
                <a:gd name="T90" fmla="*/ 443547500 w 414"/>
                <a:gd name="T91" fmla="*/ 574595625 h 368"/>
                <a:gd name="T92" fmla="*/ 511592513 w 414"/>
                <a:gd name="T93" fmla="*/ 652721263 h 368"/>
                <a:gd name="T94" fmla="*/ 534273125 w 414"/>
                <a:gd name="T95" fmla="*/ 662801888 h 368"/>
                <a:gd name="T96" fmla="*/ 690522813 w 414"/>
                <a:gd name="T97" fmla="*/ 675401875 h 368"/>
                <a:gd name="T98" fmla="*/ 632560013 w 414"/>
                <a:gd name="T99" fmla="*/ 720764688 h 368"/>
                <a:gd name="T100" fmla="*/ 597277825 w 414"/>
                <a:gd name="T101" fmla="*/ 796369375 h 368"/>
                <a:gd name="T102" fmla="*/ 655240625 w 414"/>
                <a:gd name="T103" fmla="*/ 735885625 h 368"/>
                <a:gd name="T104" fmla="*/ 698084075 w 414"/>
                <a:gd name="T105" fmla="*/ 740925938 h 368"/>
                <a:gd name="T106" fmla="*/ 728325950 w 414"/>
                <a:gd name="T107" fmla="*/ 738406575 h 368"/>
                <a:gd name="T108" fmla="*/ 778729075 w 414"/>
                <a:gd name="T109" fmla="*/ 720764688 h 368"/>
                <a:gd name="T110" fmla="*/ 796369375 w 414"/>
                <a:gd name="T111" fmla="*/ 748487200 h 368"/>
                <a:gd name="T112" fmla="*/ 778729075 w 414"/>
                <a:gd name="T113" fmla="*/ 796369375 h 368"/>
                <a:gd name="T114" fmla="*/ 793850013 w 414"/>
                <a:gd name="T115" fmla="*/ 826611250 h 368"/>
                <a:gd name="T116" fmla="*/ 798890325 w 414"/>
                <a:gd name="T117" fmla="*/ 829132200 h 368"/>
                <a:gd name="T118" fmla="*/ 443547500 w 414"/>
                <a:gd name="T119" fmla="*/ 861893438 h 36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0" t="0" r="r" b="b"/>
              <a:pathLst>
                <a:path w="414" h="368">
                  <a:moveTo>
                    <a:pt x="152" y="321"/>
                  </a:moveTo>
                  <a:lnTo>
                    <a:pt x="140" y="310"/>
                  </a:lnTo>
                  <a:lnTo>
                    <a:pt x="137" y="307"/>
                  </a:lnTo>
                  <a:lnTo>
                    <a:pt x="135" y="306"/>
                  </a:lnTo>
                  <a:lnTo>
                    <a:pt x="114" y="293"/>
                  </a:lnTo>
                  <a:lnTo>
                    <a:pt x="26" y="241"/>
                  </a:lnTo>
                  <a:lnTo>
                    <a:pt x="14" y="236"/>
                  </a:lnTo>
                  <a:lnTo>
                    <a:pt x="11" y="237"/>
                  </a:lnTo>
                  <a:lnTo>
                    <a:pt x="7" y="237"/>
                  </a:lnTo>
                  <a:lnTo>
                    <a:pt x="4" y="237"/>
                  </a:lnTo>
                  <a:lnTo>
                    <a:pt x="0" y="237"/>
                  </a:lnTo>
                  <a:lnTo>
                    <a:pt x="2" y="232"/>
                  </a:lnTo>
                  <a:lnTo>
                    <a:pt x="3" y="228"/>
                  </a:lnTo>
                  <a:lnTo>
                    <a:pt x="6" y="220"/>
                  </a:lnTo>
                  <a:lnTo>
                    <a:pt x="7" y="215"/>
                  </a:lnTo>
                  <a:lnTo>
                    <a:pt x="8" y="213"/>
                  </a:lnTo>
                  <a:lnTo>
                    <a:pt x="11" y="183"/>
                  </a:lnTo>
                  <a:lnTo>
                    <a:pt x="14" y="180"/>
                  </a:lnTo>
                  <a:lnTo>
                    <a:pt x="18" y="172"/>
                  </a:lnTo>
                  <a:lnTo>
                    <a:pt x="15" y="169"/>
                  </a:lnTo>
                  <a:lnTo>
                    <a:pt x="13" y="165"/>
                  </a:lnTo>
                  <a:lnTo>
                    <a:pt x="12" y="161"/>
                  </a:lnTo>
                  <a:lnTo>
                    <a:pt x="23" y="148"/>
                  </a:lnTo>
                  <a:lnTo>
                    <a:pt x="38" y="133"/>
                  </a:lnTo>
                  <a:lnTo>
                    <a:pt x="41" y="135"/>
                  </a:lnTo>
                  <a:lnTo>
                    <a:pt x="44" y="136"/>
                  </a:lnTo>
                  <a:lnTo>
                    <a:pt x="46" y="135"/>
                  </a:lnTo>
                  <a:lnTo>
                    <a:pt x="48" y="135"/>
                  </a:lnTo>
                  <a:lnTo>
                    <a:pt x="51" y="134"/>
                  </a:lnTo>
                  <a:lnTo>
                    <a:pt x="55" y="133"/>
                  </a:lnTo>
                  <a:lnTo>
                    <a:pt x="61" y="133"/>
                  </a:lnTo>
                  <a:lnTo>
                    <a:pt x="62" y="133"/>
                  </a:lnTo>
                  <a:lnTo>
                    <a:pt x="63" y="123"/>
                  </a:lnTo>
                  <a:lnTo>
                    <a:pt x="60" y="122"/>
                  </a:lnTo>
                  <a:lnTo>
                    <a:pt x="57" y="122"/>
                  </a:lnTo>
                  <a:lnTo>
                    <a:pt x="55" y="114"/>
                  </a:lnTo>
                  <a:lnTo>
                    <a:pt x="52" y="111"/>
                  </a:lnTo>
                  <a:lnTo>
                    <a:pt x="49" y="110"/>
                  </a:lnTo>
                  <a:lnTo>
                    <a:pt x="46" y="107"/>
                  </a:lnTo>
                  <a:lnTo>
                    <a:pt x="43" y="103"/>
                  </a:lnTo>
                  <a:lnTo>
                    <a:pt x="41" y="101"/>
                  </a:lnTo>
                  <a:lnTo>
                    <a:pt x="38" y="100"/>
                  </a:lnTo>
                  <a:lnTo>
                    <a:pt x="31" y="99"/>
                  </a:lnTo>
                  <a:lnTo>
                    <a:pt x="33" y="95"/>
                  </a:lnTo>
                  <a:lnTo>
                    <a:pt x="34" y="91"/>
                  </a:lnTo>
                  <a:lnTo>
                    <a:pt x="33" y="86"/>
                  </a:lnTo>
                  <a:lnTo>
                    <a:pt x="31" y="83"/>
                  </a:lnTo>
                  <a:lnTo>
                    <a:pt x="27" y="81"/>
                  </a:lnTo>
                  <a:lnTo>
                    <a:pt x="25" y="77"/>
                  </a:lnTo>
                  <a:lnTo>
                    <a:pt x="22" y="76"/>
                  </a:lnTo>
                  <a:lnTo>
                    <a:pt x="15" y="65"/>
                  </a:lnTo>
                  <a:lnTo>
                    <a:pt x="13" y="57"/>
                  </a:lnTo>
                  <a:lnTo>
                    <a:pt x="14" y="53"/>
                  </a:lnTo>
                  <a:lnTo>
                    <a:pt x="17" y="50"/>
                  </a:lnTo>
                  <a:lnTo>
                    <a:pt x="16" y="46"/>
                  </a:lnTo>
                  <a:lnTo>
                    <a:pt x="14" y="42"/>
                  </a:lnTo>
                  <a:lnTo>
                    <a:pt x="7" y="37"/>
                  </a:lnTo>
                  <a:lnTo>
                    <a:pt x="5" y="34"/>
                  </a:lnTo>
                  <a:lnTo>
                    <a:pt x="4" y="29"/>
                  </a:lnTo>
                  <a:lnTo>
                    <a:pt x="6" y="25"/>
                  </a:lnTo>
                  <a:lnTo>
                    <a:pt x="10" y="19"/>
                  </a:lnTo>
                  <a:lnTo>
                    <a:pt x="13" y="16"/>
                  </a:lnTo>
                  <a:lnTo>
                    <a:pt x="14" y="12"/>
                  </a:lnTo>
                  <a:lnTo>
                    <a:pt x="14" y="8"/>
                  </a:lnTo>
                  <a:lnTo>
                    <a:pt x="14" y="5"/>
                  </a:lnTo>
                  <a:lnTo>
                    <a:pt x="16" y="2"/>
                  </a:lnTo>
                  <a:lnTo>
                    <a:pt x="20" y="0"/>
                  </a:lnTo>
                  <a:lnTo>
                    <a:pt x="75" y="32"/>
                  </a:lnTo>
                  <a:lnTo>
                    <a:pt x="127" y="62"/>
                  </a:lnTo>
                  <a:lnTo>
                    <a:pt x="140" y="57"/>
                  </a:lnTo>
                  <a:lnTo>
                    <a:pt x="142" y="56"/>
                  </a:lnTo>
                  <a:lnTo>
                    <a:pt x="205" y="27"/>
                  </a:lnTo>
                  <a:lnTo>
                    <a:pt x="245" y="26"/>
                  </a:lnTo>
                  <a:lnTo>
                    <a:pt x="248" y="26"/>
                  </a:lnTo>
                  <a:lnTo>
                    <a:pt x="271" y="26"/>
                  </a:lnTo>
                  <a:lnTo>
                    <a:pt x="321" y="25"/>
                  </a:lnTo>
                  <a:lnTo>
                    <a:pt x="341" y="50"/>
                  </a:lnTo>
                  <a:lnTo>
                    <a:pt x="342" y="54"/>
                  </a:lnTo>
                  <a:lnTo>
                    <a:pt x="339" y="65"/>
                  </a:lnTo>
                  <a:lnTo>
                    <a:pt x="342" y="73"/>
                  </a:lnTo>
                  <a:lnTo>
                    <a:pt x="345" y="79"/>
                  </a:lnTo>
                  <a:lnTo>
                    <a:pt x="346" y="81"/>
                  </a:lnTo>
                  <a:lnTo>
                    <a:pt x="347" y="83"/>
                  </a:lnTo>
                  <a:lnTo>
                    <a:pt x="356" y="91"/>
                  </a:lnTo>
                  <a:lnTo>
                    <a:pt x="359" y="94"/>
                  </a:lnTo>
                  <a:lnTo>
                    <a:pt x="361" y="96"/>
                  </a:lnTo>
                  <a:lnTo>
                    <a:pt x="364" y="99"/>
                  </a:lnTo>
                  <a:lnTo>
                    <a:pt x="368" y="99"/>
                  </a:lnTo>
                  <a:lnTo>
                    <a:pt x="371" y="100"/>
                  </a:lnTo>
                  <a:lnTo>
                    <a:pt x="374" y="100"/>
                  </a:lnTo>
                  <a:lnTo>
                    <a:pt x="378" y="101"/>
                  </a:lnTo>
                  <a:lnTo>
                    <a:pt x="380" y="103"/>
                  </a:lnTo>
                  <a:lnTo>
                    <a:pt x="379" y="106"/>
                  </a:lnTo>
                  <a:lnTo>
                    <a:pt x="379" y="111"/>
                  </a:lnTo>
                  <a:lnTo>
                    <a:pt x="382" y="111"/>
                  </a:lnTo>
                  <a:lnTo>
                    <a:pt x="385" y="109"/>
                  </a:lnTo>
                  <a:lnTo>
                    <a:pt x="388" y="111"/>
                  </a:lnTo>
                  <a:lnTo>
                    <a:pt x="390" y="114"/>
                  </a:lnTo>
                  <a:lnTo>
                    <a:pt x="394" y="114"/>
                  </a:lnTo>
                  <a:lnTo>
                    <a:pt x="397" y="112"/>
                  </a:lnTo>
                  <a:lnTo>
                    <a:pt x="397" y="116"/>
                  </a:lnTo>
                  <a:lnTo>
                    <a:pt x="399" y="120"/>
                  </a:lnTo>
                  <a:lnTo>
                    <a:pt x="404" y="118"/>
                  </a:lnTo>
                  <a:lnTo>
                    <a:pt x="411" y="124"/>
                  </a:lnTo>
                  <a:lnTo>
                    <a:pt x="413" y="126"/>
                  </a:lnTo>
                  <a:lnTo>
                    <a:pt x="409" y="129"/>
                  </a:lnTo>
                  <a:lnTo>
                    <a:pt x="406" y="141"/>
                  </a:lnTo>
                  <a:lnTo>
                    <a:pt x="398" y="144"/>
                  </a:lnTo>
                  <a:lnTo>
                    <a:pt x="391" y="142"/>
                  </a:lnTo>
                  <a:lnTo>
                    <a:pt x="385" y="147"/>
                  </a:lnTo>
                  <a:lnTo>
                    <a:pt x="379" y="146"/>
                  </a:lnTo>
                  <a:lnTo>
                    <a:pt x="382" y="136"/>
                  </a:lnTo>
                  <a:lnTo>
                    <a:pt x="381" y="132"/>
                  </a:lnTo>
                  <a:lnTo>
                    <a:pt x="379" y="132"/>
                  </a:lnTo>
                  <a:lnTo>
                    <a:pt x="379" y="135"/>
                  </a:lnTo>
                  <a:lnTo>
                    <a:pt x="376" y="148"/>
                  </a:lnTo>
                  <a:lnTo>
                    <a:pt x="366" y="145"/>
                  </a:lnTo>
                  <a:lnTo>
                    <a:pt x="364" y="147"/>
                  </a:lnTo>
                  <a:lnTo>
                    <a:pt x="346" y="139"/>
                  </a:lnTo>
                  <a:lnTo>
                    <a:pt x="346" y="137"/>
                  </a:lnTo>
                  <a:lnTo>
                    <a:pt x="352" y="135"/>
                  </a:lnTo>
                  <a:lnTo>
                    <a:pt x="353" y="133"/>
                  </a:lnTo>
                  <a:lnTo>
                    <a:pt x="352" y="131"/>
                  </a:lnTo>
                  <a:lnTo>
                    <a:pt x="348" y="135"/>
                  </a:lnTo>
                  <a:lnTo>
                    <a:pt x="343" y="133"/>
                  </a:lnTo>
                  <a:lnTo>
                    <a:pt x="344" y="139"/>
                  </a:lnTo>
                  <a:lnTo>
                    <a:pt x="334" y="140"/>
                  </a:lnTo>
                  <a:lnTo>
                    <a:pt x="337" y="142"/>
                  </a:lnTo>
                  <a:lnTo>
                    <a:pt x="334" y="143"/>
                  </a:lnTo>
                  <a:lnTo>
                    <a:pt x="335" y="146"/>
                  </a:lnTo>
                  <a:lnTo>
                    <a:pt x="330" y="146"/>
                  </a:lnTo>
                  <a:lnTo>
                    <a:pt x="323" y="139"/>
                  </a:lnTo>
                  <a:lnTo>
                    <a:pt x="316" y="138"/>
                  </a:lnTo>
                  <a:lnTo>
                    <a:pt x="305" y="129"/>
                  </a:lnTo>
                  <a:lnTo>
                    <a:pt x="307" y="124"/>
                  </a:lnTo>
                  <a:lnTo>
                    <a:pt x="309" y="119"/>
                  </a:lnTo>
                  <a:lnTo>
                    <a:pt x="313" y="119"/>
                  </a:lnTo>
                  <a:lnTo>
                    <a:pt x="310" y="116"/>
                  </a:lnTo>
                  <a:lnTo>
                    <a:pt x="311" y="111"/>
                  </a:lnTo>
                  <a:lnTo>
                    <a:pt x="308" y="110"/>
                  </a:lnTo>
                  <a:lnTo>
                    <a:pt x="309" y="114"/>
                  </a:lnTo>
                  <a:lnTo>
                    <a:pt x="307" y="119"/>
                  </a:lnTo>
                  <a:lnTo>
                    <a:pt x="304" y="126"/>
                  </a:lnTo>
                  <a:lnTo>
                    <a:pt x="301" y="126"/>
                  </a:lnTo>
                  <a:lnTo>
                    <a:pt x="302" y="130"/>
                  </a:lnTo>
                  <a:lnTo>
                    <a:pt x="305" y="133"/>
                  </a:lnTo>
                  <a:lnTo>
                    <a:pt x="303" y="135"/>
                  </a:lnTo>
                  <a:lnTo>
                    <a:pt x="303" y="138"/>
                  </a:lnTo>
                  <a:lnTo>
                    <a:pt x="299" y="136"/>
                  </a:lnTo>
                  <a:lnTo>
                    <a:pt x="296" y="136"/>
                  </a:lnTo>
                  <a:lnTo>
                    <a:pt x="289" y="134"/>
                  </a:lnTo>
                  <a:lnTo>
                    <a:pt x="286" y="132"/>
                  </a:lnTo>
                  <a:lnTo>
                    <a:pt x="287" y="138"/>
                  </a:lnTo>
                  <a:lnTo>
                    <a:pt x="290" y="137"/>
                  </a:lnTo>
                  <a:lnTo>
                    <a:pt x="294" y="139"/>
                  </a:lnTo>
                  <a:lnTo>
                    <a:pt x="298" y="138"/>
                  </a:lnTo>
                  <a:lnTo>
                    <a:pt x="303" y="141"/>
                  </a:lnTo>
                  <a:lnTo>
                    <a:pt x="306" y="145"/>
                  </a:lnTo>
                  <a:lnTo>
                    <a:pt x="306" y="140"/>
                  </a:lnTo>
                  <a:lnTo>
                    <a:pt x="306" y="138"/>
                  </a:lnTo>
                  <a:lnTo>
                    <a:pt x="309" y="138"/>
                  </a:lnTo>
                  <a:lnTo>
                    <a:pt x="311" y="141"/>
                  </a:lnTo>
                  <a:lnTo>
                    <a:pt x="317" y="141"/>
                  </a:lnTo>
                  <a:lnTo>
                    <a:pt x="318" y="145"/>
                  </a:lnTo>
                  <a:lnTo>
                    <a:pt x="322" y="146"/>
                  </a:lnTo>
                  <a:lnTo>
                    <a:pt x="325" y="151"/>
                  </a:lnTo>
                  <a:lnTo>
                    <a:pt x="322" y="156"/>
                  </a:lnTo>
                  <a:lnTo>
                    <a:pt x="318" y="155"/>
                  </a:lnTo>
                  <a:lnTo>
                    <a:pt x="314" y="156"/>
                  </a:lnTo>
                  <a:lnTo>
                    <a:pt x="309" y="157"/>
                  </a:lnTo>
                  <a:lnTo>
                    <a:pt x="310" y="159"/>
                  </a:lnTo>
                  <a:lnTo>
                    <a:pt x="307" y="162"/>
                  </a:lnTo>
                  <a:lnTo>
                    <a:pt x="300" y="165"/>
                  </a:lnTo>
                  <a:lnTo>
                    <a:pt x="299" y="163"/>
                  </a:lnTo>
                  <a:lnTo>
                    <a:pt x="298" y="166"/>
                  </a:lnTo>
                  <a:lnTo>
                    <a:pt x="295" y="167"/>
                  </a:lnTo>
                  <a:lnTo>
                    <a:pt x="299" y="169"/>
                  </a:lnTo>
                  <a:lnTo>
                    <a:pt x="295" y="169"/>
                  </a:lnTo>
                  <a:lnTo>
                    <a:pt x="291" y="172"/>
                  </a:lnTo>
                  <a:lnTo>
                    <a:pt x="282" y="168"/>
                  </a:lnTo>
                  <a:lnTo>
                    <a:pt x="279" y="170"/>
                  </a:lnTo>
                  <a:lnTo>
                    <a:pt x="273" y="167"/>
                  </a:lnTo>
                  <a:lnTo>
                    <a:pt x="268" y="157"/>
                  </a:lnTo>
                  <a:lnTo>
                    <a:pt x="266" y="157"/>
                  </a:lnTo>
                  <a:lnTo>
                    <a:pt x="271" y="169"/>
                  </a:lnTo>
                  <a:lnTo>
                    <a:pt x="268" y="169"/>
                  </a:lnTo>
                  <a:lnTo>
                    <a:pt x="269" y="173"/>
                  </a:lnTo>
                  <a:lnTo>
                    <a:pt x="271" y="172"/>
                  </a:lnTo>
                  <a:lnTo>
                    <a:pt x="275" y="174"/>
                  </a:lnTo>
                  <a:lnTo>
                    <a:pt x="281" y="172"/>
                  </a:lnTo>
                  <a:lnTo>
                    <a:pt x="286" y="177"/>
                  </a:lnTo>
                  <a:lnTo>
                    <a:pt x="290" y="175"/>
                  </a:lnTo>
                  <a:lnTo>
                    <a:pt x="291" y="180"/>
                  </a:lnTo>
                  <a:lnTo>
                    <a:pt x="295" y="174"/>
                  </a:lnTo>
                  <a:lnTo>
                    <a:pt x="299" y="173"/>
                  </a:lnTo>
                  <a:lnTo>
                    <a:pt x="300" y="171"/>
                  </a:lnTo>
                  <a:lnTo>
                    <a:pt x="310" y="167"/>
                  </a:lnTo>
                  <a:lnTo>
                    <a:pt x="315" y="160"/>
                  </a:lnTo>
                  <a:lnTo>
                    <a:pt x="319" y="172"/>
                  </a:lnTo>
                  <a:lnTo>
                    <a:pt x="321" y="169"/>
                  </a:lnTo>
                  <a:lnTo>
                    <a:pt x="321" y="165"/>
                  </a:lnTo>
                  <a:lnTo>
                    <a:pt x="325" y="169"/>
                  </a:lnTo>
                  <a:lnTo>
                    <a:pt x="329" y="177"/>
                  </a:lnTo>
                  <a:lnTo>
                    <a:pt x="339" y="183"/>
                  </a:lnTo>
                  <a:lnTo>
                    <a:pt x="338" y="188"/>
                  </a:lnTo>
                  <a:lnTo>
                    <a:pt x="338" y="199"/>
                  </a:lnTo>
                  <a:lnTo>
                    <a:pt x="337" y="200"/>
                  </a:lnTo>
                  <a:lnTo>
                    <a:pt x="335" y="200"/>
                  </a:lnTo>
                  <a:lnTo>
                    <a:pt x="333" y="201"/>
                  </a:lnTo>
                  <a:lnTo>
                    <a:pt x="323" y="198"/>
                  </a:lnTo>
                  <a:lnTo>
                    <a:pt x="330" y="202"/>
                  </a:lnTo>
                  <a:lnTo>
                    <a:pt x="328" y="203"/>
                  </a:lnTo>
                  <a:lnTo>
                    <a:pt x="335" y="203"/>
                  </a:lnTo>
                  <a:lnTo>
                    <a:pt x="337" y="213"/>
                  </a:lnTo>
                  <a:lnTo>
                    <a:pt x="342" y="215"/>
                  </a:lnTo>
                  <a:lnTo>
                    <a:pt x="342" y="219"/>
                  </a:lnTo>
                  <a:lnTo>
                    <a:pt x="346" y="222"/>
                  </a:lnTo>
                  <a:lnTo>
                    <a:pt x="344" y="225"/>
                  </a:lnTo>
                  <a:lnTo>
                    <a:pt x="343" y="224"/>
                  </a:lnTo>
                  <a:lnTo>
                    <a:pt x="341" y="224"/>
                  </a:lnTo>
                  <a:lnTo>
                    <a:pt x="341" y="221"/>
                  </a:lnTo>
                  <a:lnTo>
                    <a:pt x="340" y="219"/>
                  </a:lnTo>
                  <a:lnTo>
                    <a:pt x="339" y="224"/>
                  </a:lnTo>
                  <a:lnTo>
                    <a:pt x="335" y="223"/>
                  </a:lnTo>
                  <a:lnTo>
                    <a:pt x="337" y="226"/>
                  </a:lnTo>
                  <a:lnTo>
                    <a:pt x="341" y="225"/>
                  </a:lnTo>
                  <a:lnTo>
                    <a:pt x="342" y="229"/>
                  </a:lnTo>
                  <a:lnTo>
                    <a:pt x="345" y="230"/>
                  </a:lnTo>
                  <a:lnTo>
                    <a:pt x="337" y="233"/>
                  </a:lnTo>
                  <a:lnTo>
                    <a:pt x="342" y="234"/>
                  </a:lnTo>
                  <a:lnTo>
                    <a:pt x="341" y="237"/>
                  </a:lnTo>
                  <a:lnTo>
                    <a:pt x="342" y="241"/>
                  </a:lnTo>
                  <a:lnTo>
                    <a:pt x="343" y="238"/>
                  </a:lnTo>
                  <a:lnTo>
                    <a:pt x="345" y="238"/>
                  </a:lnTo>
                  <a:lnTo>
                    <a:pt x="344" y="234"/>
                  </a:lnTo>
                  <a:lnTo>
                    <a:pt x="347" y="233"/>
                  </a:lnTo>
                  <a:lnTo>
                    <a:pt x="349" y="236"/>
                  </a:lnTo>
                  <a:lnTo>
                    <a:pt x="349" y="242"/>
                  </a:lnTo>
                  <a:lnTo>
                    <a:pt x="353" y="248"/>
                  </a:lnTo>
                  <a:lnTo>
                    <a:pt x="353" y="251"/>
                  </a:lnTo>
                  <a:lnTo>
                    <a:pt x="307" y="238"/>
                  </a:lnTo>
                  <a:lnTo>
                    <a:pt x="304" y="234"/>
                  </a:lnTo>
                  <a:lnTo>
                    <a:pt x="304" y="233"/>
                  </a:lnTo>
                  <a:lnTo>
                    <a:pt x="306" y="234"/>
                  </a:lnTo>
                  <a:lnTo>
                    <a:pt x="307" y="233"/>
                  </a:lnTo>
                  <a:lnTo>
                    <a:pt x="304" y="229"/>
                  </a:lnTo>
                  <a:lnTo>
                    <a:pt x="304" y="227"/>
                  </a:lnTo>
                  <a:lnTo>
                    <a:pt x="307" y="225"/>
                  </a:lnTo>
                  <a:lnTo>
                    <a:pt x="308" y="223"/>
                  </a:lnTo>
                  <a:lnTo>
                    <a:pt x="312" y="224"/>
                  </a:lnTo>
                  <a:lnTo>
                    <a:pt x="317" y="225"/>
                  </a:lnTo>
                  <a:lnTo>
                    <a:pt x="323" y="228"/>
                  </a:lnTo>
                  <a:lnTo>
                    <a:pt x="321" y="224"/>
                  </a:lnTo>
                  <a:lnTo>
                    <a:pt x="317" y="222"/>
                  </a:lnTo>
                  <a:lnTo>
                    <a:pt x="311" y="221"/>
                  </a:lnTo>
                  <a:lnTo>
                    <a:pt x="311" y="217"/>
                  </a:lnTo>
                  <a:lnTo>
                    <a:pt x="310" y="215"/>
                  </a:lnTo>
                  <a:lnTo>
                    <a:pt x="312" y="211"/>
                  </a:lnTo>
                  <a:lnTo>
                    <a:pt x="310" y="210"/>
                  </a:lnTo>
                  <a:lnTo>
                    <a:pt x="308" y="212"/>
                  </a:lnTo>
                  <a:lnTo>
                    <a:pt x="310" y="220"/>
                  </a:lnTo>
                  <a:lnTo>
                    <a:pt x="306" y="219"/>
                  </a:lnTo>
                  <a:lnTo>
                    <a:pt x="303" y="224"/>
                  </a:lnTo>
                  <a:lnTo>
                    <a:pt x="300" y="219"/>
                  </a:lnTo>
                  <a:lnTo>
                    <a:pt x="298" y="218"/>
                  </a:lnTo>
                  <a:lnTo>
                    <a:pt x="297" y="214"/>
                  </a:lnTo>
                  <a:lnTo>
                    <a:pt x="294" y="214"/>
                  </a:lnTo>
                  <a:lnTo>
                    <a:pt x="292" y="215"/>
                  </a:lnTo>
                  <a:lnTo>
                    <a:pt x="298" y="221"/>
                  </a:lnTo>
                  <a:lnTo>
                    <a:pt x="300" y="228"/>
                  </a:lnTo>
                  <a:lnTo>
                    <a:pt x="299" y="229"/>
                  </a:lnTo>
                  <a:lnTo>
                    <a:pt x="294" y="228"/>
                  </a:lnTo>
                  <a:lnTo>
                    <a:pt x="296" y="231"/>
                  </a:lnTo>
                  <a:lnTo>
                    <a:pt x="294" y="232"/>
                  </a:lnTo>
                  <a:lnTo>
                    <a:pt x="276" y="225"/>
                  </a:lnTo>
                  <a:lnTo>
                    <a:pt x="277" y="217"/>
                  </a:lnTo>
                  <a:lnTo>
                    <a:pt x="274" y="216"/>
                  </a:lnTo>
                  <a:lnTo>
                    <a:pt x="275" y="221"/>
                  </a:lnTo>
                  <a:lnTo>
                    <a:pt x="272" y="224"/>
                  </a:lnTo>
                  <a:lnTo>
                    <a:pt x="254" y="224"/>
                  </a:lnTo>
                  <a:lnTo>
                    <a:pt x="255" y="227"/>
                  </a:lnTo>
                  <a:lnTo>
                    <a:pt x="250" y="228"/>
                  </a:lnTo>
                  <a:lnTo>
                    <a:pt x="247" y="230"/>
                  </a:lnTo>
                  <a:lnTo>
                    <a:pt x="241" y="224"/>
                  </a:lnTo>
                  <a:lnTo>
                    <a:pt x="244" y="225"/>
                  </a:lnTo>
                  <a:lnTo>
                    <a:pt x="245" y="223"/>
                  </a:lnTo>
                  <a:lnTo>
                    <a:pt x="239" y="222"/>
                  </a:lnTo>
                  <a:lnTo>
                    <a:pt x="235" y="220"/>
                  </a:lnTo>
                  <a:lnTo>
                    <a:pt x="236" y="223"/>
                  </a:lnTo>
                  <a:lnTo>
                    <a:pt x="232" y="221"/>
                  </a:lnTo>
                  <a:lnTo>
                    <a:pt x="213" y="210"/>
                  </a:lnTo>
                  <a:lnTo>
                    <a:pt x="216" y="198"/>
                  </a:lnTo>
                  <a:lnTo>
                    <a:pt x="218" y="197"/>
                  </a:lnTo>
                  <a:lnTo>
                    <a:pt x="219" y="195"/>
                  </a:lnTo>
                  <a:lnTo>
                    <a:pt x="221" y="196"/>
                  </a:lnTo>
                  <a:lnTo>
                    <a:pt x="226" y="192"/>
                  </a:lnTo>
                  <a:lnTo>
                    <a:pt x="230" y="193"/>
                  </a:lnTo>
                  <a:lnTo>
                    <a:pt x="232" y="192"/>
                  </a:lnTo>
                  <a:lnTo>
                    <a:pt x="225" y="188"/>
                  </a:lnTo>
                  <a:lnTo>
                    <a:pt x="223" y="191"/>
                  </a:lnTo>
                  <a:lnTo>
                    <a:pt x="218" y="193"/>
                  </a:lnTo>
                  <a:lnTo>
                    <a:pt x="215" y="195"/>
                  </a:lnTo>
                  <a:lnTo>
                    <a:pt x="213" y="192"/>
                  </a:lnTo>
                  <a:lnTo>
                    <a:pt x="215" y="187"/>
                  </a:lnTo>
                  <a:lnTo>
                    <a:pt x="215" y="181"/>
                  </a:lnTo>
                  <a:lnTo>
                    <a:pt x="218" y="177"/>
                  </a:lnTo>
                  <a:lnTo>
                    <a:pt x="218" y="173"/>
                  </a:lnTo>
                  <a:lnTo>
                    <a:pt x="220" y="169"/>
                  </a:lnTo>
                  <a:lnTo>
                    <a:pt x="220" y="167"/>
                  </a:lnTo>
                  <a:lnTo>
                    <a:pt x="223" y="165"/>
                  </a:lnTo>
                  <a:lnTo>
                    <a:pt x="222" y="164"/>
                  </a:lnTo>
                  <a:lnTo>
                    <a:pt x="219" y="165"/>
                  </a:lnTo>
                  <a:lnTo>
                    <a:pt x="217" y="167"/>
                  </a:lnTo>
                  <a:lnTo>
                    <a:pt x="218" y="170"/>
                  </a:lnTo>
                  <a:lnTo>
                    <a:pt x="215" y="173"/>
                  </a:lnTo>
                  <a:lnTo>
                    <a:pt x="214" y="179"/>
                  </a:lnTo>
                  <a:lnTo>
                    <a:pt x="211" y="184"/>
                  </a:lnTo>
                  <a:lnTo>
                    <a:pt x="211" y="190"/>
                  </a:lnTo>
                  <a:lnTo>
                    <a:pt x="210" y="195"/>
                  </a:lnTo>
                  <a:lnTo>
                    <a:pt x="212" y="196"/>
                  </a:lnTo>
                  <a:lnTo>
                    <a:pt x="209" y="208"/>
                  </a:lnTo>
                  <a:lnTo>
                    <a:pt x="205" y="211"/>
                  </a:lnTo>
                  <a:lnTo>
                    <a:pt x="186" y="206"/>
                  </a:lnTo>
                  <a:lnTo>
                    <a:pt x="186" y="204"/>
                  </a:lnTo>
                  <a:lnTo>
                    <a:pt x="190" y="203"/>
                  </a:lnTo>
                  <a:lnTo>
                    <a:pt x="192" y="203"/>
                  </a:lnTo>
                  <a:lnTo>
                    <a:pt x="190" y="201"/>
                  </a:lnTo>
                  <a:lnTo>
                    <a:pt x="186" y="202"/>
                  </a:lnTo>
                  <a:lnTo>
                    <a:pt x="181" y="206"/>
                  </a:lnTo>
                  <a:lnTo>
                    <a:pt x="171" y="205"/>
                  </a:lnTo>
                  <a:lnTo>
                    <a:pt x="169" y="203"/>
                  </a:lnTo>
                  <a:lnTo>
                    <a:pt x="168" y="200"/>
                  </a:lnTo>
                  <a:lnTo>
                    <a:pt x="167" y="200"/>
                  </a:lnTo>
                  <a:lnTo>
                    <a:pt x="166" y="205"/>
                  </a:lnTo>
                  <a:lnTo>
                    <a:pt x="159" y="205"/>
                  </a:lnTo>
                  <a:lnTo>
                    <a:pt x="152" y="200"/>
                  </a:lnTo>
                  <a:lnTo>
                    <a:pt x="148" y="196"/>
                  </a:lnTo>
                  <a:lnTo>
                    <a:pt x="150" y="196"/>
                  </a:lnTo>
                  <a:lnTo>
                    <a:pt x="148" y="194"/>
                  </a:lnTo>
                  <a:lnTo>
                    <a:pt x="157" y="193"/>
                  </a:lnTo>
                  <a:lnTo>
                    <a:pt x="158" y="190"/>
                  </a:lnTo>
                  <a:lnTo>
                    <a:pt x="147" y="191"/>
                  </a:lnTo>
                  <a:lnTo>
                    <a:pt x="141" y="195"/>
                  </a:lnTo>
                  <a:lnTo>
                    <a:pt x="135" y="191"/>
                  </a:lnTo>
                  <a:lnTo>
                    <a:pt x="135" y="183"/>
                  </a:lnTo>
                  <a:lnTo>
                    <a:pt x="133" y="181"/>
                  </a:lnTo>
                  <a:lnTo>
                    <a:pt x="131" y="172"/>
                  </a:lnTo>
                  <a:lnTo>
                    <a:pt x="130" y="168"/>
                  </a:lnTo>
                  <a:lnTo>
                    <a:pt x="128" y="171"/>
                  </a:lnTo>
                  <a:lnTo>
                    <a:pt x="131" y="186"/>
                  </a:lnTo>
                  <a:lnTo>
                    <a:pt x="127" y="187"/>
                  </a:lnTo>
                  <a:lnTo>
                    <a:pt x="109" y="175"/>
                  </a:lnTo>
                  <a:lnTo>
                    <a:pt x="102" y="164"/>
                  </a:lnTo>
                  <a:lnTo>
                    <a:pt x="93" y="158"/>
                  </a:lnTo>
                  <a:lnTo>
                    <a:pt x="94" y="155"/>
                  </a:lnTo>
                  <a:lnTo>
                    <a:pt x="87" y="153"/>
                  </a:lnTo>
                  <a:lnTo>
                    <a:pt x="84" y="149"/>
                  </a:lnTo>
                  <a:lnTo>
                    <a:pt x="78" y="146"/>
                  </a:lnTo>
                  <a:lnTo>
                    <a:pt x="70" y="139"/>
                  </a:lnTo>
                  <a:lnTo>
                    <a:pt x="68" y="144"/>
                  </a:lnTo>
                  <a:lnTo>
                    <a:pt x="76" y="149"/>
                  </a:lnTo>
                  <a:lnTo>
                    <a:pt x="78" y="153"/>
                  </a:lnTo>
                  <a:lnTo>
                    <a:pt x="76" y="157"/>
                  </a:lnTo>
                  <a:lnTo>
                    <a:pt x="82" y="157"/>
                  </a:lnTo>
                  <a:lnTo>
                    <a:pt x="91" y="169"/>
                  </a:lnTo>
                  <a:lnTo>
                    <a:pt x="91" y="171"/>
                  </a:lnTo>
                  <a:lnTo>
                    <a:pt x="93" y="175"/>
                  </a:lnTo>
                  <a:lnTo>
                    <a:pt x="89" y="172"/>
                  </a:lnTo>
                  <a:lnTo>
                    <a:pt x="87" y="172"/>
                  </a:lnTo>
                  <a:lnTo>
                    <a:pt x="84" y="168"/>
                  </a:lnTo>
                  <a:lnTo>
                    <a:pt x="80" y="168"/>
                  </a:lnTo>
                  <a:lnTo>
                    <a:pt x="75" y="163"/>
                  </a:lnTo>
                  <a:lnTo>
                    <a:pt x="70" y="164"/>
                  </a:lnTo>
                  <a:lnTo>
                    <a:pt x="67" y="161"/>
                  </a:lnTo>
                  <a:lnTo>
                    <a:pt x="68" y="167"/>
                  </a:lnTo>
                  <a:lnTo>
                    <a:pt x="73" y="167"/>
                  </a:lnTo>
                  <a:lnTo>
                    <a:pt x="76" y="173"/>
                  </a:lnTo>
                  <a:lnTo>
                    <a:pt x="81" y="175"/>
                  </a:lnTo>
                  <a:lnTo>
                    <a:pt x="86" y="181"/>
                  </a:lnTo>
                  <a:lnTo>
                    <a:pt x="99" y="191"/>
                  </a:lnTo>
                  <a:lnTo>
                    <a:pt x="114" y="195"/>
                  </a:lnTo>
                  <a:lnTo>
                    <a:pt x="119" y="205"/>
                  </a:lnTo>
                  <a:lnTo>
                    <a:pt x="124" y="217"/>
                  </a:lnTo>
                  <a:lnTo>
                    <a:pt x="121" y="220"/>
                  </a:lnTo>
                  <a:lnTo>
                    <a:pt x="122" y="222"/>
                  </a:lnTo>
                  <a:lnTo>
                    <a:pt x="121" y="228"/>
                  </a:lnTo>
                  <a:lnTo>
                    <a:pt x="123" y="227"/>
                  </a:lnTo>
                  <a:lnTo>
                    <a:pt x="122" y="233"/>
                  </a:lnTo>
                  <a:lnTo>
                    <a:pt x="125" y="232"/>
                  </a:lnTo>
                  <a:lnTo>
                    <a:pt x="128" y="236"/>
                  </a:lnTo>
                  <a:lnTo>
                    <a:pt x="127" y="241"/>
                  </a:lnTo>
                  <a:lnTo>
                    <a:pt x="124" y="245"/>
                  </a:lnTo>
                  <a:lnTo>
                    <a:pt x="122" y="249"/>
                  </a:lnTo>
                  <a:lnTo>
                    <a:pt x="123" y="251"/>
                  </a:lnTo>
                  <a:lnTo>
                    <a:pt x="125" y="249"/>
                  </a:lnTo>
                  <a:lnTo>
                    <a:pt x="125" y="247"/>
                  </a:lnTo>
                  <a:lnTo>
                    <a:pt x="128" y="245"/>
                  </a:lnTo>
                  <a:lnTo>
                    <a:pt x="130" y="241"/>
                  </a:lnTo>
                  <a:lnTo>
                    <a:pt x="131" y="240"/>
                  </a:lnTo>
                  <a:lnTo>
                    <a:pt x="131" y="236"/>
                  </a:lnTo>
                  <a:lnTo>
                    <a:pt x="128" y="233"/>
                  </a:lnTo>
                  <a:lnTo>
                    <a:pt x="126" y="230"/>
                  </a:lnTo>
                  <a:lnTo>
                    <a:pt x="128" y="225"/>
                  </a:lnTo>
                  <a:lnTo>
                    <a:pt x="125" y="222"/>
                  </a:lnTo>
                  <a:lnTo>
                    <a:pt x="126" y="221"/>
                  </a:lnTo>
                  <a:lnTo>
                    <a:pt x="148" y="211"/>
                  </a:lnTo>
                  <a:lnTo>
                    <a:pt x="158" y="219"/>
                  </a:lnTo>
                  <a:lnTo>
                    <a:pt x="159" y="225"/>
                  </a:lnTo>
                  <a:lnTo>
                    <a:pt x="153" y="234"/>
                  </a:lnTo>
                  <a:lnTo>
                    <a:pt x="154" y="237"/>
                  </a:lnTo>
                  <a:lnTo>
                    <a:pt x="162" y="227"/>
                  </a:lnTo>
                  <a:lnTo>
                    <a:pt x="161" y="221"/>
                  </a:lnTo>
                  <a:lnTo>
                    <a:pt x="164" y="222"/>
                  </a:lnTo>
                  <a:lnTo>
                    <a:pt x="176" y="228"/>
                  </a:lnTo>
                  <a:lnTo>
                    <a:pt x="182" y="228"/>
                  </a:lnTo>
                  <a:lnTo>
                    <a:pt x="195" y="227"/>
                  </a:lnTo>
                  <a:lnTo>
                    <a:pt x="209" y="242"/>
                  </a:lnTo>
                  <a:lnTo>
                    <a:pt x="208" y="248"/>
                  </a:lnTo>
                  <a:lnTo>
                    <a:pt x="209" y="251"/>
                  </a:lnTo>
                  <a:lnTo>
                    <a:pt x="208" y="252"/>
                  </a:lnTo>
                  <a:lnTo>
                    <a:pt x="209" y="255"/>
                  </a:lnTo>
                  <a:lnTo>
                    <a:pt x="207" y="256"/>
                  </a:lnTo>
                  <a:lnTo>
                    <a:pt x="203" y="259"/>
                  </a:lnTo>
                  <a:lnTo>
                    <a:pt x="198" y="258"/>
                  </a:lnTo>
                  <a:lnTo>
                    <a:pt x="196" y="259"/>
                  </a:lnTo>
                  <a:lnTo>
                    <a:pt x="190" y="263"/>
                  </a:lnTo>
                  <a:lnTo>
                    <a:pt x="198" y="263"/>
                  </a:lnTo>
                  <a:lnTo>
                    <a:pt x="200" y="264"/>
                  </a:lnTo>
                  <a:lnTo>
                    <a:pt x="207" y="261"/>
                  </a:lnTo>
                  <a:lnTo>
                    <a:pt x="209" y="257"/>
                  </a:lnTo>
                  <a:lnTo>
                    <a:pt x="211" y="260"/>
                  </a:lnTo>
                  <a:lnTo>
                    <a:pt x="212" y="263"/>
                  </a:lnTo>
                  <a:lnTo>
                    <a:pt x="213" y="263"/>
                  </a:lnTo>
                  <a:lnTo>
                    <a:pt x="213" y="248"/>
                  </a:lnTo>
                  <a:lnTo>
                    <a:pt x="224" y="255"/>
                  </a:lnTo>
                  <a:lnTo>
                    <a:pt x="226" y="259"/>
                  </a:lnTo>
                  <a:lnTo>
                    <a:pt x="229" y="257"/>
                  </a:lnTo>
                  <a:lnTo>
                    <a:pt x="228" y="254"/>
                  </a:lnTo>
                  <a:lnTo>
                    <a:pt x="256" y="262"/>
                  </a:lnTo>
                  <a:lnTo>
                    <a:pt x="268" y="260"/>
                  </a:lnTo>
                  <a:lnTo>
                    <a:pt x="274" y="268"/>
                  </a:lnTo>
                  <a:lnTo>
                    <a:pt x="281" y="270"/>
                  </a:lnTo>
                  <a:lnTo>
                    <a:pt x="281" y="271"/>
                  </a:lnTo>
                  <a:lnTo>
                    <a:pt x="280" y="272"/>
                  </a:lnTo>
                  <a:lnTo>
                    <a:pt x="269" y="274"/>
                  </a:lnTo>
                  <a:lnTo>
                    <a:pt x="266" y="276"/>
                  </a:lnTo>
                  <a:lnTo>
                    <a:pt x="260" y="276"/>
                  </a:lnTo>
                  <a:lnTo>
                    <a:pt x="256" y="283"/>
                  </a:lnTo>
                  <a:lnTo>
                    <a:pt x="250" y="283"/>
                  </a:lnTo>
                  <a:lnTo>
                    <a:pt x="251" y="286"/>
                  </a:lnTo>
                  <a:lnTo>
                    <a:pt x="246" y="290"/>
                  </a:lnTo>
                  <a:lnTo>
                    <a:pt x="242" y="291"/>
                  </a:lnTo>
                  <a:lnTo>
                    <a:pt x="241" y="298"/>
                  </a:lnTo>
                  <a:lnTo>
                    <a:pt x="234" y="296"/>
                  </a:lnTo>
                  <a:lnTo>
                    <a:pt x="231" y="300"/>
                  </a:lnTo>
                  <a:lnTo>
                    <a:pt x="227" y="302"/>
                  </a:lnTo>
                  <a:lnTo>
                    <a:pt x="234" y="316"/>
                  </a:lnTo>
                  <a:lnTo>
                    <a:pt x="235" y="317"/>
                  </a:lnTo>
                  <a:lnTo>
                    <a:pt x="237" y="316"/>
                  </a:lnTo>
                  <a:lnTo>
                    <a:pt x="232" y="305"/>
                  </a:lnTo>
                  <a:lnTo>
                    <a:pt x="235" y="302"/>
                  </a:lnTo>
                  <a:lnTo>
                    <a:pt x="242" y="306"/>
                  </a:lnTo>
                  <a:lnTo>
                    <a:pt x="246" y="301"/>
                  </a:lnTo>
                  <a:lnTo>
                    <a:pt x="245" y="297"/>
                  </a:lnTo>
                  <a:lnTo>
                    <a:pt x="250" y="295"/>
                  </a:lnTo>
                  <a:lnTo>
                    <a:pt x="254" y="292"/>
                  </a:lnTo>
                  <a:lnTo>
                    <a:pt x="258" y="289"/>
                  </a:lnTo>
                  <a:lnTo>
                    <a:pt x="260" y="292"/>
                  </a:lnTo>
                  <a:lnTo>
                    <a:pt x="262" y="292"/>
                  </a:lnTo>
                  <a:lnTo>
                    <a:pt x="261" y="287"/>
                  </a:lnTo>
                  <a:lnTo>
                    <a:pt x="266" y="283"/>
                  </a:lnTo>
                  <a:lnTo>
                    <a:pt x="268" y="284"/>
                  </a:lnTo>
                  <a:lnTo>
                    <a:pt x="273" y="281"/>
                  </a:lnTo>
                  <a:lnTo>
                    <a:pt x="277" y="281"/>
                  </a:lnTo>
                  <a:lnTo>
                    <a:pt x="281" y="284"/>
                  </a:lnTo>
                  <a:lnTo>
                    <a:pt x="275" y="291"/>
                  </a:lnTo>
                  <a:lnTo>
                    <a:pt x="277" y="294"/>
                  </a:lnTo>
                  <a:lnTo>
                    <a:pt x="276" y="295"/>
                  </a:lnTo>
                  <a:lnTo>
                    <a:pt x="277" y="297"/>
                  </a:lnTo>
                  <a:lnTo>
                    <a:pt x="276" y="300"/>
                  </a:lnTo>
                  <a:lnTo>
                    <a:pt x="273" y="302"/>
                  </a:lnTo>
                  <a:lnTo>
                    <a:pt x="278" y="302"/>
                  </a:lnTo>
                  <a:lnTo>
                    <a:pt x="280" y="293"/>
                  </a:lnTo>
                  <a:lnTo>
                    <a:pt x="283" y="289"/>
                  </a:lnTo>
                  <a:lnTo>
                    <a:pt x="286" y="291"/>
                  </a:lnTo>
                  <a:lnTo>
                    <a:pt x="289" y="293"/>
                  </a:lnTo>
                  <a:lnTo>
                    <a:pt x="290" y="289"/>
                  </a:lnTo>
                  <a:lnTo>
                    <a:pt x="285" y="286"/>
                  </a:lnTo>
                  <a:lnTo>
                    <a:pt x="290" y="281"/>
                  </a:lnTo>
                  <a:lnTo>
                    <a:pt x="297" y="285"/>
                  </a:lnTo>
                  <a:lnTo>
                    <a:pt x="298" y="283"/>
                  </a:lnTo>
                  <a:lnTo>
                    <a:pt x="304" y="286"/>
                  </a:lnTo>
                  <a:lnTo>
                    <a:pt x="306" y="286"/>
                  </a:lnTo>
                  <a:lnTo>
                    <a:pt x="307" y="287"/>
                  </a:lnTo>
                  <a:lnTo>
                    <a:pt x="309" y="286"/>
                  </a:lnTo>
                  <a:lnTo>
                    <a:pt x="312" y="287"/>
                  </a:lnTo>
                  <a:lnTo>
                    <a:pt x="312" y="285"/>
                  </a:lnTo>
                  <a:lnTo>
                    <a:pt x="323" y="286"/>
                  </a:lnTo>
                  <a:lnTo>
                    <a:pt x="325" y="290"/>
                  </a:lnTo>
                  <a:lnTo>
                    <a:pt x="321" y="292"/>
                  </a:lnTo>
                  <a:lnTo>
                    <a:pt x="323" y="294"/>
                  </a:lnTo>
                  <a:lnTo>
                    <a:pt x="316" y="294"/>
                  </a:lnTo>
                  <a:lnTo>
                    <a:pt x="309" y="296"/>
                  </a:lnTo>
                  <a:lnTo>
                    <a:pt x="316" y="297"/>
                  </a:lnTo>
                  <a:lnTo>
                    <a:pt x="317" y="301"/>
                  </a:lnTo>
                  <a:lnTo>
                    <a:pt x="319" y="297"/>
                  </a:lnTo>
                  <a:lnTo>
                    <a:pt x="324" y="297"/>
                  </a:lnTo>
                  <a:lnTo>
                    <a:pt x="325" y="302"/>
                  </a:lnTo>
                  <a:lnTo>
                    <a:pt x="323" y="305"/>
                  </a:lnTo>
                  <a:lnTo>
                    <a:pt x="324" y="309"/>
                  </a:lnTo>
                  <a:lnTo>
                    <a:pt x="319" y="312"/>
                  </a:lnTo>
                  <a:lnTo>
                    <a:pt x="315" y="314"/>
                  </a:lnTo>
                  <a:lnTo>
                    <a:pt x="309" y="316"/>
                  </a:lnTo>
                  <a:lnTo>
                    <a:pt x="314" y="318"/>
                  </a:lnTo>
                  <a:lnTo>
                    <a:pt x="318" y="316"/>
                  </a:lnTo>
                  <a:lnTo>
                    <a:pt x="323" y="315"/>
                  </a:lnTo>
                  <a:lnTo>
                    <a:pt x="325" y="319"/>
                  </a:lnTo>
                  <a:lnTo>
                    <a:pt x="327" y="321"/>
                  </a:lnTo>
                  <a:lnTo>
                    <a:pt x="325" y="323"/>
                  </a:lnTo>
                  <a:lnTo>
                    <a:pt x="323" y="324"/>
                  </a:lnTo>
                  <a:lnTo>
                    <a:pt x="318" y="324"/>
                  </a:lnTo>
                  <a:lnTo>
                    <a:pt x="315" y="328"/>
                  </a:lnTo>
                  <a:lnTo>
                    <a:pt x="309" y="326"/>
                  </a:lnTo>
                  <a:lnTo>
                    <a:pt x="305" y="328"/>
                  </a:lnTo>
                  <a:lnTo>
                    <a:pt x="303" y="323"/>
                  </a:lnTo>
                  <a:lnTo>
                    <a:pt x="300" y="321"/>
                  </a:lnTo>
                  <a:lnTo>
                    <a:pt x="300" y="328"/>
                  </a:lnTo>
                  <a:lnTo>
                    <a:pt x="304" y="330"/>
                  </a:lnTo>
                  <a:lnTo>
                    <a:pt x="310" y="329"/>
                  </a:lnTo>
                  <a:lnTo>
                    <a:pt x="314" y="331"/>
                  </a:lnTo>
                  <a:lnTo>
                    <a:pt x="317" y="329"/>
                  </a:lnTo>
                  <a:lnTo>
                    <a:pt x="318" y="331"/>
                  </a:lnTo>
                  <a:lnTo>
                    <a:pt x="321" y="328"/>
                  </a:lnTo>
                  <a:lnTo>
                    <a:pt x="333" y="330"/>
                  </a:lnTo>
                  <a:lnTo>
                    <a:pt x="328" y="342"/>
                  </a:lnTo>
                  <a:lnTo>
                    <a:pt x="326" y="347"/>
                  </a:lnTo>
                  <a:lnTo>
                    <a:pt x="323" y="352"/>
                  </a:lnTo>
                  <a:lnTo>
                    <a:pt x="226" y="364"/>
                  </a:lnTo>
                  <a:lnTo>
                    <a:pt x="202" y="367"/>
                  </a:lnTo>
                  <a:lnTo>
                    <a:pt x="176" y="342"/>
                  </a:lnTo>
                  <a:lnTo>
                    <a:pt x="171" y="342"/>
                  </a:lnTo>
                  <a:lnTo>
                    <a:pt x="152" y="321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8" name="Freeform 35">
              <a:extLst>
                <a:ext uri="{FF2B5EF4-FFF2-40B4-BE49-F238E27FC236}">
                  <a16:creationId xmlns:a16="http://schemas.microsoft.com/office/drawing/2014/main" id="{1CA350BB-8E54-CD31-78C0-A656CE2F5898}"/>
                </a:ext>
              </a:extLst>
            </xdr:cNvPr>
            <xdr:cNvSpPr>
              <a:spLocks/>
            </xdr:cNvSpPr>
          </xdr:nvSpPr>
          <xdr:spPr bwMode="auto">
            <a:xfrm>
              <a:off x="7333209" y="4652866"/>
              <a:ext cx="658812" cy="573088"/>
            </a:xfrm>
            <a:custGeom>
              <a:avLst/>
              <a:gdLst>
                <a:gd name="T0" fmla="*/ 168275 w 415"/>
                <a:gd name="T1" fmla="*/ 242888 h 361"/>
                <a:gd name="T2" fmla="*/ 198437 w 415"/>
                <a:gd name="T3" fmla="*/ 255588 h 361"/>
                <a:gd name="T4" fmla="*/ 223837 w 415"/>
                <a:gd name="T5" fmla="*/ 234950 h 361"/>
                <a:gd name="T6" fmla="*/ 288925 w 415"/>
                <a:gd name="T7" fmla="*/ 180975 h 361"/>
                <a:gd name="T8" fmla="*/ 458787 w 415"/>
                <a:gd name="T9" fmla="*/ 6350 h 361"/>
                <a:gd name="T10" fmla="*/ 492125 w 415"/>
                <a:gd name="T11" fmla="*/ 14288 h 361"/>
                <a:gd name="T12" fmla="*/ 522287 w 415"/>
                <a:gd name="T13" fmla="*/ 33338 h 361"/>
                <a:gd name="T14" fmla="*/ 549275 w 415"/>
                <a:gd name="T15" fmla="*/ 46038 h 361"/>
                <a:gd name="T16" fmla="*/ 569912 w 415"/>
                <a:gd name="T17" fmla="*/ 60325 h 361"/>
                <a:gd name="T18" fmla="*/ 579437 w 415"/>
                <a:gd name="T19" fmla="*/ 79375 h 361"/>
                <a:gd name="T20" fmla="*/ 595312 w 415"/>
                <a:gd name="T21" fmla="*/ 98425 h 361"/>
                <a:gd name="T22" fmla="*/ 603250 w 415"/>
                <a:gd name="T23" fmla="*/ 117475 h 361"/>
                <a:gd name="T24" fmla="*/ 619125 w 415"/>
                <a:gd name="T25" fmla="*/ 142875 h 361"/>
                <a:gd name="T26" fmla="*/ 630237 w 415"/>
                <a:gd name="T27" fmla="*/ 195263 h 361"/>
                <a:gd name="T28" fmla="*/ 635000 w 415"/>
                <a:gd name="T29" fmla="*/ 238125 h 361"/>
                <a:gd name="T30" fmla="*/ 649287 w 415"/>
                <a:gd name="T31" fmla="*/ 301625 h 361"/>
                <a:gd name="T32" fmla="*/ 639762 w 415"/>
                <a:gd name="T33" fmla="*/ 350838 h 361"/>
                <a:gd name="T34" fmla="*/ 612775 w 415"/>
                <a:gd name="T35" fmla="*/ 361950 h 361"/>
                <a:gd name="T36" fmla="*/ 612775 w 415"/>
                <a:gd name="T37" fmla="*/ 369888 h 361"/>
                <a:gd name="T38" fmla="*/ 641350 w 415"/>
                <a:gd name="T39" fmla="*/ 357188 h 361"/>
                <a:gd name="T40" fmla="*/ 654050 w 415"/>
                <a:gd name="T41" fmla="*/ 382588 h 361"/>
                <a:gd name="T42" fmla="*/ 650875 w 415"/>
                <a:gd name="T43" fmla="*/ 412750 h 361"/>
                <a:gd name="T44" fmla="*/ 638175 w 415"/>
                <a:gd name="T45" fmla="*/ 442913 h 361"/>
                <a:gd name="T46" fmla="*/ 620712 w 415"/>
                <a:gd name="T47" fmla="*/ 484188 h 361"/>
                <a:gd name="T48" fmla="*/ 582612 w 415"/>
                <a:gd name="T49" fmla="*/ 517525 h 361"/>
                <a:gd name="T50" fmla="*/ 565150 w 415"/>
                <a:gd name="T51" fmla="*/ 511175 h 361"/>
                <a:gd name="T52" fmla="*/ 588962 w 415"/>
                <a:gd name="T53" fmla="*/ 528638 h 361"/>
                <a:gd name="T54" fmla="*/ 573087 w 415"/>
                <a:gd name="T55" fmla="*/ 528638 h 361"/>
                <a:gd name="T56" fmla="*/ 487362 w 415"/>
                <a:gd name="T57" fmla="*/ 512763 h 361"/>
                <a:gd name="T58" fmla="*/ 398462 w 415"/>
                <a:gd name="T59" fmla="*/ 506413 h 361"/>
                <a:gd name="T60" fmla="*/ 441325 w 415"/>
                <a:gd name="T61" fmla="*/ 498475 h 361"/>
                <a:gd name="T62" fmla="*/ 414337 w 415"/>
                <a:gd name="T63" fmla="*/ 493713 h 361"/>
                <a:gd name="T64" fmla="*/ 407987 w 415"/>
                <a:gd name="T65" fmla="*/ 474663 h 361"/>
                <a:gd name="T66" fmla="*/ 403225 w 415"/>
                <a:gd name="T67" fmla="*/ 476250 h 361"/>
                <a:gd name="T68" fmla="*/ 393700 w 415"/>
                <a:gd name="T69" fmla="*/ 498475 h 361"/>
                <a:gd name="T70" fmla="*/ 354012 w 415"/>
                <a:gd name="T71" fmla="*/ 509588 h 361"/>
                <a:gd name="T72" fmla="*/ 300037 w 415"/>
                <a:gd name="T73" fmla="*/ 515938 h 361"/>
                <a:gd name="T74" fmla="*/ 261937 w 415"/>
                <a:gd name="T75" fmla="*/ 514350 h 361"/>
                <a:gd name="T76" fmla="*/ 274637 w 415"/>
                <a:gd name="T77" fmla="*/ 503238 h 361"/>
                <a:gd name="T78" fmla="*/ 282575 w 415"/>
                <a:gd name="T79" fmla="*/ 485775 h 361"/>
                <a:gd name="T80" fmla="*/ 271462 w 415"/>
                <a:gd name="T81" fmla="*/ 471488 h 361"/>
                <a:gd name="T82" fmla="*/ 258762 w 415"/>
                <a:gd name="T83" fmla="*/ 479425 h 361"/>
                <a:gd name="T84" fmla="*/ 261937 w 415"/>
                <a:gd name="T85" fmla="*/ 500063 h 361"/>
                <a:gd name="T86" fmla="*/ 244475 w 415"/>
                <a:gd name="T87" fmla="*/ 506413 h 361"/>
                <a:gd name="T88" fmla="*/ 239712 w 415"/>
                <a:gd name="T89" fmla="*/ 522288 h 361"/>
                <a:gd name="T90" fmla="*/ 214312 w 415"/>
                <a:gd name="T91" fmla="*/ 533400 h 361"/>
                <a:gd name="T92" fmla="*/ 190500 w 415"/>
                <a:gd name="T93" fmla="*/ 533400 h 361"/>
                <a:gd name="T94" fmla="*/ 160337 w 415"/>
                <a:gd name="T95" fmla="*/ 549275 h 361"/>
                <a:gd name="T96" fmla="*/ 179387 w 415"/>
                <a:gd name="T97" fmla="*/ 533400 h 361"/>
                <a:gd name="T98" fmla="*/ 114300 w 415"/>
                <a:gd name="T99" fmla="*/ 546100 h 361"/>
                <a:gd name="T100" fmla="*/ 87312 w 415"/>
                <a:gd name="T101" fmla="*/ 571500 h 361"/>
                <a:gd name="T102" fmla="*/ 6350 w 415"/>
                <a:gd name="T103" fmla="*/ 455613 h 361"/>
                <a:gd name="T104" fmla="*/ 19050 w 415"/>
                <a:gd name="T105" fmla="*/ 422275 h 361"/>
                <a:gd name="T106" fmla="*/ 25400 w 415"/>
                <a:gd name="T107" fmla="*/ 390525 h 361"/>
                <a:gd name="T108" fmla="*/ 60325 w 415"/>
                <a:gd name="T109" fmla="*/ 377825 h 361"/>
                <a:gd name="T110" fmla="*/ 71437 w 415"/>
                <a:gd name="T111" fmla="*/ 350838 h 361"/>
                <a:gd name="T112" fmla="*/ 88900 w 415"/>
                <a:gd name="T113" fmla="*/ 334963 h 361"/>
                <a:gd name="T114" fmla="*/ 88900 w 415"/>
                <a:gd name="T115" fmla="*/ 304800 h 361"/>
                <a:gd name="T116" fmla="*/ 93662 w 415"/>
                <a:gd name="T117" fmla="*/ 280988 h 361"/>
                <a:gd name="T118" fmla="*/ 96837 w 415"/>
                <a:gd name="T119" fmla="*/ 257175 h 361"/>
                <a:gd name="T120" fmla="*/ 119062 w 415"/>
                <a:gd name="T121" fmla="*/ 238125 h 361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415" h="361">
                  <a:moveTo>
                    <a:pt x="86" y="143"/>
                  </a:moveTo>
                  <a:lnTo>
                    <a:pt x="90" y="144"/>
                  </a:lnTo>
                  <a:lnTo>
                    <a:pt x="97" y="149"/>
                  </a:lnTo>
                  <a:lnTo>
                    <a:pt x="100" y="149"/>
                  </a:lnTo>
                  <a:lnTo>
                    <a:pt x="102" y="152"/>
                  </a:lnTo>
                  <a:lnTo>
                    <a:pt x="106" y="153"/>
                  </a:lnTo>
                  <a:lnTo>
                    <a:pt x="110" y="155"/>
                  </a:lnTo>
                  <a:lnTo>
                    <a:pt x="113" y="156"/>
                  </a:lnTo>
                  <a:lnTo>
                    <a:pt x="117" y="157"/>
                  </a:lnTo>
                  <a:lnTo>
                    <a:pt x="120" y="158"/>
                  </a:lnTo>
                  <a:lnTo>
                    <a:pt x="121" y="159"/>
                  </a:lnTo>
                  <a:lnTo>
                    <a:pt x="125" y="161"/>
                  </a:lnTo>
                  <a:lnTo>
                    <a:pt x="128" y="162"/>
                  </a:lnTo>
                  <a:lnTo>
                    <a:pt x="132" y="162"/>
                  </a:lnTo>
                  <a:lnTo>
                    <a:pt x="134" y="158"/>
                  </a:lnTo>
                  <a:lnTo>
                    <a:pt x="136" y="155"/>
                  </a:lnTo>
                  <a:lnTo>
                    <a:pt x="139" y="152"/>
                  </a:lnTo>
                  <a:lnTo>
                    <a:pt x="141" y="148"/>
                  </a:lnTo>
                  <a:lnTo>
                    <a:pt x="147" y="141"/>
                  </a:lnTo>
                  <a:lnTo>
                    <a:pt x="162" y="126"/>
                  </a:lnTo>
                  <a:lnTo>
                    <a:pt x="159" y="122"/>
                  </a:lnTo>
                  <a:lnTo>
                    <a:pt x="158" y="118"/>
                  </a:lnTo>
                  <a:lnTo>
                    <a:pt x="158" y="117"/>
                  </a:lnTo>
                  <a:lnTo>
                    <a:pt x="182" y="114"/>
                  </a:lnTo>
                  <a:lnTo>
                    <a:pt x="223" y="109"/>
                  </a:lnTo>
                  <a:lnTo>
                    <a:pt x="227" y="109"/>
                  </a:lnTo>
                  <a:lnTo>
                    <a:pt x="280" y="11"/>
                  </a:lnTo>
                  <a:lnTo>
                    <a:pt x="283" y="8"/>
                  </a:lnTo>
                  <a:lnTo>
                    <a:pt x="285" y="4"/>
                  </a:lnTo>
                  <a:lnTo>
                    <a:pt x="289" y="4"/>
                  </a:lnTo>
                  <a:lnTo>
                    <a:pt x="292" y="4"/>
                  </a:lnTo>
                  <a:lnTo>
                    <a:pt x="294" y="0"/>
                  </a:lnTo>
                  <a:lnTo>
                    <a:pt x="296" y="3"/>
                  </a:lnTo>
                  <a:lnTo>
                    <a:pt x="300" y="3"/>
                  </a:lnTo>
                  <a:lnTo>
                    <a:pt x="308" y="5"/>
                  </a:lnTo>
                  <a:lnTo>
                    <a:pt x="310" y="9"/>
                  </a:lnTo>
                  <a:lnTo>
                    <a:pt x="313" y="11"/>
                  </a:lnTo>
                  <a:lnTo>
                    <a:pt x="317" y="11"/>
                  </a:lnTo>
                  <a:lnTo>
                    <a:pt x="321" y="14"/>
                  </a:lnTo>
                  <a:lnTo>
                    <a:pt x="325" y="14"/>
                  </a:lnTo>
                  <a:lnTo>
                    <a:pt x="329" y="16"/>
                  </a:lnTo>
                  <a:lnTo>
                    <a:pt x="329" y="21"/>
                  </a:lnTo>
                  <a:lnTo>
                    <a:pt x="330" y="25"/>
                  </a:lnTo>
                  <a:lnTo>
                    <a:pt x="335" y="23"/>
                  </a:lnTo>
                  <a:lnTo>
                    <a:pt x="338" y="21"/>
                  </a:lnTo>
                  <a:lnTo>
                    <a:pt x="341" y="22"/>
                  </a:lnTo>
                  <a:lnTo>
                    <a:pt x="345" y="27"/>
                  </a:lnTo>
                  <a:lnTo>
                    <a:pt x="346" y="29"/>
                  </a:lnTo>
                  <a:lnTo>
                    <a:pt x="349" y="29"/>
                  </a:lnTo>
                  <a:lnTo>
                    <a:pt x="353" y="29"/>
                  </a:lnTo>
                  <a:lnTo>
                    <a:pt x="355" y="28"/>
                  </a:lnTo>
                  <a:lnTo>
                    <a:pt x="358" y="30"/>
                  </a:lnTo>
                  <a:lnTo>
                    <a:pt x="357" y="35"/>
                  </a:lnTo>
                  <a:lnTo>
                    <a:pt x="359" y="38"/>
                  </a:lnTo>
                  <a:lnTo>
                    <a:pt x="363" y="36"/>
                  </a:lnTo>
                  <a:lnTo>
                    <a:pt x="366" y="34"/>
                  </a:lnTo>
                  <a:lnTo>
                    <a:pt x="368" y="38"/>
                  </a:lnTo>
                  <a:lnTo>
                    <a:pt x="366" y="41"/>
                  </a:lnTo>
                  <a:lnTo>
                    <a:pt x="364" y="45"/>
                  </a:lnTo>
                  <a:lnTo>
                    <a:pt x="365" y="50"/>
                  </a:lnTo>
                  <a:lnTo>
                    <a:pt x="364" y="55"/>
                  </a:lnTo>
                  <a:lnTo>
                    <a:pt x="366" y="58"/>
                  </a:lnTo>
                  <a:lnTo>
                    <a:pt x="369" y="58"/>
                  </a:lnTo>
                  <a:lnTo>
                    <a:pt x="369" y="63"/>
                  </a:lnTo>
                  <a:lnTo>
                    <a:pt x="372" y="63"/>
                  </a:lnTo>
                  <a:lnTo>
                    <a:pt x="375" y="62"/>
                  </a:lnTo>
                  <a:lnTo>
                    <a:pt x="378" y="64"/>
                  </a:lnTo>
                  <a:lnTo>
                    <a:pt x="376" y="66"/>
                  </a:lnTo>
                  <a:lnTo>
                    <a:pt x="372" y="67"/>
                  </a:lnTo>
                  <a:lnTo>
                    <a:pt x="372" y="71"/>
                  </a:lnTo>
                  <a:lnTo>
                    <a:pt x="377" y="71"/>
                  </a:lnTo>
                  <a:lnTo>
                    <a:pt x="380" y="74"/>
                  </a:lnTo>
                  <a:lnTo>
                    <a:pt x="380" y="78"/>
                  </a:lnTo>
                  <a:lnTo>
                    <a:pt x="383" y="78"/>
                  </a:lnTo>
                  <a:lnTo>
                    <a:pt x="385" y="82"/>
                  </a:lnTo>
                  <a:lnTo>
                    <a:pt x="386" y="86"/>
                  </a:lnTo>
                  <a:lnTo>
                    <a:pt x="392" y="86"/>
                  </a:lnTo>
                  <a:lnTo>
                    <a:pt x="390" y="90"/>
                  </a:lnTo>
                  <a:lnTo>
                    <a:pt x="395" y="95"/>
                  </a:lnTo>
                  <a:lnTo>
                    <a:pt x="397" y="96"/>
                  </a:lnTo>
                  <a:lnTo>
                    <a:pt x="396" y="103"/>
                  </a:lnTo>
                  <a:lnTo>
                    <a:pt x="396" y="105"/>
                  </a:lnTo>
                  <a:lnTo>
                    <a:pt x="395" y="118"/>
                  </a:lnTo>
                  <a:lnTo>
                    <a:pt x="397" y="123"/>
                  </a:lnTo>
                  <a:lnTo>
                    <a:pt x="397" y="128"/>
                  </a:lnTo>
                  <a:lnTo>
                    <a:pt x="397" y="129"/>
                  </a:lnTo>
                  <a:lnTo>
                    <a:pt x="397" y="137"/>
                  </a:lnTo>
                  <a:lnTo>
                    <a:pt x="392" y="143"/>
                  </a:lnTo>
                  <a:lnTo>
                    <a:pt x="396" y="146"/>
                  </a:lnTo>
                  <a:lnTo>
                    <a:pt x="400" y="150"/>
                  </a:lnTo>
                  <a:lnTo>
                    <a:pt x="402" y="156"/>
                  </a:lnTo>
                  <a:lnTo>
                    <a:pt x="404" y="162"/>
                  </a:lnTo>
                  <a:lnTo>
                    <a:pt x="405" y="167"/>
                  </a:lnTo>
                  <a:lnTo>
                    <a:pt x="408" y="173"/>
                  </a:lnTo>
                  <a:lnTo>
                    <a:pt x="408" y="180"/>
                  </a:lnTo>
                  <a:lnTo>
                    <a:pt x="409" y="190"/>
                  </a:lnTo>
                  <a:lnTo>
                    <a:pt x="410" y="201"/>
                  </a:lnTo>
                  <a:lnTo>
                    <a:pt x="412" y="208"/>
                  </a:lnTo>
                  <a:lnTo>
                    <a:pt x="412" y="214"/>
                  </a:lnTo>
                  <a:lnTo>
                    <a:pt x="409" y="214"/>
                  </a:lnTo>
                  <a:lnTo>
                    <a:pt x="407" y="217"/>
                  </a:lnTo>
                  <a:lnTo>
                    <a:pt x="403" y="221"/>
                  </a:lnTo>
                  <a:lnTo>
                    <a:pt x="399" y="219"/>
                  </a:lnTo>
                  <a:lnTo>
                    <a:pt x="399" y="222"/>
                  </a:lnTo>
                  <a:lnTo>
                    <a:pt x="394" y="227"/>
                  </a:lnTo>
                  <a:lnTo>
                    <a:pt x="391" y="227"/>
                  </a:lnTo>
                  <a:lnTo>
                    <a:pt x="388" y="226"/>
                  </a:lnTo>
                  <a:lnTo>
                    <a:pt x="386" y="228"/>
                  </a:lnTo>
                  <a:lnTo>
                    <a:pt x="382" y="232"/>
                  </a:lnTo>
                  <a:lnTo>
                    <a:pt x="380" y="236"/>
                  </a:lnTo>
                  <a:lnTo>
                    <a:pt x="377" y="241"/>
                  </a:lnTo>
                  <a:lnTo>
                    <a:pt x="381" y="241"/>
                  </a:lnTo>
                  <a:lnTo>
                    <a:pt x="384" y="238"/>
                  </a:lnTo>
                  <a:lnTo>
                    <a:pt x="386" y="233"/>
                  </a:lnTo>
                  <a:lnTo>
                    <a:pt x="390" y="232"/>
                  </a:lnTo>
                  <a:lnTo>
                    <a:pt x="394" y="232"/>
                  </a:lnTo>
                  <a:lnTo>
                    <a:pt x="398" y="230"/>
                  </a:lnTo>
                  <a:lnTo>
                    <a:pt x="399" y="232"/>
                  </a:lnTo>
                  <a:lnTo>
                    <a:pt x="402" y="227"/>
                  </a:lnTo>
                  <a:lnTo>
                    <a:pt x="404" y="225"/>
                  </a:lnTo>
                  <a:lnTo>
                    <a:pt x="406" y="225"/>
                  </a:lnTo>
                  <a:lnTo>
                    <a:pt x="410" y="226"/>
                  </a:lnTo>
                  <a:lnTo>
                    <a:pt x="413" y="229"/>
                  </a:lnTo>
                  <a:lnTo>
                    <a:pt x="414" y="232"/>
                  </a:lnTo>
                  <a:lnTo>
                    <a:pt x="414" y="238"/>
                  </a:lnTo>
                  <a:lnTo>
                    <a:pt x="412" y="241"/>
                  </a:lnTo>
                  <a:lnTo>
                    <a:pt x="410" y="245"/>
                  </a:lnTo>
                  <a:lnTo>
                    <a:pt x="408" y="249"/>
                  </a:lnTo>
                  <a:lnTo>
                    <a:pt x="408" y="251"/>
                  </a:lnTo>
                  <a:lnTo>
                    <a:pt x="408" y="255"/>
                  </a:lnTo>
                  <a:lnTo>
                    <a:pt x="408" y="257"/>
                  </a:lnTo>
                  <a:lnTo>
                    <a:pt x="410" y="260"/>
                  </a:lnTo>
                  <a:lnTo>
                    <a:pt x="408" y="264"/>
                  </a:lnTo>
                  <a:lnTo>
                    <a:pt x="408" y="267"/>
                  </a:lnTo>
                  <a:lnTo>
                    <a:pt x="409" y="271"/>
                  </a:lnTo>
                  <a:lnTo>
                    <a:pt x="409" y="275"/>
                  </a:lnTo>
                  <a:lnTo>
                    <a:pt x="406" y="277"/>
                  </a:lnTo>
                  <a:lnTo>
                    <a:pt x="402" y="279"/>
                  </a:lnTo>
                  <a:lnTo>
                    <a:pt x="399" y="282"/>
                  </a:lnTo>
                  <a:lnTo>
                    <a:pt x="399" y="285"/>
                  </a:lnTo>
                  <a:lnTo>
                    <a:pt x="397" y="288"/>
                  </a:lnTo>
                  <a:lnTo>
                    <a:pt x="394" y="293"/>
                  </a:lnTo>
                  <a:lnTo>
                    <a:pt x="393" y="299"/>
                  </a:lnTo>
                  <a:lnTo>
                    <a:pt x="391" y="305"/>
                  </a:lnTo>
                  <a:lnTo>
                    <a:pt x="387" y="310"/>
                  </a:lnTo>
                  <a:lnTo>
                    <a:pt x="383" y="313"/>
                  </a:lnTo>
                  <a:lnTo>
                    <a:pt x="377" y="314"/>
                  </a:lnTo>
                  <a:lnTo>
                    <a:pt x="372" y="319"/>
                  </a:lnTo>
                  <a:lnTo>
                    <a:pt x="367" y="323"/>
                  </a:lnTo>
                  <a:lnTo>
                    <a:pt x="367" y="326"/>
                  </a:lnTo>
                  <a:lnTo>
                    <a:pt x="360" y="323"/>
                  </a:lnTo>
                  <a:lnTo>
                    <a:pt x="357" y="319"/>
                  </a:lnTo>
                  <a:lnTo>
                    <a:pt x="356" y="315"/>
                  </a:lnTo>
                  <a:lnTo>
                    <a:pt x="353" y="315"/>
                  </a:lnTo>
                  <a:lnTo>
                    <a:pt x="353" y="318"/>
                  </a:lnTo>
                  <a:lnTo>
                    <a:pt x="356" y="322"/>
                  </a:lnTo>
                  <a:lnTo>
                    <a:pt x="359" y="323"/>
                  </a:lnTo>
                  <a:lnTo>
                    <a:pt x="362" y="326"/>
                  </a:lnTo>
                  <a:lnTo>
                    <a:pt x="365" y="329"/>
                  </a:lnTo>
                  <a:lnTo>
                    <a:pt x="368" y="331"/>
                  </a:lnTo>
                  <a:lnTo>
                    <a:pt x="371" y="331"/>
                  </a:lnTo>
                  <a:lnTo>
                    <a:pt x="371" y="333"/>
                  </a:lnTo>
                  <a:lnTo>
                    <a:pt x="376" y="331"/>
                  </a:lnTo>
                  <a:lnTo>
                    <a:pt x="378" y="333"/>
                  </a:lnTo>
                  <a:lnTo>
                    <a:pt x="378" y="335"/>
                  </a:lnTo>
                  <a:lnTo>
                    <a:pt x="375" y="336"/>
                  </a:lnTo>
                  <a:lnTo>
                    <a:pt x="369" y="335"/>
                  </a:lnTo>
                  <a:lnTo>
                    <a:pt x="361" y="333"/>
                  </a:lnTo>
                  <a:lnTo>
                    <a:pt x="346" y="330"/>
                  </a:lnTo>
                  <a:lnTo>
                    <a:pt x="340" y="330"/>
                  </a:lnTo>
                  <a:lnTo>
                    <a:pt x="335" y="328"/>
                  </a:lnTo>
                  <a:lnTo>
                    <a:pt x="330" y="326"/>
                  </a:lnTo>
                  <a:lnTo>
                    <a:pt x="317" y="324"/>
                  </a:lnTo>
                  <a:lnTo>
                    <a:pt x="307" y="323"/>
                  </a:lnTo>
                  <a:lnTo>
                    <a:pt x="296" y="321"/>
                  </a:lnTo>
                  <a:lnTo>
                    <a:pt x="287" y="321"/>
                  </a:lnTo>
                  <a:lnTo>
                    <a:pt x="274" y="320"/>
                  </a:lnTo>
                  <a:lnTo>
                    <a:pt x="262" y="322"/>
                  </a:lnTo>
                  <a:lnTo>
                    <a:pt x="250" y="322"/>
                  </a:lnTo>
                  <a:lnTo>
                    <a:pt x="251" y="319"/>
                  </a:lnTo>
                  <a:lnTo>
                    <a:pt x="255" y="319"/>
                  </a:lnTo>
                  <a:lnTo>
                    <a:pt x="261" y="318"/>
                  </a:lnTo>
                  <a:lnTo>
                    <a:pt x="266" y="318"/>
                  </a:lnTo>
                  <a:lnTo>
                    <a:pt x="271" y="317"/>
                  </a:lnTo>
                  <a:lnTo>
                    <a:pt x="277" y="317"/>
                  </a:lnTo>
                  <a:lnTo>
                    <a:pt x="278" y="314"/>
                  </a:lnTo>
                  <a:lnTo>
                    <a:pt x="273" y="314"/>
                  </a:lnTo>
                  <a:lnTo>
                    <a:pt x="268" y="312"/>
                  </a:lnTo>
                  <a:lnTo>
                    <a:pt x="267" y="313"/>
                  </a:lnTo>
                  <a:lnTo>
                    <a:pt x="264" y="314"/>
                  </a:lnTo>
                  <a:lnTo>
                    <a:pt x="261" y="312"/>
                  </a:lnTo>
                  <a:lnTo>
                    <a:pt x="261" y="311"/>
                  </a:lnTo>
                  <a:lnTo>
                    <a:pt x="261" y="310"/>
                  </a:lnTo>
                  <a:lnTo>
                    <a:pt x="261" y="306"/>
                  </a:lnTo>
                  <a:lnTo>
                    <a:pt x="262" y="304"/>
                  </a:lnTo>
                  <a:lnTo>
                    <a:pt x="261" y="302"/>
                  </a:lnTo>
                  <a:lnTo>
                    <a:pt x="258" y="302"/>
                  </a:lnTo>
                  <a:lnTo>
                    <a:pt x="257" y="299"/>
                  </a:lnTo>
                  <a:lnTo>
                    <a:pt x="257" y="295"/>
                  </a:lnTo>
                  <a:lnTo>
                    <a:pt x="254" y="293"/>
                  </a:lnTo>
                  <a:lnTo>
                    <a:pt x="253" y="294"/>
                  </a:lnTo>
                  <a:lnTo>
                    <a:pt x="251" y="294"/>
                  </a:lnTo>
                  <a:lnTo>
                    <a:pt x="254" y="298"/>
                  </a:lnTo>
                  <a:lnTo>
                    <a:pt x="254" y="300"/>
                  </a:lnTo>
                  <a:lnTo>
                    <a:pt x="254" y="303"/>
                  </a:lnTo>
                  <a:lnTo>
                    <a:pt x="255" y="306"/>
                  </a:lnTo>
                  <a:lnTo>
                    <a:pt x="254" y="309"/>
                  </a:lnTo>
                  <a:lnTo>
                    <a:pt x="252" y="310"/>
                  </a:lnTo>
                  <a:lnTo>
                    <a:pt x="249" y="311"/>
                  </a:lnTo>
                  <a:lnTo>
                    <a:pt x="248" y="314"/>
                  </a:lnTo>
                  <a:lnTo>
                    <a:pt x="245" y="315"/>
                  </a:lnTo>
                  <a:lnTo>
                    <a:pt x="245" y="317"/>
                  </a:lnTo>
                  <a:lnTo>
                    <a:pt x="243" y="319"/>
                  </a:lnTo>
                  <a:lnTo>
                    <a:pt x="239" y="319"/>
                  </a:lnTo>
                  <a:lnTo>
                    <a:pt x="231" y="320"/>
                  </a:lnTo>
                  <a:lnTo>
                    <a:pt x="223" y="321"/>
                  </a:lnTo>
                  <a:lnTo>
                    <a:pt x="217" y="321"/>
                  </a:lnTo>
                  <a:lnTo>
                    <a:pt x="209" y="322"/>
                  </a:lnTo>
                  <a:lnTo>
                    <a:pt x="204" y="322"/>
                  </a:lnTo>
                  <a:lnTo>
                    <a:pt x="199" y="323"/>
                  </a:lnTo>
                  <a:lnTo>
                    <a:pt x="193" y="323"/>
                  </a:lnTo>
                  <a:lnTo>
                    <a:pt x="189" y="325"/>
                  </a:lnTo>
                  <a:lnTo>
                    <a:pt x="184" y="323"/>
                  </a:lnTo>
                  <a:lnTo>
                    <a:pt x="179" y="323"/>
                  </a:lnTo>
                  <a:lnTo>
                    <a:pt x="177" y="325"/>
                  </a:lnTo>
                  <a:lnTo>
                    <a:pt x="169" y="327"/>
                  </a:lnTo>
                  <a:lnTo>
                    <a:pt x="165" y="327"/>
                  </a:lnTo>
                  <a:lnTo>
                    <a:pt x="165" y="324"/>
                  </a:lnTo>
                  <a:lnTo>
                    <a:pt x="167" y="322"/>
                  </a:lnTo>
                  <a:lnTo>
                    <a:pt x="170" y="323"/>
                  </a:lnTo>
                  <a:lnTo>
                    <a:pt x="174" y="322"/>
                  </a:lnTo>
                  <a:lnTo>
                    <a:pt x="171" y="319"/>
                  </a:lnTo>
                  <a:lnTo>
                    <a:pt x="171" y="315"/>
                  </a:lnTo>
                  <a:lnTo>
                    <a:pt x="173" y="317"/>
                  </a:lnTo>
                  <a:lnTo>
                    <a:pt x="173" y="313"/>
                  </a:lnTo>
                  <a:lnTo>
                    <a:pt x="174" y="310"/>
                  </a:lnTo>
                  <a:lnTo>
                    <a:pt x="176" y="310"/>
                  </a:lnTo>
                  <a:lnTo>
                    <a:pt x="180" y="309"/>
                  </a:lnTo>
                  <a:lnTo>
                    <a:pt x="181" y="307"/>
                  </a:lnTo>
                  <a:lnTo>
                    <a:pt x="178" y="306"/>
                  </a:lnTo>
                  <a:lnTo>
                    <a:pt x="177" y="307"/>
                  </a:lnTo>
                  <a:lnTo>
                    <a:pt x="175" y="308"/>
                  </a:lnTo>
                  <a:lnTo>
                    <a:pt x="173" y="306"/>
                  </a:lnTo>
                  <a:lnTo>
                    <a:pt x="172" y="303"/>
                  </a:lnTo>
                  <a:lnTo>
                    <a:pt x="171" y="300"/>
                  </a:lnTo>
                  <a:lnTo>
                    <a:pt x="171" y="297"/>
                  </a:lnTo>
                  <a:lnTo>
                    <a:pt x="172" y="295"/>
                  </a:lnTo>
                  <a:lnTo>
                    <a:pt x="169" y="294"/>
                  </a:lnTo>
                  <a:lnTo>
                    <a:pt x="168" y="294"/>
                  </a:lnTo>
                  <a:lnTo>
                    <a:pt x="167" y="295"/>
                  </a:lnTo>
                  <a:lnTo>
                    <a:pt x="166" y="299"/>
                  </a:lnTo>
                  <a:lnTo>
                    <a:pt x="163" y="302"/>
                  </a:lnTo>
                  <a:lnTo>
                    <a:pt x="166" y="302"/>
                  </a:lnTo>
                  <a:lnTo>
                    <a:pt x="166" y="307"/>
                  </a:lnTo>
                  <a:lnTo>
                    <a:pt x="165" y="308"/>
                  </a:lnTo>
                  <a:lnTo>
                    <a:pt x="167" y="311"/>
                  </a:lnTo>
                  <a:lnTo>
                    <a:pt x="166" y="312"/>
                  </a:lnTo>
                  <a:lnTo>
                    <a:pt x="165" y="315"/>
                  </a:lnTo>
                  <a:lnTo>
                    <a:pt x="164" y="318"/>
                  </a:lnTo>
                  <a:lnTo>
                    <a:pt x="162" y="319"/>
                  </a:lnTo>
                  <a:lnTo>
                    <a:pt x="157" y="319"/>
                  </a:lnTo>
                  <a:lnTo>
                    <a:pt x="156" y="317"/>
                  </a:lnTo>
                  <a:lnTo>
                    <a:pt x="154" y="317"/>
                  </a:lnTo>
                  <a:lnTo>
                    <a:pt x="154" y="319"/>
                  </a:lnTo>
                  <a:lnTo>
                    <a:pt x="155" y="321"/>
                  </a:lnTo>
                  <a:lnTo>
                    <a:pt x="155" y="323"/>
                  </a:lnTo>
                  <a:lnTo>
                    <a:pt x="157" y="324"/>
                  </a:lnTo>
                  <a:lnTo>
                    <a:pt x="156" y="326"/>
                  </a:lnTo>
                  <a:lnTo>
                    <a:pt x="154" y="328"/>
                  </a:lnTo>
                  <a:lnTo>
                    <a:pt x="151" y="329"/>
                  </a:lnTo>
                  <a:lnTo>
                    <a:pt x="146" y="329"/>
                  </a:lnTo>
                  <a:lnTo>
                    <a:pt x="143" y="329"/>
                  </a:lnTo>
                  <a:lnTo>
                    <a:pt x="139" y="329"/>
                  </a:lnTo>
                  <a:lnTo>
                    <a:pt x="136" y="330"/>
                  </a:lnTo>
                  <a:lnTo>
                    <a:pt x="136" y="333"/>
                  </a:lnTo>
                  <a:lnTo>
                    <a:pt x="135" y="336"/>
                  </a:lnTo>
                  <a:lnTo>
                    <a:pt x="133" y="336"/>
                  </a:lnTo>
                  <a:lnTo>
                    <a:pt x="131" y="333"/>
                  </a:lnTo>
                  <a:lnTo>
                    <a:pt x="129" y="334"/>
                  </a:lnTo>
                  <a:lnTo>
                    <a:pt x="125" y="333"/>
                  </a:lnTo>
                  <a:lnTo>
                    <a:pt x="122" y="333"/>
                  </a:lnTo>
                  <a:lnTo>
                    <a:pt x="120" y="336"/>
                  </a:lnTo>
                  <a:lnTo>
                    <a:pt x="117" y="340"/>
                  </a:lnTo>
                  <a:lnTo>
                    <a:pt x="113" y="341"/>
                  </a:lnTo>
                  <a:lnTo>
                    <a:pt x="110" y="342"/>
                  </a:lnTo>
                  <a:lnTo>
                    <a:pt x="109" y="345"/>
                  </a:lnTo>
                  <a:lnTo>
                    <a:pt x="106" y="346"/>
                  </a:lnTo>
                  <a:lnTo>
                    <a:pt x="101" y="346"/>
                  </a:lnTo>
                  <a:lnTo>
                    <a:pt x="101" y="344"/>
                  </a:lnTo>
                  <a:lnTo>
                    <a:pt x="102" y="342"/>
                  </a:lnTo>
                  <a:lnTo>
                    <a:pt x="103" y="340"/>
                  </a:lnTo>
                  <a:lnTo>
                    <a:pt x="106" y="341"/>
                  </a:lnTo>
                  <a:lnTo>
                    <a:pt x="115" y="337"/>
                  </a:lnTo>
                  <a:lnTo>
                    <a:pt x="113" y="336"/>
                  </a:lnTo>
                  <a:lnTo>
                    <a:pt x="109" y="337"/>
                  </a:lnTo>
                  <a:lnTo>
                    <a:pt x="103" y="336"/>
                  </a:lnTo>
                  <a:lnTo>
                    <a:pt x="96" y="337"/>
                  </a:lnTo>
                  <a:lnTo>
                    <a:pt x="89" y="340"/>
                  </a:lnTo>
                  <a:lnTo>
                    <a:pt x="78" y="342"/>
                  </a:lnTo>
                  <a:lnTo>
                    <a:pt x="72" y="344"/>
                  </a:lnTo>
                  <a:lnTo>
                    <a:pt x="64" y="345"/>
                  </a:lnTo>
                  <a:lnTo>
                    <a:pt x="63" y="349"/>
                  </a:lnTo>
                  <a:lnTo>
                    <a:pt x="63" y="352"/>
                  </a:lnTo>
                  <a:lnTo>
                    <a:pt x="63" y="356"/>
                  </a:lnTo>
                  <a:lnTo>
                    <a:pt x="62" y="357"/>
                  </a:lnTo>
                  <a:lnTo>
                    <a:pt x="55" y="360"/>
                  </a:lnTo>
                  <a:lnTo>
                    <a:pt x="2" y="300"/>
                  </a:lnTo>
                  <a:lnTo>
                    <a:pt x="1" y="299"/>
                  </a:lnTo>
                  <a:lnTo>
                    <a:pt x="0" y="298"/>
                  </a:lnTo>
                  <a:lnTo>
                    <a:pt x="3" y="295"/>
                  </a:lnTo>
                  <a:lnTo>
                    <a:pt x="6" y="292"/>
                  </a:lnTo>
                  <a:lnTo>
                    <a:pt x="4" y="287"/>
                  </a:lnTo>
                  <a:lnTo>
                    <a:pt x="2" y="285"/>
                  </a:lnTo>
                  <a:lnTo>
                    <a:pt x="8" y="281"/>
                  </a:lnTo>
                  <a:lnTo>
                    <a:pt x="16" y="278"/>
                  </a:lnTo>
                  <a:lnTo>
                    <a:pt x="15" y="274"/>
                  </a:lnTo>
                  <a:lnTo>
                    <a:pt x="13" y="271"/>
                  </a:lnTo>
                  <a:lnTo>
                    <a:pt x="12" y="266"/>
                  </a:lnTo>
                  <a:lnTo>
                    <a:pt x="11" y="263"/>
                  </a:lnTo>
                  <a:lnTo>
                    <a:pt x="7" y="257"/>
                  </a:lnTo>
                  <a:lnTo>
                    <a:pt x="7" y="253"/>
                  </a:lnTo>
                  <a:lnTo>
                    <a:pt x="10" y="251"/>
                  </a:lnTo>
                  <a:lnTo>
                    <a:pt x="12" y="248"/>
                  </a:lnTo>
                  <a:lnTo>
                    <a:pt x="16" y="246"/>
                  </a:lnTo>
                  <a:lnTo>
                    <a:pt x="17" y="247"/>
                  </a:lnTo>
                  <a:lnTo>
                    <a:pt x="20" y="246"/>
                  </a:lnTo>
                  <a:lnTo>
                    <a:pt x="22" y="243"/>
                  </a:lnTo>
                  <a:lnTo>
                    <a:pt x="26" y="243"/>
                  </a:lnTo>
                  <a:lnTo>
                    <a:pt x="28" y="241"/>
                  </a:lnTo>
                  <a:lnTo>
                    <a:pt x="38" y="238"/>
                  </a:lnTo>
                  <a:lnTo>
                    <a:pt x="40" y="234"/>
                  </a:lnTo>
                  <a:lnTo>
                    <a:pt x="42" y="235"/>
                  </a:lnTo>
                  <a:lnTo>
                    <a:pt x="42" y="230"/>
                  </a:lnTo>
                  <a:lnTo>
                    <a:pt x="40" y="227"/>
                  </a:lnTo>
                  <a:lnTo>
                    <a:pt x="42" y="223"/>
                  </a:lnTo>
                  <a:lnTo>
                    <a:pt x="45" y="221"/>
                  </a:lnTo>
                  <a:lnTo>
                    <a:pt x="48" y="222"/>
                  </a:lnTo>
                  <a:lnTo>
                    <a:pt x="52" y="221"/>
                  </a:lnTo>
                  <a:lnTo>
                    <a:pt x="54" y="218"/>
                  </a:lnTo>
                  <a:lnTo>
                    <a:pt x="54" y="217"/>
                  </a:lnTo>
                  <a:lnTo>
                    <a:pt x="55" y="214"/>
                  </a:lnTo>
                  <a:lnTo>
                    <a:pt x="56" y="211"/>
                  </a:lnTo>
                  <a:lnTo>
                    <a:pt x="56" y="206"/>
                  </a:lnTo>
                  <a:lnTo>
                    <a:pt x="52" y="207"/>
                  </a:lnTo>
                  <a:lnTo>
                    <a:pt x="52" y="202"/>
                  </a:lnTo>
                  <a:lnTo>
                    <a:pt x="53" y="198"/>
                  </a:lnTo>
                  <a:lnTo>
                    <a:pt x="54" y="194"/>
                  </a:lnTo>
                  <a:lnTo>
                    <a:pt x="56" y="192"/>
                  </a:lnTo>
                  <a:lnTo>
                    <a:pt x="60" y="192"/>
                  </a:lnTo>
                  <a:lnTo>
                    <a:pt x="59" y="187"/>
                  </a:lnTo>
                  <a:lnTo>
                    <a:pt x="57" y="185"/>
                  </a:lnTo>
                  <a:lnTo>
                    <a:pt x="59" y="181"/>
                  </a:lnTo>
                  <a:lnTo>
                    <a:pt x="56" y="179"/>
                  </a:lnTo>
                  <a:lnTo>
                    <a:pt x="59" y="177"/>
                  </a:lnTo>
                  <a:lnTo>
                    <a:pt x="63" y="173"/>
                  </a:lnTo>
                  <a:lnTo>
                    <a:pt x="65" y="173"/>
                  </a:lnTo>
                  <a:lnTo>
                    <a:pt x="64" y="171"/>
                  </a:lnTo>
                  <a:lnTo>
                    <a:pt x="62" y="167"/>
                  </a:lnTo>
                  <a:lnTo>
                    <a:pt x="61" y="163"/>
                  </a:lnTo>
                  <a:lnTo>
                    <a:pt x="61" y="162"/>
                  </a:lnTo>
                  <a:lnTo>
                    <a:pt x="61" y="159"/>
                  </a:lnTo>
                  <a:lnTo>
                    <a:pt x="63" y="156"/>
                  </a:lnTo>
                  <a:lnTo>
                    <a:pt x="67" y="156"/>
                  </a:lnTo>
                  <a:lnTo>
                    <a:pt x="68" y="152"/>
                  </a:lnTo>
                  <a:lnTo>
                    <a:pt x="72" y="152"/>
                  </a:lnTo>
                  <a:lnTo>
                    <a:pt x="75" y="150"/>
                  </a:lnTo>
                  <a:lnTo>
                    <a:pt x="77" y="146"/>
                  </a:lnTo>
                  <a:lnTo>
                    <a:pt x="80" y="143"/>
                  </a:lnTo>
                  <a:lnTo>
                    <a:pt x="83" y="143"/>
                  </a:lnTo>
                  <a:lnTo>
                    <a:pt x="86" y="143"/>
                  </a:lnTo>
                </a:path>
              </a:pathLst>
            </a:custGeom>
            <a:solidFill>
              <a:srgbClr val="FFC0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49" name="Freeform 36">
              <a:extLst>
                <a:ext uri="{FF2B5EF4-FFF2-40B4-BE49-F238E27FC236}">
                  <a16:creationId xmlns:a16="http://schemas.microsoft.com/office/drawing/2014/main" id="{DC8955E7-E43B-AACE-2E3E-8DAF5102322C}"/>
                </a:ext>
              </a:extLst>
            </xdr:cNvPr>
            <xdr:cNvSpPr>
              <a:spLocks/>
            </xdr:cNvSpPr>
          </xdr:nvSpPr>
          <xdr:spPr bwMode="auto">
            <a:xfrm>
              <a:off x="7958684" y="5157691"/>
              <a:ext cx="41275" cy="71438"/>
            </a:xfrm>
            <a:custGeom>
              <a:avLst/>
              <a:gdLst>
                <a:gd name="T0" fmla="*/ 2520950 w 26"/>
                <a:gd name="T1" fmla="*/ 55443826 h 45"/>
                <a:gd name="T2" fmla="*/ 0 w 26"/>
                <a:gd name="T3" fmla="*/ 47884098 h 45"/>
                <a:gd name="T4" fmla="*/ 2520950 w 26"/>
                <a:gd name="T5" fmla="*/ 45363130 h 45"/>
                <a:gd name="T6" fmla="*/ 27722513 w 26"/>
                <a:gd name="T7" fmla="*/ 32763054 h 45"/>
                <a:gd name="T8" fmla="*/ 30241875 w 26"/>
                <a:gd name="T9" fmla="*/ 45363130 h 45"/>
                <a:gd name="T10" fmla="*/ 30241875 w 26"/>
                <a:gd name="T11" fmla="*/ 55443826 h 45"/>
                <a:gd name="T12" fmla="*/ 37803138 w 26"/>
                <a:gd name="T13" fmla="*/ 60484173 h 45"/>
                <a:gd name="T14" fmla="*/ 47883763 w 26"/>
                <a:gd name="T15" fmla="*/ 60484173 h 45"/>
                <a:gd name="T16" fmla="*/ 47883763 w 26"/>
                <a:gd name="T17" fmla="*/ 52924445 h 45"/>
                <a:gd name="T18" fmla="*/ 45362813 w 26"/>
                <a:gd name="T19" fmla="*/ 40322782 h 45"/>
                <a:gd name="T20" fmla="*/ 42843450 w 26"/>
                <a:gd name="T21" fmla="*/ 32763054 h 45"/>
                <a:gd name="T22" fmla="*/ 47883763 w 26"/>
                <a:gd name="T23" fmla="*/ 25201739 h 45"/>
                <a:gd name="T24" fmla="*/ 50403125 w 26"/>
                <a:gd name="T25" fmla="*/ 17642011 h 45"/>
                <a:gd name="T26" fmla="*/ 52924075 w 26"/>
                <a:gd name="T27" fmla="*/ 12601663 h 45"/>
                <a:gd name="T28" fmla="*/ 60483750 w 26"/>
                <a:gd name="T29" fmla="*/ 0 h 45"/>
                <a:gd name="T30" fmla="*/ 63004700 w 26"/>
                <a:gd name="T31" fmla="*/ 17642011 h 45"/>
                <a:gd name="T32" fmla="*/ 45362813 w 26"/>
                <a:gd name="T33" fmla="*/ 105847303 h 45"/>
                <a:gd name="T34" fmla="*/ 45362813 w 26"/>
                <a:gd name="T35" fmla="*/ 110887651 h 45"/>
                <a:gd name="T36" fmla="*/ 35282188 w 26"/>
                <a:gd name="T37" fmla="*/ 105847303 h 45"/>
                <a:gd name="T38" fmla="*/ 32762825 w 26"/>
                <a:gd name="T39" fmla="*/ 93247228 h 45"/>
                <a:gd name="T40" fmla="*/ 27722513 w 26"/>
                <a:gd name="T41" fmla="*/ 88206880 h 45"/>
                <a:gd name="T42" fmla="*/ 17641888 w 26"/>
                <a:gd name="T43" fmla="*/ 88206880 h 45"/>
                <a:gd name="T44" fmla="*/ 10080625 w 26"/>
                <a:gd name="T45" fmla="*/ 83166532 h 45"/>
                <a:gd name="T46" fmla="*/ 10080625 w 26"/>
                <a:gd name="T47" fmla="*/ 70564869 h 45"/>
                <a:gd name="T48" fmla="*/ 7561263 w 26"/>
                <a:gd name="T49" fmla="*/ 65524521 h 45"/>
                <a:gd name="T50" fmla="*/ 0 w 26"/>
                <a:gd name="T51" fmla="*/ 63005141 h 45"/>
                <a:gd name="T52" fmla="*/ 2520950 w 26"/>
                <a:gd name="T53" fmla="*/ 55443826 h 45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</a:gdLst>
              <a:ahLst/>
              <a:cxnLst>
                <a:cxn ang="T54">
                  <a:pos x="T0" y="T1"/>
                </a:cxn>
                <a:cxn ang="T55">
                  <a:pos x="T2" y="T3"/>
                </a:cxn>
                <a:cxn ang="T56">
                  <a:pos x="T4" y="T5"/>
                </a:cxn>
                <a:cxn ang="T57">
                  <a:pos x="T6" y="T7"/>
                </a:cxn>
                <a:cxn ang="T58">
                  <a:pos x="T8" y="T9"/>
                </a:cxn>
                <a:cxn ang="T59">
                  <a:pos x="T10" y="T11"/>
                </a:cxn>
                <a:cxn ang="T60">
                  <a:pos x="T12" y="T13"/>
                </a:cxn>
                <a:cxn ang="T61">
                  <a:pos x="T14" y="T15"/>
                </a:cxn>
                <a:cxn ang="T62">
                  <a:pos x="T16" y="T17"/>
                </a:cxn>
                <a:cxn ang="T63">
                  <a:pos x="T18" y="T19"/>
                </a:cxn>
                <a:cxn ang="T64">
                  <a:pos x="T20" y="T21"/>
                </a:cxn>
                <a:cxn ang="T65">
                  <a:pos x="T22" y="T23"/>
                </a:cxn>
                <a:cxn ang="T66">
                  <a:pos x="T24" y="T25"/>
                </a:cxn>
                <a:cxn ang="T67">
                  <a:pos x="T26" y="T27"/>
                </a:cxn>
                <a:cxn ang="T68">
                  <a:pos x="T28" y="T29"/>
                </a:cxn>
                <a:cxn ang="T69">
                  <a:pos x="T30" y="T31"/>
                </a:cxn>
                <a:cxn ang="T70">
                  <a:pos x="T32" y="T33"/>
                </a:cxn>
                <a:cxn ang="T71">
                  <a:pos x="T34" y="T35"/>
                </a:cxn>
                <a:cxn ang="T72">
                  <a:pos x="T36" y="T37"/>
                </a:cxn>
                <a:cxn ang="T73">
                  <a:pos x="T38" y="T39"/>
                </a:cxn>
                <a:cxn ang="T74">
                  <a:pos x="T40" y="T41"/>
                </a:cxn>
                <a:cxn ang="T75">
                  <a:pos x="T42" y="T43"/>
                </a:cxn>
                <a:cxn ang="T76">
                  <a:pos x="T44" y="T45"/>
                </a:cxn>
                <a:cxn ang="T77">
                  <a:pos x="T46" y="T47"/>
                </a:cxn>
                <a:cxn ang="T78">
                  <a:pos x="T48" y="T49"/>
                </a:cxn>
                <a:cxn ang="T79">
                  <a:pos x="T50" y="T51"/>
                </a:cxn>
                <a:cxn ang="T80">
                  <a:pos x="T52" y="T53"/>
                </a:cxn>
              </a:cxnLst>
              <a:rect l="0" t="0" r="r" b="b"/>
              <a:pathLst>
                <a:path w="26" h="45">
                  <a:moveTo>
                    <a:pt x="1" y="22"/>
                  </a:moveTo>
                  <a:lnTo>
                    <a:pt x="0" y="19"/>
                  </a:lnTo>
                  <a:lnTo>
                    <a:pt x="1" y="18"/>
                  </a:lnTo>
                  <a:lnTo>
                    <a:pt x="11" y="13"/>
                  </a:lnTo>
                  <a:lnTo>
                    <a:pt x="12" y="18"/>
                  </a:lnTo>
                  <a:lnTo>
                    <a:pt x="12" y="22"/>
                  </a:lnTo>
                  <a:lnTo>
                    <a:pt x="15" y="24"/>
                  </a:lnTo>
                  <a:lnTo>
                    <a:pt x="19" y="24"/>
                  </a:lnTo>
                  <a:lnTo>
                    <a:pt x="19" y="21"/>
                  </a:lnTo>
                  <a:lnTo>
                    <a:pt x="18" y="16"/>
                  </a:lnTo>
                  <a:lnTo>
                    <a:pt x="17" y="13"/>
                  </a:lnTo>
                  <a:lnTo>
                    <a:pt x="19" y="10"/>
                  </a:lnTo>
                  <a:lnTo>
                    <a:pt x="20" y="7"/>
                  </a:lnTo>
                  <a:lnTo>
                    <a:pt x="21" y="5"/>
                  </a:lnTo>
                  <a:lnTo>
                    <a:pt x="24" y="0"/>
                  </a:lnTo>
                  <a:lnTo>
                    <a:pt x="25" y="7"/>
                  </a:lnTo>
                  <a:lnTo>
                    <a:pt x="18" y="42"/>
                  </a:lnTo>
                  <a:lnTo>
                    <a:pt x="18" y="44"/>
                  </a:lnTo>
                  <a:lnTo>
                    <a:pt x="14" y="42"/>
                  </a:lnTo>
                  <a:lnTo>
                    <a:pt x="13" y="37"/>
                  </a:lnTo>
                  <a:lnTo>
                    <a:pt x="11" y="35"/>
                  </a:lnTo>
                  <a:lnTo>
                    <a:pt x="7" y="35"/>
                  </a:lnTo>
                  <a:lnTo>
                    <a:pt x="4" y="33"/>
                  </a:lnTo>
                  <a:lnTo>
                    <a:pt x="4" y="28"/>
                  </a:lnTo>
                  <a:lnTo>
                    <a:pt x="3" y="26"/>
                  </a:lnTo>
                  <a:lnTo>
                    <a:pt x="0" y="25"/>
                  </a:lnTo>
                  <a:lnTo>
                    <a:pt x="1" y="22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50" name="Freeform 37">
              <a:extLst>
                <a:ext uri="{FF2B5EF4-FFF2-40B4-BE49-F238E27FC236}">
                  <a16:creationId xmlns:a16="http://schemas.microsoft.com/office/drawing/2014/main" id="{42C98F30-9C6F-28BB-D26B-05AFF16FD043}"/>
                </a:ext>
              </a:extLst>
            </xdr:cNvPr>
            <xdr:cNvSpPr>
              <a:spLocks/>
            </xdr:cNvSpPr>
          </xdr:nvSpPr>
          <xdr:spPr bwMode="auto">
            <a:xfrm>
              <a:off x="8042821" y="5052916"/>
              <a:ext cx="47625" cy="47625"/>
            </a:xfrm>
            <a:custGeom>
              <a:avLst/>
              <a:gdLst>
                <a:gd name="T0" fmla="*/ 60483750 w 30"/>
                <a:gd name="T1" fmla="*/ 50403125 h 30"/>
                <a:gd name="T2" fmla="*/ 73085325 w 30"/>
                <a:gd name="T3" fmla="*/ 52924075 h 30"/>
                <a:gd name="T4" fmla="*/ 73085325 w 30"/>
                <a:gd name="T5" fmla="*/ 60483750 h 30"/>
                <a:gd name="T6" fmla="*/ 73085325 w 30"/>
                <a:gd name="T7" fmla="*/ 65524063 h 30"/>
                <a:gd name="T8" fmla="*/ 70564375 w 30"/>
                <a:gd name="T9" fmla="*/ 73085325 h 30"/>
                <a:gd name="T10" fmla="*/ 5040313 w 30"/>
                <a:gd name="T11" fmla="*/ 40322500 h 30"/>
                <a:gd name="T12" fmla="*/ 0 w 30"/>
                <a:gd name="T13" fmla="*/ 32762825 h 30"/>
                <a:gd name="T14" fmla="*/ 2520950 w 30"/>
                <a:gd name="T15" fmla="*/ 22682200 h 30"/>
                <a:gd name="T16" fmla="*/ 7561263 w 30"/>
                <a:gd name="T17" fmla="*/ 12601575 h 30"/>
                <a:gd name="T18" fmla="*/ 12601575 w 30"/>
                <a:gd name="T19" fmla="*/ 0 h 30"/>
                <a:gd name="T20" fmla="*/ 20161250 w 30"/>
                <a:gd name="T21" fmla="*/ 2520950 h 30"/>
                <a:gd name="T22" fmla="*/ 15120938 w 30"/>
                <a:gd name="T23" fmla="*/ 12601575 h 30"/>
                <a:gd name="T24" fmla="*/ 22682200 w 30"/>
                <a:gd name="T25" fmla="*/ 22682200 h 30"/>
                <a:gd name="T26" fmla="*/ 30241875 w 30"/>
                <a:gd name="T27" fmla="*/ 32762825 h 30"/>
                <a:gd name="T28" fmla="*/ 47883763 w 30"/>
                <a:gd name="T29" fmla="*/ 42843450 h 30"/>
                <a:gd name="T30" fmla="*/ 60483750 w 30"/>
                <a:gd name="T31" fmla="*/ 50403125 h 30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</a:gdLst>
              <a:ahLst/>
              <a:cxnLst>
                <a:cxn ang="T32">
                  <a:pos x="T0" y="T1"/>
                </a:cxn>
                <a:cxn ang="T33">
                  <a:pos x="T2" y="T3"/>
                </a:cxn>
                <a:cxn ang="T34">
                  <a:pos x="T4" y="T5"/>
                </a:cxn>
                <a:cxn ang="T35">
                  <a:pos x="T6" y="T7"/>
                </a:cxn>
                <a:cxn ang="T36">
                  <a:pos x="T8" y="T9"/>
                </a:cxn>
                <a:cxn ang="T37">
                  <a:pos x="T10" y="T11"/>
                </a:cxn>
                <a:cxn ang="T38">
                  <a:pos x="T12" y="T13"/>
                </a:cxn>
                <a:cxn ang="T39">
                  <a:pos x="T14" y="T15"/>
                </a:cxn>
                <a:cxn ang="T40">
                  <a:pos x="T16" y="T17"/>
                </a:cxn>
                <a:cxn ang="T41">
                  <a:pos x="T18" y="T19"/>
                </a:cxn>
                <a:cxn ang="T42">
                  <a:pos x="T20" y="T21"/>
                </a:cxn>
                <a:cxn ang="T43">
                  <a:pos x="T22" y="T23"/>
                </a:cxn>
                <a:cxn ang="T44">
                  <a:pos x="T24" y="T25"/>
                </a:cxn>
                <a:cxn ang="T45">
                  <a:pos x="T26" y="T27"/>
                </a:cxn>
                <a:cxn ang="T46">
                  <a:pos x="T28" y="T29"/>
                </a:cxn>
                <a:cxn ang="T47">
                  <a:pos x="T30" y="T31"/>
                </a:cxn>
              </a:cxnLst>
              <a:rect l="0" t="0" r="r" b="b"/>
              <a:pathLst>
                <a:path w="30" h="30">
                  <a:moveTo>
                    <a:pt x="24" y="20"/>
                  </a:moveTo>
                  <a:lnTo>
                    <a:pt x="29" y="21"/>
                  </a:lnTo>
                  <a:lnTo>
                    <a:pt x="29" y="24"/>
                  </a:lnTo>
                  <a:lnTo>
                    <a:pt x="29" y="26"/>
                  </a:lnTo>
                  <a:lnTo>
                    <a:pt x="28" y="29"/>
                  </a:lnTo>
                  <a:lnTo>
                    <a:pt x="2" y="16"/>
                  </a:lnTo>
                  <a:lnTo>
                    <a:pt x="0" y="13"/>
                  </a:lnTo>
                  <a:lnTo>
                    <a:pt x="1" y="9"/>
                  </a:lnTo>
                  <a:lnTo>
                    <a:pt x="3" y="5"/>
                  </a:lnTo>
                  <a:lnTo>
                    <a:pt x="5" y="0"/>
                  </a:lnTo>
                  <a:lnTo>
                    <a:pt x="8" y="1"/>
                  </a:lnTo>
                  <a:lnTo>
                    <a:pt x="6" y="5"/>
                  </a:lnTo>
                  <a:lnTo>
                    <a:pt x="9" y="9"/>
                  </a:lnTo>
                  <a:lnTo>
                    <a:pt x="12" y="13"/>
                  </a:lnTo>
                  <a:lnTo>
                    <a:pt x="19" y="17"/>
                  </a:lnTo>
                  <a:lnTo>
                    <a:pt x="24" y="20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51" name="Freeform 38">
              <a:extLst>
                <a:ext uri="{FF2B5EF4-FFF2-40B4-BE49-F238E27FC236}">
                  <a16:creationId xmlns:a16="http://schemas.microsoft.com/office/drawing/2014/main" id="{420A36EA-2251-AA41-B8D6-1E54C11695AA}"/>
                </a:ext>
              </a:extLst>
            </xdr:cNvPr>
            <xdr:cNvSpPr>
              <a:spLocks/>
            </xdr:cNvSpPr>
          </xdr:nvSpPr>
          <xdr:spPr bwMode="auto">
            <a:xfrm>
              <a:off x="7974559" y="5156104"/>
              <a:ext cx="26987" cy="26987"/>
            </a:xfrm>
            <a:custGeom>
              <a:avLst/>
              <a:gdLst>
                <a:gd name="T0" fmla="*/ 40321753 w 17"/>
                <a:gd name="T1" fmla="*/ 5040219 h 17"/>
                <a:gd name="T2" fmla="*/ 30241315 w 17"/>
                <a:gd name="T3" fmla="*/ 15120657 h 17"/>
                <a:gd name="T4" fmla="*/ 40321753 w 17"/>
                <a:gd name="T5" fmla="*/ 32760631 h 17"/>
                <a:gd name="T6" fmla="*/ 30241315 w 17"/>
                <a:gd name="T7" fmla="*/ 40321753 h 17"/>
                <a:gd name="T8" fmla="*/ 7559535 w 17"/>
                <a:gd name="T9" fmla="*/ 22680192 h 17"/>
                <a:gd name="T10" fmla="*/ 15120657 w 17"/>
                <a:gd name="T11" fmla="*/ 20160876 h 17"/>
                <a:gd name="T12" fmla="*/ 0 w 17"/>
                <a:gd name="T13" fmla="*/ 5040219 h 17"/>
                <a:gd name="T14" fmla="*/ 0 w 17"/>
                <a:gd name="T15" fmla="*/ 0 h 17"/>
                <a:gd name="T16" fmla="*/ 40321753 w 17"/>
                <a:gd name="T17" fmla="*/ 5040219 h 17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</a:gdLst>
              <a:ahLst/>
              <a:cxnLst>
                <a:cxn ang="T18">
                  <a:pos x="T0" y="T1"/>
                </a:cxn>
                <a:cxn ang="T19">
                  <a:pos x="T2" y="T3"/>
                </a:cxn>
                <a:cxn ang="T20">
                  <a:pos x="T4" y="T5"/>
                </a:cxn>
                <a:cxn ang="T21">
                  <a:pos x="T6" y="T7"/>
                </a:cxn>
                <a:cxn ang="T22">
                  <a:pos x="T8" y="T9"/>
                </a:cxn>
                <a:cxn ang="T23">
                  <a:pos x="T10" y="T11"/>
                </a:cxn>
                <a:cxn ang="T24">
                  <a:pos x="T12" y="T13"/>
                </a:cxn>
                <a:cxn ang="T25">
                  <a:pos x="T14" y="T15"/>
                </a:cxn>
                <a:cxn ang="T26">
                  <a:pos x="T16" y="T17"/>
                </a:cxn>
              </a:cxnLst>
              <a:rect l="0" t="0" r="r" b="b"/>
              <a:pathLst>
                <a:path w="17" h="17">
                  <a:moveTo>
                    <a:pt x="16" y="2"/>
                  </a:moveTo>
                  <a:lnTo>
                    <a:pt x="12" y="6"/>
                  </a:lnTo>
                  <a:lnTo>
                    <a:pt x="16" y="13"/>
                  </a:lnTo>
                  <a:lnTo>
                    <a:pt x="12" y="16"/>
                  </a:lnTo>
                  <a:lnTo>
                    <a:pt x="3" y="9"/>
                  </a:lnTo>
                  <a:lnTo>
                    <a:pt x="6" y="8"/>
                  </a:lnTo>
                  <a:lnTo>
                    <a:pt x="0" y="2"/>
                  </a:lnTo>
                  <a:lnTo>
                    <a:pt x="0" y="0"/>
                  </a:lnTo>
                  <a:lnTo>
                    <a:pt x="16" y="2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52" name="Freeform 39">
              <a:extLst>
                <a:ext uri="{FF2B5EF4-FFF2-40B4-BE49-F238E27FC236}">
                  <a16:creationId xmlns:a16="http://schemas.microsoft.com/office/drawing/2014/main" id="{CCAB5206-0D61-6234-BC6A-D96C0B3F4F52}"/>
                </a:ext>
              </a:extLst>
            </xdr:cNvPr>
            <xdr:cNvSpPr>
              <a:spLocks/>
            </xdr:cNvSpPr>
          </xdr:nvSpPr>
          <xdr:spPr bwMode="auto">
            <a:xfrm>
              <a:off x="3491459" y="3046316"/>
              <a:ext cx="650875" cy="444500"/>
            </a:xfrm>
            <a:custGeom>
              <a:avLst/>
              <a:gdLst>
                <a:gd name="T0" fmla="*/ 43 w 410"/>
                <a:gd name="T1" fmla="*/ 93 h 280"/>
                <a:gd name="T2" fmla="*/ 55 w 410"/>
                <a:gd name="T3" fmla="*/ 88 h 280"/>
                <a:gd name="T4" fmla="*/ 78 w 410"/>
                <a:gd name="T5" fmla="*/ 77 h 280"/>
                <a:gd name="T6" fmla="*/ 91 w 410"/>
                <a:gd name="T7" fmla="*/ 74 h 280"/>
                <a:gd name="T8" fmla="*/ 100 w 410"/>
                <a:gd name="T9" fmla="*/ 66 h 280"/>
                <a:gd name="T10" fmla="*/ 112 w 410"/>
                <a:gd name="T11" fmla="*/ 65 h 280"/>
                <a:gd name="T12" fmla="*/ 121 w 410"/>
                <a:gd name="T13" fmla="*/ 63 h 280"/>
                <a:gd name="T14" fmla="*/ 210 w 410"/>
                <a:gd name="T15" fmla="*/ 15 h 280"/>
                <a:gd name="T16" fmla="*/ 221 w 410"/>
                <a:gd name="T17" fmla="*/ 14 h 280"/>
                <a:gd name="T18" fmla="*/ 232 w 410"/>
                <a:gd name="T19" fmla="*/ 17 h 280"/>
                <a:gd name="T20" fmla="*/ 243 w 410"/>
                <a:gd name="T21" fmla="*/ 9 h 280"/>
                <a:gd name="T22" fmla="*/ 260 w 410"/>
                <a:gd name="T23" fmla="*/ 8 h 280"/>
                <a:gd name="T24" fmla="*/ 273 w 410"/>
                <a:gd name="T25" fmla="*/ 4 h 280"/>
                <a:gd name="T26" fmla="*/ 290 w 410"/>
                <a:gd name="T27" fmla="*/ 0 h 280"/>
                <a:gd name="T28" fmla="*/ 305 w 410"/>
                <a:gd name="T29" fmla="*/ 6 h 280"/>
                <a:gd name="T30" fmla="*/ 314 w 410"/>
                <a:gd name="T31" fmla="*/ 18 h 280"/>
                <a:gd name="T32" fmla="*/ 311 w 410"/>
                <a:gd name="T33" fmla="*/ 33 h 280"/>
                <a:gd name="T34" fmla="*/ 317 w 410"/>
                <a:gd name="T35" fmla="*/ 51 h 280"/>
                <a:gd name="T36" fmla="*/ 326 w 410"/>
                <a:gd name="T37" fmla="*/ 61 h 280"/>
                <a:gd name="T38" fmla="*/ 340 w 410"/>
                <a:gd name="T39" fmla="*/ 65 h 280"/>
                <a:gd name="T40" fmla="*/ 349 w 410"/>
                <a:gd name="T41" fmla="*/ 81 h 280"/>
                <a:gd name="T42" fmla="*/ 340 w 410"/>
                <a:gd name="T43" fmla="*/ 93 h 280"/>
                <a:gd name="T44" fmla="*/ 347 w 410"/>
                <a:gd name="T45" fmla="*/ 107 h 280"/>
                <a:gd name="T46" fmla="*/ 345 w 410"/>
                <a:gd name="T47" fmla="*/ 126 h 280"/>
                <a:gd name="T48" fmla="*/ 356 w 410"/>
                <a:gd name="T49" fmla="*/ 145 h 280"/>
                <a:gd name="T50" fmla="*/ 342 w 410"/>
                <a:gd name="T51" fmla="*/ 157 h 280"/>
                <a:gd name="T52" fmla="*/ 381 w 410"/>
                <a:gd name="T53" fmla="*/ 188 h 280"/>
                <a:gd name="T54" fmla="*/ 373 w 410"/>
                <a:gd name="T55" fmla="*/ 213 h 280"/>
                <a:gd name="T56" fmla="*/ 370 w 410"/>
                <a:gd name="T57" fmla="*/ 245 h 280"/>
                <a:gd name="T58" fmla="*/ 321 w 410"/>
                <a:gd name="T59" fmla="*/ 228 h 280"/>
                <a:gd name="T60" fmla="*/ 310 w 410"/>
                <a:gd name="T61" fmla="*/ 233 h 280"/>
                <a:gd name="T62" fmla="*/ 297 w 410"/>
                <a:gd name="T63" fmla="*/ 236 h 280"/>
                <a:gd name="T64" fmla="*/ 294 w 410"/>
                <a:gd name="T65" fmla="*/ 252 h 280"/>
                <a:gd name="T66" fmla="*/ 282 w 410"/>
                <a:gd name="T67" fmla="*/ 246 h 280"/>
                <a:gd name="T68" fmla="*/ 267 w 410"/>
                <a:gd name="T69" fmla="*/ 244 h 280"/>
                <a:gd name="T70" fmla="*/ 256 w 410"/>
                <a:gd name="T71" fmla="*/ 252 h 280"/>
                <a:gd name="T72" fmla="*/ 244 w 410"/>
                <a:gd name="T73" fmla="*/ 260 h 280"/>
                <a:gd name="T74" fmla="*/ 201 w 410"/>
                <a:gd name="T75" fmla="*/ 270 h 280"/>
                <a:gd name="T76" fmla="*/ 196 w 410"/>
                <a:gd name="T77" fmla="*/ 274 h 280"/>
                <a:gd name="T78" fmla="*/ 189 w 410"/>
                <a:gd name="T79" fmla="*/ 265 h 280"/>
                <a:gd name="T80" fmla="*/ 179 w 410"/>
                <a:gd name="T81" fmla="*/ 272 h 280"/>
                <a:gd name="T82" fmla="*/ 166 w 410"/>
                <a:gd name="T83" fmla="*/ 270 h 280"/>
                <a:gd name="T84" fmla="*/ 143 w 410"/>
                <a:gd name="T85" fmla="*/ 266 h 280"/>
                <a:gd name="T86" fmla="*/ 121 w 410"/>
                <a:gd name="T87" fmla="*/ 256 h 280"/>
                <a:gd name="T88" fmla="*/ 103 w 410"/>
                <a:gd name="T89" fmla="*/ 258 h 280"/>
                <a:gd name="T90" fmla="*/ 93 w 410"/>
                <a:gd name="T91" fmla="*/ 269 h 280"/>
                <a:gd name="T92" fmla="*/ 75 w 410"/>
                <a:gd name="T93" fmla="*/ 276 h 280"/>
                <a:gd name="T94" fmla="*/ 60 w 410"/>
                <a:gd name="T95" fmla="*/ 267 h 280"/>
                <a:gd name="T96" fmla="*/ 51 w 410"/>
                <a:gd name="T97" fmla="*/ 244 h 280"/>
                <a:gd name="T98" fmla="*/ 59 w 410"/>
                <a:gd name="T99" fmla="*/ 225 h 280"/>
                <a:gd name="T100" fmla="*/ 62 w 410"/>
                <a:gd name="T101" fmla="*/ 209 h 280"/>
                <a:gd name="T102" fmla="*/ 66 w 410"/>
                <a:gd name="T103" fmla="*/ 191 h 280"/>
                <a:gd name="T104" fmla="*/ 67 w 410"/>
                <a:gd name="T105" fmla="*/ 177 h 280"/>
                <a:gd name="T106" fmla="*/ 62 w 410"/>
                <a:gd name="T107" fmla="*/ 167 h 280"/>
                <a:gd name="T108" fmla="*/ 49 w 410"/>
                <a:gd name="T109" fmla="*/ 154 h 280"/>
                <a:gd name="T110" fmla="*/ 44 w 410"/>
                <a:gd name="T111" fmla="*/ 142 h 280"/>
                <a:gd name="T112" fmla="*/ 32 w 410"/>
                <a:gd name="T113" fmla="*/ 141 h 280"/>
                <a:gd name="T114" fmla="*/ 21 w 410"/>
                <a:gd name="T115" fmla="*/ 143 h 280"/>
                <a:gd name="T116" fmla="*/ 11 w 410"/>
                <a:gd name="T117" fmla="*/ 128 h 280"/>
                <a:gd name="T118" fmla="*/ 6 w 410"/>
                <a:gd name="T119" fmla="*/ 109 h 280"/>
                <a:gd name="T120" fmla="*/ 7 w 410"/>
                <a:gd name="T121" fmla="*/ 96 h 280"/>
                <a:gd name="T122" fmla="*/ 19 w 410"/>
                <a:gd name="T123" fmla="*/ 88 h 2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</a:cxnLst>
              <a:rect l="0" t="0" r="r" b="b"/>
              <a:pathLst>
                <a:path w="410" h="280">
                  <a:moveTo>
                    <a:pt x="36" y="92"/>
                  </a:moveTo>
                  <a:lnTo>
                    <a:pt x="37" y="93"/>
                  </a:lnTo>
                  <a:lnTo>
                    <a:pt x="40" y="93"/>
                  </a:lnTo>
                  <a:lnTo>
                    <a:pt x="43" y="93"/>
                  </a:lnTo>
                  <a:lnTo>
                    <a:pt x="47" y="95"/>
                  </a:lnTo>
                  <a:lnTo>
                    <a:pt x="50" y="93"/>
                  </a:lnTo>
                  <a:lnTo>
                    <a:pt x="52" y="90"/>
                  </a:lnTo>
                  <a:lnTo>
                    <a:pt x="55" y="88"/>
                  </a:lnTo>
                  <a:lnTo>
                    <a:pt x="68" y="86"/>
                  </a:lnTo>
                  <a:lnTo>
                    <a:pt x="75" y="84"/>
                  </a:lnTo>
                  <a:lnTo>
                    <a:pt x="78" y="81"/>
                  </a:lnTo>
                  <a:lnTo>
                    <a:pt x="78" y="77"/>
                  </a:lnTo>
                  <a:lnTo>
                    <a:pt x="82" y="76"/>
                  </a:lnTo>
                  <a:lnTo>
                    <a:pt x="85" y="77"/>
                  </a:lnTo>
                  <a:lnTo>
                    <a:pt x="89" y="70"/>
                  </a:lnTo>
                  <a:lnTo>
                    <a:pt x="91" y="74"/>
                  </a:lnTo>
                  <a:lnTo>
                    <a:pt x="95" y="75"/>
                  </a:lnTo>
                  <a:lnTo>
                    <a:pt x="98" y="74"/>
                  </a:lnTo>
                  <a:lnTo>
                    <a:pt x="101" y="70"/>
                  </a:lnTo>
                  <a:lnTo>
                    <a:pt x="100" y="66"/>
                  </a:lnTo>
                  <a:lnTo>
                    <a:pt x="102" y="63"/>
                  </a:lnTo>
                  <a:lnTo>
                    <a:pt x="105" y="61"/>
                  </a:lnTo>
                  <a:lnTo>
                    <a:pt x="109" y="61"/>
                  </a:lnTo>
                  <a:lnTo>
                    <a:pt x="112" y="65"/>
                  </a:lnTo>
                  <a:lnTo>
                    <a:pt x="115" y="66"/>
                  </a:lnTo>
                  <a:lnTo>
                    <a:pt x="122" y="67"/>
                  </a:lnTo>
                  <a:lnTo>
                    <a:pt x="125" y="66"/>
                  </a:lnTo>
                  <a:lnTo>
                    <a:pt x="121" y="63"/>
                  </a:lnTo>
                  <a:lnTo>
                    <a:pt x="142" y="50"/>
                  </a:lnTo>
                  <a:lnTo>
                    <a:pt x="158" y="42"/>
                  </a:lnTo>
                  <a:lnTo>
                    <a:pt x="160" y="42"/>
                  </a:lnTo>
                  <a:lnTo>
                    <a:pt x="210" y="15"/>
                  </a:lnTo>
                  <a:lnTo>
                    <a:pt x="214" y="13"/>
                  </a:lnTo>
                  <a:lnTo>
                    <a:pt x="217" y="13"/>
                  </a:lnTo>
                  <a:lnTo>
                    <a:pt x="220" y="15"/>
                  </a:lnTo>
                  <a:lnTo>
                    <a:pt x="221" y="14"/>
                  </a:lnTo>
                  <a:lnTo>
                    <a:pt x="222" y="14"/>
                  </a:lnTo>
                  <a:lnTo>
                    <a:pt x="225" y="15"/>
                  </a:lnTo>
                  <a:lnTo>
                    <a:pt x="229" y="15"/>
                  </a:lnTo>
                  <a:lnTo>
                    <a:pt x="232" y="17"/>
                  </a:lnTo>
                  <a:lnTo>
                    <a:pt x="235" y="17"/>
                  </a:lnTo>
                  <a:lnTo>
                    <a:pt x="239" y="15"/>
                  </a:lnTo>
                  <a:lnTo>
                    <a:pt x="241" y="12"/>
                  </a:lnTo>
                  <a:lnTo>
                    <a:pt x="243" y="9"/>
                  </a:lnTo>
                  <a:lnTo>
                    <a:pt x="246" y="10"/>
                  </a:lnTo>
                  <a:lnTo>
                    <a:pt x="250" y="9"/>
                  </a:lnTo>
                  <a:lnTo>
                    <a:pt x="257" y="9"/>
                  </a:lnTo>
                  <a:lnTo>
                    <a:pt x="260" y="8"/>
                  </a:lnTo>
                  <a:lnTo>
                    <a:pt x="263" y="5"/>
                  </a:lnTo>
                  <a:lnTo>
                    <a:pt x="267" y="6"/>
                  </a:lnTo>
                  <a:lnTo>
                    <a:pt x="271" y="5"/>
                  </a:lnTo>
                  <a:lnTo>
                    <a:pt x="273" y="4"/>
                  </a:lnTo>
                  <a:lnTo>
                    <a:pt x="277" y="4"/>
                  </a:lnTo>
                  <a:lnTo>
                    <a:pt x="280" y="3"/>
                  </a:lnTo>
                  <a:lnTo>
                    <a:pt x="284" y="1"/>
                  </a:lnTo>
                  <a:lnTo>
                    <a:pt x="290" y="0"/>
                  </a:lnTo>
                  <a:lnTo>
                    <a:pt x="293" y="3"/>
                  </a:lnTo>
                  <a:lnTo>
                    <a:pt x="299" y="1"/>
                  </a:lnTo>
                  <a:lnTo>
                    <a:pt x="302" y="4"/>
                  </a:lnTo>
                  <a:lnTo>
                    <a:pt x="305" y="6"/>
                  </a:lnTo>
                  <a:lnTo>
                    <a:pt x="307" y="8"/>
                  </a:lnTo>
                  <a:lnTo>
                    <a:pt x="309" y="12"/>
                  </a:lnTo>
                  <a:lnTo>
                    <a:pt x="312" y="14"/>
                  </a:lnTo>
                  <a:lnTo>
                    <a:pt x="314" y="18"/>
                  </a:lnTo>
                  <a:lnTo>
                    <a:pt x="311" y="21"/>
                  </a:lnTo>
                  <a:lnTo>
                    <a:pt x="309" y="24"/>
                  </a:lnTo>
                  <a:lnTo>
                    <a:pt x="311" y="29"/>
                  </a:lnTo>
                  <a:lnTo>
                    <a:pt x="311" y="33"/>
                  </a:lnTo>
                  <a:lnTo>
                    <a:pt x="313" y="36"/>
                  </a:lnTo>
                  <a:lnTo>
                    <a:pt x="315" y="44"/>
                  </a:lnTo>
                  <a:lnTo>
                    <a:pt x="316" y="50"/>
                  </a:lnTo>
                  <a:lnTo>
                    <a:pt x="317" y="51"/>
                  </a:lnTo>
                  <a:lnTo>
                    <a:pt x="318" y="52"/>
                  </a:lnTo>
                  <a:lnTo>
                    <a:pt x="322" y="55"/>
                  </a:lnTo>
                  <a:lnTo>
                    <a:pt x="324" y="58"/>
                  </a:lnTo>
                  <a:lnTo>
                    <a:pt x="326" y="61"/>
                  </a:lnTo>
                  <a:lnTo>
                    <a:pt x="330" y="63"/>
                  </a:lnTo>
                  <a:lnTo>
                    <a:pt x="333" y="63"/>
                  </a:lnTo>
                  <a:lnTo>
                    <a:pt x="336" y="65"/>
                  </a:lnTo>
                  <a:lnTo>
                    <a:pt x="340" y="65"/>
                  </a:lnTo>
                  <a:lnTo>
                    <a:pt x="343" y="67"/>
                  </a:lnTo>
                  <a:lnTo>
                    <a:pt x="345" y="70"/>
                  </a:lnTo>
                  <a:lnTo>
                    <a:pt x="349" y="77"/>
                  </a:lnTo>
                  <a:lnTo>
                    <a:pt x="349" y="81"/>
                  </a:lnTo>
                  <a:lnTo>
                    <a:pt x="350" y="82"/>
                  </a:lnTo>
                  <a:lnTo>
                    <a:pt x="347" y="84"/>
                  </a:lnTo>
                  <a:lnTo>
                    <a:pt x="341" y="90"/>
                  </a:lnTo>
                  <a:lnTo>
                    <a:pt x="340" y="93"/>
                  </a:lnTo>
                  <a:lnTo>
                    <a:pt x="340" y="98"/>
                  </a:lnTo>
                  <a:lnTo>
                    <a:pt x="343" y="100"/>
                  </a:lnTo>
                  <a:lnTo>
                    <a:pt x="345" y="103"/>
                  </a:lnTo>
                  <a:lnTo>
                    <a:pt x="347" y="107"/>
                  </a:lnTo>
                  <a:lnTo>
                    <a:pt x="343" y="114"/>
                  </a:lnTo>
                  <a:lnTo>
                    <a:pt x="343" y="119"/>
                  </a:lnTo>
                  <a:lnTo>
                    <a:pt x="345" y="122"/>
                  </a:lnTo>
                  <a:lnTo>
                    <a:pt x="345" y="126"/>
                  </a:lnTo>
                  <a:lnTo>
                    <a:pt x="348" y="128"/>
                  </a:lnTo>
                  <a:lnTo>
                    <a:pt x="351" y="131"/>
                  </a:lnTo>
                  <a:lnTo>
                    <a:pt x="350" y="135"/>
                  </a:lnTo>
                  <a:lnTo>
                    <a:pt x="356" y="145"/>
                  </a:lnTo>
                  <a:lnTo>
                    <a:pt x="353" y="147"/>
                  </a:lnTo>
                  <a:lnTo>
                    <a:pt x="349" y="148"/>
                  </a:lnTo>
                  <a:lnTo>
                    <a:pt x="347" y="150"/>
                  </a:lnTo>
                  <a:lnTo>
                    <a:pt x="342" y="157"/>
                  </a:lnTo>
                  <a:lnTo>
                    <a:pt x="341" y="160"/>
                  </a:lnTo>
                  <a:lnTo>
                    <a:pt x="363" y="183"/>
                  </a:lnTo>
                  <a:lnTo>
                    <a:pt x="380" y="187"/>
                  </a:lnTo>
                  <a:lnTo>
                    <a:pt x="381" y="188"/>
                  </a:lnTo>
                  <a:lnTo>
                    <a:pt x="385" y="190"/>
                  </a:lnTo>
                  <a:lnTo>
                    <a:pt x="409" y="206"/>
                  </a:lnTo>
                  <a:lnTo>
                    <a:pt x="377" y="211"/>
                  </a:lnTo>
                  <a:lnTo>
                    <a:pt x="373" y="213"/>
                  </a:lnTo>
                  <a:lnTo>
                    <a:pt x="373" y="218"/>
                  </a:lnTo>
                  <a:lnTo>
                    <a:pt x="377" y="221"/>
                  </a:lnTo>
                  <a:lnTo>
                    <a:pt x="379" y="225"/>
                  </a:lnTo>
                  <a:lnTo>
                    <a:pt x="370" y="245"/>
                  </a:lnTo>
                  <a:lnTo>
                    <a:pt x="368" y="249"/>
                  </a:lnTo>
                  <a:lnTo>
                    <a:pt x="365" y="252"/>
                  </a:lnTo>
                  <a:lnTo>
                    <a:pt x="355" y="248"/>
                  </a:lnTo>
                  <a:lnTo>
                    <a:pt x="321" y="228"/>
                  </a:lnTo>
                  <a:lnTo>
                    <a:pt x="317" y="225"/>
                  </a:lnTo>
                  <a:lnTo>
                    <a:pt x="314" y="228"/>
                  </a:lnTo>
                  <a:lnTo>
                    <a:pt x="311" y="230"/>
                  </a:lnTo>
                  <a:lnTo>
                    <a:pt x="310" y="233"/>
                  </a:lnTo>
                  <a:lnTo>
                    <a:pt x="306" y="233"/>
                  </a:lnTo>
                  <a:lnTo>
                    <a:pt x="303" y="232"/>
                  </a:lnTo>
                  <a:lnTo>
                    <a:pt x="301" y="234"/>
                  </a:lnTo>
                  <a:lnTo>
                    <a:pt x="297" y="236"/>
                  </a:lnTo>
                  <a:lnTo>
                    <a:pt x="295" y="238"/>
                  </a:lnTo>
                  <a:lnTo>
                    <a:pt x="296" y="247"/>
                  </a:lnTo>
                  <a:lnTo>
                    <a:pt x="297" y="251"/>
                  </a:lnTo>
                  <a:lnTo>
                    <a:pt x="294" y="252"/>
                  </a:lnTo>
                  <a:lnTo>
                    <a:pt x="290" y="251"/>
                  </a:lnTo>
                  <a:lnTo>
                    <a:pt x="287" y="248"/>
                  </a:lnTo>
                  <a:lnTo>
                    <a:pt x="284" y="246"/>
                  </a:lnTo>
                  <a:lnTo>
                    <a:pt x="282" y="246"/>
                  </a:lnTo>
                  <a:lnTo>
                    <a:pt x="277" y="246"/>
                  </a:lnTo>
                  <a:lnTo>
                    <a:pt x="274" y="243"/>
                  </a:lnTo>
                  <a:lnTo>
                    <a:pt x="271" y="244"/>
                  </a:lnTo>
                  <a:lnTo>
                    <a:pt x="267" y="244"/>
                  </a:lnTo>
                  <a:lnTo>
                    <a:pt x="264" y="246"/>
                  </a:lnTo>
                  <a:lnTo>
                    <a:pt x="261" y="248"/>
                  </a:lnTo>
                  <a:lnTo>
                    <a:pt x="258" y="251"/>
                  </a:lnTo>
                  <a:lnTo>
                    <a:pt x="256" y="252"/>
                  </a:lnTo>
                  <a:lnTo>
                    <a:pt x="252" y="254"/>
                  </a:lnTo>
                  <a:lnTo>
                    <a:pt x="249" y="256"/>
                  </a:lnTo>
                  <a:lnTo>
                    <a:pt x="247" y="259"/>
                  </a:lnTo>
                  <a:lnTo>
                    <a:pt x="244" y="260"/>
                  </a:lnTo>
                  <a:lnTo>
                    <a:pt x="242" y="260"/>
                  </a:lnTo>
                  <a:lnTo>
                    <a:pt x="238" y="264"/>
                  </a:lnTo>
                  <a:lnTo>
                    <a:pt x="201" y="264"/>
                  </a:lnTo>
                  <a:lnTo>
                    <a:pt x="201" y="270"/>
                  </a:lnTo>
                  <a:lnTo>
                    <a:pt x="207" y="271"/>
                  </a:lnTo>
                  <a:lnTo>
                    <a:pt x="206" y="279"/>
                  </a:lnTo>
                  <a:lnTo>
                    <a:pt x="199" y="278"/>
                  </a:lnTo>
                  <a:lnTo>
                    <a:pt x="196" y="274"/>
                  </a:lnTo>
                  <a:lnTo>
                    <a:pt x="196" y="270"/>
                  </a:lnTo>
                  <a:lnTo>
                    <a:pt x="193" y="265"/>
                  </a:lnTo>
                  <a:lnTo>
                    <a:pt x="191" y="265"/>
                  </a:lnTo>
                  <a:lnTo>
                    <a:pt x="189" y="265"/>
                  </a:lnTo>
                  <a:lnTo>
                    <a:pt x="187" y="265"/>
                  </a:lnTo>
                  <a:lnTo>
                    <a:pt x="185" y="269"/>
                  </a:lnTo>
                  <a:lnTo>
                    <a:pt x="182" y="271"/>
                  </a:lnTo>
                  <a:lnTo>
                    <a:pt x="179" y="272"/>
                  </a:lnTo>
                  <a:lnTo>
                    <a:pt x="176" y="272"/>
                  </a:lnTo>
                  <a:lnTo>
                    <a:pt x="172" y="272"/>
                  </a:lnTo>
                  <a:lnTo>
                    <a:pt x="169" y="269"/>
                  </a:lnTo>
                  <a:lnTo>
                    <a:pt x="166" y="270"/>
                  </a:lnTo>
                  <a:lnTo>
                    <a:pt x="160" y="266"/>
                  </a:lnTo>
                  <a:lnTo>
                    <a:pt x="153" y="268"/>
                  </a:lnTo>
                  <a:lnTo>
                    <a:pt x="150" y="268"/>
                  </a:lnTo>
                  <a:lnTo>
                    <a:pt x="143" y="266"/>
                  </a:lnTo>
                  <a:lnTo>
                    <a:pt x="140" y="264"/>
                  </a:lnTo>
                  <a:lnTo>
                    <a:pt x="138" y="260"/>
                  </a:lnTo>
                  <a:lnTo>
                    <a:pt x="124" y="255"/>
                  </a:lnTo>
                  <a:lnTo>
                    <a:pt x="121" y="256"/>
                  </a:lnTo>
                  <a:lnTo>
                    <a:pt x="113" y="258"/>
                  </a:lnTo>
                  <a:lnTo>
                    <a:pt x="110" y="257"/>
                  </a:lnTo>
                  <a:lnTo>
                    <a:pt x="106" y="257"/>
                  </a:lnTo>
                  <a:lnTo>
                    <a:pt x="103" y="258"/>
                  </a:lnTo>
                  <a:lnTo>
                    <a:pt x="101" y="261"/>
                  </a:lnTo>
                  <a:lnTo>
                    <a:pt x="97" y="263"/>
                  </a:lnTo>
                  <a:lnTo>
                    <a:pt x="95" y="266"/>
                  </a:lnTo>
                  <a:lnTo>
                    <a:pt x="93" y="269"/>
                  </a:lnTo>
                  <a:lnTo>
                    <a:pt x="86" y="272"/>
                  </a:lnTo>
                  <a:lnTo>
                    <a:pt x="81" y="278"/>
                  </a:lnTo>
                  <a:lnTo>
                    <a:pt x="78" y="276"/>
                  </a:lnTo>
                  <a:lnTo>
                    <a:pt x="75" y="276"/>
                  </a:lnTo>
                  <a:lnTo>
                    <a:pt x="68" y="272"/>
                  </a:lnTo>
                  <a:lnTo>
                    <a:pt x="66" y="272"/>
                  </a:lnTo>
                  <a:lnTo>
                    <a:pt x="62" y="270"/>
                  </a:lnTo>
                  <a:lnTo>
                    <a:pt x="60" y="267"/>
                  </a:lnTo>
                  <a:lnTo>
                    <a:pt x="57" y="255"/>
                  </a:lnTo>
                  <a:lnTo>
                    <a:pt x="55" y="251"/>
                  </a:lnTo>
                  <a:lnTo>
                    <a:pt x="52" y="248"/>
                  </a:lnTo>
                  <a:lnTo>
                    <a:pt x="51" y="244"/>
                  </a:lnTo>
                  <a:lnTo>
                    <a:pt x="52" y="240"/>
                  </a:lnTo>
                  <a:lnTo>
                    <a:pt x="54" y="236"/>
                  </a:lnTo>
                  <a:lnTo>
                    <a:pt x="58" y="229"/>
                  </a:lnTo>
                  <a:lnTo>
                    <a:pt x="59" y="225"/>
                  </a:lnTo>
                  <a:lnTo>
                    <a:pt x="59" y="221"/>
                  </a:lnTo>
                  <a:lnTo>
                    <a:pt x="60" y="217"/>
                  </a:lnTo>
                  <a:lnTo>
                    <a:pt x="62" y="213"/>
                  </a:lnTo>
                  <a:lnTo>
                    <a:pt x="62" y="209"/>
                  </a:lnTo>
                  <a:lnTo>
                    <a:pt x="64" y="205"/>
                  </a:lnTo>
                  <a:lnTo>
                    <a:pt x="68" y="199"/>
                  </a:lnTo>
                  <a:lnTo>
                    <a:pt x="68" y="195"/>
                  </a:lnTo>
                  <a:lnTo>
                    <a:pt x="66" y="191"/>
                  </a:lnTo>
                  <a:lnTo>
                    <a:pt x="64" y="188"/>
                  </a:lnTo>
                  <a:lnTo>
                    <a:pt x="64" y="183"/>
                  </a:lnTo>
                  <a:lnTo>
                    <a:pt x="67" y="180"/>
                  </a:lnTo>
                  <a:lnTo>
                    <a:pt x="67" y="177"/>
                  </a:lnTo>
                  <a:lnTo>
                    <a:pt x="67" y="176"/>
                  </a:lnTo>
                  <a:lnTo>
                    <a:pt x="66" y="172"/>
                  </a:lnTo>
                  <a:lnTo>
                    <a:pt x="63" y="172"/>
                  </a:lnTo>
                  <a:lnTo>
                    <a:pt x="62" y="167"/>
                  </a:lnTo>
                  <a:lnTo>
                    <a:pt x="60" y="163"/>
                  </a:lnTo>
                  <a:lnTo>
                    <a:pt x="55" y="158"/>
                  </a:lnTo>
                  <a:lnTo>
                    <a:pt x="51" y="157"/>
                  </a:lnTo>
                  <a:lnTo>
                    <a:pt x="49" y="154"/>
                  </a:lnTo>
                  <a:lnTo>
                    <a:pt x="48" y="151"/>
                  </a:lnTo>
                  <a:lnTo>
                    <a:pt x="48" y="150"/>
                  </a:lnTo>
                  <a:lnTo>
                    <a:pt x="47" y="146"/>
                  </a:lnTo>
                  <a:lnTo>
                    <a:pt x="44" y="142"/>
                  </a:lnTo>
                  <a:lnTo>
                    <a:pt x="44" y="138"/>
                  </a:lnTo>
                  <a:lnTo>
                    <a:pt x="45" y="137"/>
                  </a:lnTo>
                  <a:lnTo>
                    <a:pt x="42" y="136"/>
                  </a:lnTo>
                  <a:lnTo>
                    <a:pt x="32" y="141"/>
                  </a:lnTo>
                  <a:lnTo>
                    <a:pt x="29" y="140"/>
                  </a:lnTo>
                  <a:lnTo>
                    <a:pt x="26" y="142"/>
                  </a:lnTo>
                  <a:lnTo>
                    <a:pt x="24" y="145"/>
                  </a:lnTo>
                  <a:lnTo>
                    <a:pt x="21" y="143"/>
                  </a:lnTo>
                  <a:lnTo>
                    <a:pt x="21" y="132"/>
                  </a:lnTo>
                  <a:lnTo>
                    <a:pt x="19" y="129"/>
                  </a:lnTo>
                  <a:lnTo>
                    <a:pt x="15" y="130"/>
                  </a:lnTo>
                  <a:lnTo>
                    <a:pt x="11" y="128"/>
                  </a:lnTo>
                  <a:lnTo>
                    <a:pt x="11" y="124"/>
                  </a:lnTo>
                  <a:lnTo>
                    <a:pt x="9" y="121"/>
                  </a:lnTo>
                  <a:lnTo>
                    <a:pt x="7" y="113"/>
                  </a:lnTo>
                  <a:lnTo>
                    <a:pt x="6" y="109"/>
                  </a:lnTo>
                  <a:lnTo>
                    <a:pt x="0" y="104"/>
                  </a:lnTo>
                  <a:lnTo>
                    <a:pt x="2" y="101"/>
                  </a:lnTo>
                  <a:lnTo>
                    <a:pt x="4" y="99"/>
                  </a:lnTo>
                  <a:lnTo>
                    <a:pt x="7" y="96"/>
                  </a:lnTo>
                  <a:lnTo>
                    <a:pt x="10" y="93"/>
                  </a:lnTo>
                  <a:lnTo>
                    <a:pt x="13" y="92"/>
                  </a:lnTo>
                  <a:lnTo>
                    <a:pt x="16" y="90"/>
                  </a:lnTo>
                  <a:lnTo>
                    <a:pt x="19" y="88"/>
                  </a:lnTo>
                  <a:lnTo>
                    <a:pt x="22" y="85"/>
                  </a:lnTo>
                  <a:lnTo>
                    <a:pt x="28" y="88"/>
                  </a:lnTo>
                  <a:lnTo>
                    <a:pt x="36" y="92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53" name="Freeform 40">
              <a:extLst>
                <a:ext uri="{FF2B5EF4-FFF2-40B4-BE49-F238E27FC236}">
                  <a16:creationId xmlns:a16="http://schemas.microsoft.com/office/drawing/2014/main" id="{C0F896BE-8012-6679-85C6-96A720A1C95A}"/>
                </a:ext>
              </a:extLst>
            </xdr:cNvPr>
            <xdr:cNvSpPr>
              <a:spLocks/>
            </xdr:cNvSpPr>
          </xdr:nvSpPr>
          <xdr:spPr bwMode="auto">
            <a:xfrm>
              <a:off x="4309021" y="2851054"/>
              <a:ext cx="566738" cy="492125"/>
            </a:xfrm>
            <a:custGeom>
              <a:avLst/>
              <a:gdLst>
                <a:gd name="T0" fmla="*/ 882055466 w 357"/>
                <a:gd name="T1" fmla="*/ 418345938 h 310"/>
                <a:gd name="T2" fmla="*/ 816531345 w 357"/>
                <a:gd name="T3" fmla="*/ 539313438 h 310"/>
                <a:gd name="T4" fmla="*/ 745966908 w 357"/>
                <a:gd name="T5" fmla="*/ 632560013 h 310"/>
                <a:gd name="T6" fmla="*/ 647681521 w 357"/>
                <a:gd name="T7" fmla="*/ 766127500 h 310"/>
                <a:gd name="T8" fmla="*/ 614918668 w 357"/>
                <a:gd name="T9" fmla="*/ 768648450 h 310"/>
                <a:gd name="T10" fmla="*/ 592238035 w 357"/>
                <a:gd name="T11" fmla="*/ 773688763 h 310"/>
                <a:gd name="T12" fmla="*/ 572076767 w 357"/>
                <a:gd name="T13" fmla="*/ 763608138 h 310"/>
                <a:gd name="T14" fmla="*/ 549394547 w 357"/>
                <a:gd name="T15" fmla="*/ 761087188 h 310"/>
                <a:gd name="T16" fmla="*/ 488910744 w 357"/>
                <a:gd name="T17" fmla="*/ 771167813 h 310"/>
                <a:gd name="T18" fmla="*/ 451109160 w 357"/>
                <a:gd name="T19" fmla="*/ 761087188 h 310"/>
                <a:gd name="T20" fmla="*/ 428426940 w 357"/>
                <a:gd name="T21" fmla="*/ 730845313 h 310"/>
                <a:gd name="T22" fmla="*/ 413305990 w 357"/>
                <a:gd name="T23" fmla="*/ 738406575 h 310"/>
                <a:gd name="T24" fmla="*/ 390625357 w 357"/>
                <a:gd name="T25" fmla="*/ 710684063 h 310"/>
                <a:gd name="T26" fmla="*/ 378023771 w 357"/>
                <a:gd name="T27" fmla="*/ 695563125 h 310"/>
                <a:gd name="T28" fmla="*/ 352822186 w 357"/>
                <a:gd name="T29" fmla="*/ 695563125 h 310"/>
                <a:gd name="T30" fmla="*/ 332660918 w 357"/>
                <a:gd name="T31" fmla="*/ 685482500 h 310"/>
                <a:gd name="T32" fmla="*/ 312499651 w 357"/>
                <a:gd name="T33" fmla="*/ 705643750 h 310"/>
                <a:gd name="T34" fmla="*/ 294859335 w 357"/>
                <a:gd name="T35" fmla="*/ 715724375 h 310"/>
                <a:gd name="T36" fmla="*/ 277217432 w 357"/>
                <a:gd name="T37" fmla="*/ 730845313 h 310"/>
                <a:gd name="T38" fmla="*/ 254536800 w 357"/>
                <a:gd name="T39" fmla="*/ 735885625 h 310"/>
                <a:gd name="T40" fmla="*/ 234375532 w 357"/>
                <a:gd name="T41" fmla="*/ 745966250 h 310"/>
                <a:gd name="T42" fmla="*/ 171370776 w 357"/>
                <a:gd name="T43" fmla="*/ 496471575 h 310"/>
                <a:gd name="T44" fmla="*/ 10080634 w 357"/>
                <a:gd name="T45" fmla="*/ 327620313 h 310"/>
                <a:gd name="T46" fmla="*/ 30241902 w 357"/>
                <a:gd name="T47" fmla="*/ 320060638 h 310"/>
                <a:gd name="T48" fmla="*/ 55443486 w 357"/>
                <a:gd name="T49" fmla="*/ 307459063 h 310"/>
                <a:gd name="T50" fmla="*/ 95766022 w 357"/>
                <a:gd name="T51" fmla="*/ 269657513 h 310"/>
                <a:gd name="T52" fmla="*/ 103327291 w 357"/>
                <a:gd name="T53" fmla="*/ 236894688 h 310"/>
                <a:gd name="T54" fmla="*/ 113407925 w 357"/>
                <a:gd name="T55" fmla="*/ 214214075 h 310"/>
                <a:gd name="T56" fmla="*/ 105846656 w 357"/>
                <a:gd name="T57" fmla="*/ 176410938 h 310"/>
                <a:gd name="T58" fmla="*/ 95766022 w 357"/>
                <a:gd name="T59" fmla="*/ 133569075 h 310"/>
                <a:gd name="T60" fmla="*/ 80645071 w 357"/>
                <a:gd name="T61" fmla="*/ 95765938 h 310"/>
                <a:gd name="T62" fmla="*/ 126007924 w 357"/>
                <a:gd name="T63" fmla="*/ 0 h 310"/>
                <a:gd name="T64" fmla="*/ 158770778 w 357"/>
                <a:gd name="T65" fmla="*/ 25201563 h 310"/>
                <a:gd name="T66" fmla="*/ 206652995 w 357"/>
                <a:gd name="T67" fmla="*/ 42843450 h 310"/>
                <a:gd name="T68" fmla="*/ 244456166 w 357"/>
                <a:gd name="T69" fmla="*/ 55443438 h 310"/>
                <a:gd name="T70" fmla="*/ 257056164 w 357"/>
                <a:gd name="T71" fmla="*/ 73085325 h 310"/>
                <a:gd name="T72" fmla="*/ 277217432 w 357"/>
                <a:gd name="T73" fmla="*/ 85685313 h 310"/>
                <a:gd name="T74" fmla="*/ 287298066 w 357"/>
                <a:gd name="T75" fmla="*/ 90725625 h 310"/>
                <a:gd name="T76" fmla="*/ 302419017 w 357"/>
                <a:gd name="T77" fmla="*/ 110886875 h 310"/>
                <a:gd name="T78" fmla="*/ 317539968 w 357"/>
                <a:gd name="T79" fmla="*/ 126007813 h 310"/>
                <a:gd name="T80" fmla="*/ 347781869 w 357"/>
                <a:gd name="T81" fmla="*/ 143649700 h 310"/>
                <a:gd name="T82" fmla="*/ 370464089 w 357"/>
                <a:gd name="T83" fmla="*/ 178931888 h 310"/>
                <a:gd name="T84" fmla="*/ 390625357 w 357"/>
                <a:gd name="T85" fmla="*/ 206652813 h 310"/>
                <a:gd name="T86" fmla="*/ 451109160 w 357"/>
                <a:gd name="T87" fmla="*/ 244455950 h 310"/>
                <a:gd name="T88" fmla="*/ 514112329 w 357"/>
                <a:gd name="T89" fmla="*/ 292338125 h 310"/>
                <a:gd name="T90" fmla="*/ 541834866 w 357"/>
                <a:gd name="T91" fmla="*/ 320060638 h 310"/>
                <a:gd name="T92" fmla="*/ 602318669 w 357"/>
                <a:gd name="T93" fmla="*/ 367942813 h 310"/>
                <a:gd name="T94" fmla="*/ 630039618 w 357"/>
                <a:gd name="T95" fmla="*/ 390625013 h 310"/>
                <a:gd name="T96" fmla="*/ 723286276 w 357"/>
                <a:gd name="T97" fmla="*/ 383063750 h 310"/>
                <a:gd name="T98" fmla="*/ 806450711 w 357"/>
                <a:gd name="T99" fmla="*/ 400705638 h 310"/>
                <a:gd name="T100" fmla="*/ 841732930 w 357"/>
                <a:gd name="T101" fmla="*/ 420866888 h 310"/>
                <a:gd name="T102" fmla="*/ 869455467 w 357"/>
                <a:gd name="T103" fmla="*/ 425907200 h 310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357" h="310">
                  <a:moveTo>
                    <a:pt x="345" y="169"/>
                  </a:moveTo>
                  <a:lnTo>
                    <a:pt x="348" y="169"/>
                  </a:lnTo>
                  <a:lnTo>
                    <a:pt x="350" y="166"/>
                  </a:lnTo>
                  <a:lnTo>
                    <a:pt x="353" y="163"/>
                  </a:lnTo>
                  <a:lnTo>
                    <a:pt x="356" y="163"/>
                  </a:lnTo>
                  <a:lnTo>
                    <a:pt x="324" y="214"/>
                  </a:lnTo>
                  <a:lnTo>
                    <a:pt x="316" y="226"/>
                  </a:lnTo>
                  <a:lnTo>
                    <a:pt x="313" y="230"/>
                  </a:lnTo>
                  <a:lnTo>
                    <a:pt x="296" y="251"/>
                  </a:lnTo>
                  <a:lnTo>
                    <a:pt x="292" y="257"/>
                  </a:lnTo>
                  <a:lnTo>
                    <a:pt x="259" y="300"/>
                  </a:lnTo>
                  <a:lnTo>
                    <a:pt x="257" y="304"/>
                  </a:lnTo>
                  <a:lnTo>
                    <a:pt x="251" y="304"/>
                  </a:lnTo>
                  <a:lnTo>
                    <a:pt x="247" y="305"/>
                  </a:lnTo>
                  <a:lnTo>
                    <a:pt x="244" y="305"/>
                  </a:lnTo>
                  <a:lnTo>
                    <a:pt x="241" y="307"/>
                  </a:lnTo>
                  <a:lnTo>
                    <a:pt x="238" y="309"/>
                  </a:lnTo>
                  <a:lnTo>
                    <a:pt x="235" y="307"/>
                  </a:lnTo>
                  <a:lnTo>
                    <a:pt x="234" y="302"/>
                  </a:lnTo>
                  <a:lnTo>
                    <a:pt x="229" y="303"/>
                  </a:lnTo>
                  <a:lnTo>
                    <a:pt x="227" y="303"/>
                  </a:lnTo>
                  <a:lnTo>
                    <a:pt x="224" y="300"/>
                  </a:lnTo>
                  <a:lnTo>
                    <a:pt x="221" y="301"/>
                  </a:lnTo>
                  <a:lnTo>
                    <a:pt x="218" y="302"/>
                  </a:lnTo>
                  <a:lnTo>
                    <a:pt x="211" y="302"/>
                  </a:lnTo>
                  <a:lnTo>
                    <a:pt x="204" y="303"/>
                  </a:lnTo>
                  <a:lnTo>
                    <a:pt x="194" y="306"/>
                  </a:lnTo>
                  <a:lnTo>
                    <a:pt x="187" y="303"/>
                  </a:lnTo>
                  <a:lnTo>
                    <a:pt x="183" y="303"/>
                  </a:lnTo>
                  <a:lnTo>
                    <a:pt x="179" y="302"/>
                  </a:lnTo>
                  <a:lnTo>
                    <a:pt x="175" y="295"/>
                  </a:lnTo>
                  <a:lnTo>
                    <a:pt x="172" y="293"/>
                  </a:lnTo>
                  <a:lnTo>
                    <a:pt x="170" y="290"/>
                  </a:lnTo>
                  <a:lnTo>
                    <a:pt x="169" y="293"/>
                  </a:lnTo>
                  <a:lnTo>
                    <a:pt x="165" y="294"/>
                  </a:lnTo>
                  <a:lnTo>
                    <a:pt x="164" y="293"/>
                  </a:lnTo>
                  <a:lnTo>
                    <a:pt x="163" y="292"/>
                  </a:lnTo>
                  <a:lnTo>
                    <a:pt x="160" y="288"/>
                  </a:lnTo>
                  <a:lnTo>
                    <a:pt x="155" y="282"/>
                  </a:lnTo>
                  <a:lnTo>
                    <a:pt x="156" y="278"/>
                  </a:lnTo>
                  <a:lnTo>
                    <a:pt x="154" y="275"/>
                  </a:lnTo>
                  <a:lnTo>
                    <a:pt x="150" y="276"/>
                  </a:lnTo>
                  <a:lnTo>
                    <a:pt x="147" y="277"/>
                  </a:lnTo>
                  <a:lnTo>
                    <a:pt x="143" y="278"/>
                  </a:lnTo>
                  <a:lnTo>
                    <a:pt x="140" y="276"/>
                  </a:lnTo>
                  <a:lnTo>
                    <a:pt x="137" y="275"/>
                  </a:lnTo>
                  <a:lnTo>
                    <a:pt x="136" y="272"/>
                  </a:lnTo>
                  <a:lnTo>
                    <a:pt x="132" y="272"/>
                  </a:lnTo>
                  <a:lnTo>
                    <a:pt x="129" y="273"/>
                  </a:lnTo>
                  <a:lnTo>
                    <a:pt x="126" y="276"/>
                  </a:lnTo>
                  <a:lnTo>
                    <a:pt x="124" y="280"/>
                  </a:lnTo>
                  <a:lnTo>
                    <a:pt x="124" y="284"/>
                  </a:lnTo>
                  <a:lnTo>
                    <a:pt x="120" y="284"/>
                  </a:lnTo>
                  <a:lnTo>
                    <a:pt x="117" y="284"/>
                  </a:lnTo>
                  <a:lnTo>
                    <a:pt x="113" y="283"/>
                  </a:lnTo>
                  <a:lnTo>
                    <a:pt x="110" y="285"/>
                  </a:lnTo>
                  <a:lnTo>
                    <a:pt x="110" y="290"/>
                  </a:lnTo>
                  <a:lnTo>
                    <a:pt x="108" y="294"/>
                  </a:lnTo>
                  <a:lnTo>
                    <a:pt x="104" y="294"/>
                  </a:lnTo>
                  <a:lnTo>
                    <a:pt x="101" y="292"/>
                  </a:lnTo>
                  <a:lnTo>
                    <a:pt x="97" y="294"/>
                  </a:lnTo>
                  <a:lnTo>
                    <a:pt x="95" y="288"/>
                  </a:lnTo>
                  <a:lnTo>
                    <a:pt x="93" y="296"/>
                  </a:lnTo>
                  <a:lnTo>
                    <a:pt x="69" y="201"/>
                  </a:lnTo>
                  <a:lnTo>
                    <a:pt x="64" y="199"/>
                  </a:lnTo>
                  <a:lnTo>
                    <a:pt x="68" y="197"/>
                  </a:lnTo>
                  <a:lnTo>
                    <a:pt x="67" y="196"/>
                  </a:lnTo>
                  <a:lnTo>
                    <a:pt x="0" y="135"/>
                  </a:lnTo>
                  <a:lnTo>
                    <a:pt x="4" y="130"/>
                  </a:lnTo>
                  <a:lnTo>
                    <a:pt x="6" y="127"/>
                  </a:lnTo>
                  <a:lnTo>
                    <a:pt x="9" y="125"/>
                  </a:lnTo>
                  <a:lnTo>
                    <a:pt x="12" y="127"/>
                  </a:lnTo>
                  <a:lnTo>
                    <a:pt x="15" y="127"/>
                  </a:lnTo>
                  <a:lnTo>
                    <a:pt x="19" y="125"/>
                  </a:lnTo>
                  <a:lnTo>
                    <a:pt x="22" y="122"/>
                  </a:lnTo>
                  <a:lnTo>
                    <a:pt x="26" y="116"/>
                  </a:lnTo>
                  <a:lnTo>
                    <a:pt x="35" y="110"/>
                  </a:lnTo>
                  <a:lnTo>
                    <a:pt x="38" y="107"/>
                  </a:lnTo>
                  <a:lnTo>
                    <a:pt x="40" y="103"/>
                  </a:lnTo>
                  <a:lnTo>
                    <a:pt x="41" y="99"/>
                  </a:lnTo>
                  <a:lnTo>
                    <a:pt x="41" y="94"/>
                  </a:lnTo>
                  <a:lnTo>
                    <a:pt x="42" y="91"/>
                  </a:lnTo>
                  <a:lnTo>
                    <a:pt x="44" y="88"/>
                  </a:lnTo>
                  <a:lnTo>
                    <a:pt x="45" y="85"/>
                  </a:lnTo>
                  <a:lnTo>
                    <a:pt x="46" y="80"/>
                  </a:lnTo>
                  <a:lnTo>
                    <a:pt x="45" y="72"/>
                  </a:lnTo>
                  <a:lnTo>
                    <a:pt x="42" y="70"/>
                  </a:lnTo>
                  <a:lnTo>
                    <a:pt x="44" y="66"/>
                  </a:lnTo>
                  <a:lnTo>
                    <a:pt x="41" y="57"/>
                  </a:lnTo>
                  <a:lnTo>
                    <a:pt x="38" y="53"/>
                  </a:lnTo>
                  <a:lnTo>
                    <a:pt x="35" y="50"/>
                  </a:lnTo>
                  <a:lnTo>
                    <a:pt x="33" y="42"/>
                  </a:lnTo>
                  <a:lnTo>
                    <a:pt x="32" y="38"/>
                  </a:lnTo>
                  <a:lnTo>
                    <a:pt x="28" y="30"/>
                  </a:lnTo>
                  <a:lnTo>
                    <a:pt x="26" y="28"/>
                  </a:lnTo>
                  <a:lnTo>
                    <a:pt x="50" y="0"/>
                  </a:lnTo>
                  <a:lnTo>
                    <a:pt x="52" y="1"/>
                  </a:lnTo>
                  <a:lnTo>
                    <a:pt x="58" y="4"/>
                  </a:lnTo>
                  <a:lnTo>
                    <a:pt x="63" y="10"/>
                  </a:lnTo>
                  <a:lnTo>
                    <a:pt x="64" y="13"/>
                  </a:lnTo>
                  <a:lnTo>
                    <a:pt x="67" y="16"/>
                  </a:lnTo>
                  <a:lnTo>
                    <a:pt x="82" y="17"/>
                  </a:lnTo>
                  <a:lnTo>
                    <a:pt x="91" y="22"/>
                  </a:lnTo>
                  <a:lnTo>
                    <a:pt x="94" y="22"/>
                  </a:lnTo>
                  <a:lnTo>
                    <a:pt x="97" y="22"/>
                  </a:lnTo>
                  <a:lnTo>
                    <a:pt x="100" y="25"/>
                  </a:lnTo>
                  <a:lnTo>
                    <a:pt x="103" y="26"/>
                  </a:lnTo>
                  <a:lnTo>
                    <a:pt x="102" y="29"/>
                  </a:lnTo>
                  <a:lnTo>
                    <a:pt x="105" y="32"/>
                  </a:lnTo>
                  <a:lnTo>
                    <a:pt x="108" y="34"/>
                  </a:lnTo>
                  <a:lnTo>
                    <a:pt x="110" y="34"/>
                  </a:lnTo>
                  <a:lnTo>
                    <a:pt x="110" y="35"/>
                  </a:lnTo>
                  <a:lnTo>
                    <a:pt x="111" y="35"/>
                  </a:lnTo>
                  <a:lnTo>
                    <a:pt x="114" y="36"/>
                  </a:lnTo>
                  <a:lnTo>
                    <a:pt x="118" y="37"/>
                  </a:lnTo>
                  <a:lnTo>
                    <a:pt x="121" y="39"/>
                  </a:lnTo>
                  <a:lnTo>
                    <a:pt x="120" y="44"/>
                  </a:lnTo>
                  <a:lnTo>
                    <a:pt x="121" y="48"/>
                  </a:lnTo>
                  <a:lnTo>
                    <a:pt x="123" y="49"/>
                  </a:lnTo>
                  <a:lnTo>
                    <a:pt x="126" y="50"/>
                  </a:lnTo>
                  <a:lnTo>
                    <a:pt x="133" y="52"/>
                  </a:lnTo>
                  <a:lnTo>
                    <a:pt x="136" y="55"/>
                  </a:lnTo>
                  <a:lnTo>
                    <a:pt x="138" y="57"/>
                  </a:lnTo>
                  <a:lnTo>
                    <a:pt x="139" y="63"/>
                  </a:lnTo>
                  <a:lnTo>
                    <a:pt x="144" y="67"/>
                  </a:lnTo>
                  <a:lnTo>
                    <a:pt x="147" y="71"/>
                  </a:lnTo>
                  <a:lnTo>
                    <a:pt x="148" y="75"/>
                  </a:lnTo>
                  <a:lnTo>
                    <a:pt x="154" y="80"/>
                  </a:lnTo>
                  <a:lnTo>
                    <a:pt x="155" y="82"/>
                  </a:lnTo>
                  <a:lnTo>
                    <a:pt x="156" y="83"/>
                  </a:lnTo>
                  <a:lnTo>
                    <a:pt x="159" y="88"/>
                  </a:lnTo>
                  <a:lnTo>
                    <a:pt x="179" y="97"/>
                  </a:lnTo>
                  <a:lnTo>
                    <a:pt x="200" y="106"/>
                  </a:lnTo>
                  <a:lnTo>
                    <a:pt x="203" y="115"/>
                  </a:lnTo>
                  <a:lnTo>
                    <a:pt x="204" y="116"/>
                  </a:lnTo>
                  <a:lnTo>
                    <a:pt x="206" y="117"/>
                  </a:lnTo>
                  <a:lnTo>
                    <a:pt x="207" y="121"/>
                  </a:lnTo>
                  <a:lnTo>
                    <a:pt x="215" y="127"/>
                  </a:lnTo>
                  <a:lnTo>
                    <a:pt x="221" y="122"/>
                  </a:lnTo>
                  <a:lnTo>
                    <a:pt x="230" y="133"/>
                  </a:lnTo>
                  <a:lnTo>
                    <a:pt x="239" y="146"/>
                  </a:lnTo>
                  <a:lnTo>
                    <a:pt x="243" y="152"/>
                  </a:lnTo>
                  <a:lnTo>
                    <a:pt x="247" y="155"/>
                  </a:lnTo>
                  <a:lnTo>
                    <a:pt x="250" y="155"/>
                  </a:lnTo>
                  <a:lnTo>
                    <a:pt x="284" y="152"/>
                  </a:lnTo>
                  <a:lnTo>
                    <a:pt x="285" y="152"/>
                  </a:lnTo>
                  <a:lnTo>
                    <a:pt x="287" y="152"/>
                  </a:lnTo>
                  <a:lnTo>
                    <a:pt x="310" y="150"/>
                  </a:lnTo>
                  <a:lnTo>
                    <a:pt x="312" y="158"/>
                  </a:lnTo>
                  <a:lnTo>
                    <a:pt x="320" y="159"/>
                  </a:lnTo>
                  <a:lnTo>
                    <a:pt x="328" y="163"/>
                  </a:lnTo>
                  <a:lnTo>
                    <a:pt x="331" y="165"/>
                  </a:lnTo>
                  <a:lnTo>
                    <a:pt x="334" y="167"/>
                  </a:lnTo>
                  <a:lnTo>
                    <a:pt x="338" y="169"/>
                  </a:lnTo>
                  <a:lnTo>
                    <a:pt x="340" y="168"/>
                  </a:lnTo>
                  <a:lnTo>
                    <a:pt x="345" y="169"/>
                  </a:lnTo>
                </a:path>
              </a:pathLst>
            </a:custGeom>
            <a:solidFill>
              <a:srgbClr val="8497B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54" name="Freeform 41">
              <a:extLst>
                <a:ext uri="{FF2B5EF4-FFF2-40B4-BE49-F238E27FC236}">
                  <a16:creationId xmlns:a16="http://schemas.microsoft.com/office/drawing/2014/main" id="{D87EADBA-4104-AD04-5EAA-4D99CB98E162}"/>
                </a:ext>
              </a:extLst>
            </xdr:cNvPr>
            <xdr:cNvSpPr>
              <a:spLocks/>
            </xdr:cNvSpPr>
          </xdr:nvSpPr>
          <xdr:spPr bwMode="auto">
            <a:xfrm>
              <a:off x="5399634" y="3393979"/>
              <a:ext cx="447675" cy="355600"/>
            </a:xfrm>
            <a:custGeom>
              <a:avLst/>
              <a:gdLst>
                <a:gd name="T0" fmla="*/ 304939700 w 282"/>
                <a:gd name="T1" fmla="*/ 501511888 h 224"/>
                <a:gd name="T2" fmla="*/ 206652813 w 282"/>
                <a:gd name="T3" fmla="*/ 438507188 h 224"/>
                <a:gd name="T4" fmla="*/ 173891575 w 282"/>
                <a:gd name="T5" fmla="*/ 418345938 h 224"/>
                <a:gd name="T6" fmla="*/ 143649700 w 282"/>
                <a:gd name="T7" fmla="*/ 312499375 h 224"/>
                <a:gd name="T8" fmla="*/ 136088438 w 282"/>
                <a:gd name="T9" fmla="*/ 279738138 h 224"/>
                <a:gd name="T10" fmla="*/ 126007813 w 282"/>
                <a:gd name="T11" fmla="*/ 274697825 h 224"/>
                <a:gd name="T12" fmla="*/ 105846563 w 282"/>
                <a:gd name="T13" fmla="*/ 267136563 h 224"/>
                <a:gd name="T14" fmla="*/ 73085325 w 282"/>
                <a:gd name="T15" fmla="*/ 229335013 h 224"/>
                <a:gd name="T16" fmla="*/ 63004700 w 282"/>
                <a:gd name="T17" fmla="*/ 219254388 h 224"/>
                <a:gd name="T18" fmla="*/ 45362813 w 282"/>
                <a:gd name="T19" fmla="*/ 194052825 h 224"/>
                <a:gd name="T20" fmla="*/ 42843450 w 282"/>
                <a:gd name="T21" fmla="*/ 191531875 h 224"/>
                <a:gd name="T22" fmla="*/ 32762825 w 282"/>
                <a:gd name="T23" fmla="*/ 183972200 h 224"/>
                <a:gd name="T24" fmla="*/ 35282188 w 282"/>
                <a:gd name="T25" fmla="*/ 171370625 h 224"/>
                <a:gd name="T26" fmla="*/ 37803138 w 282"/>
                <a:gd name="T27" fmla="*/ 163810950 h 224"/>
                <a:gd name="T28" fmla="*/ 50403125 w 282"/>
                <a:gd name="T29" fmla="*/ 161290000 h 224"/>
                <a:gd name="T30" fmla="*/ 32762825 w 282"/>
                <a:gd name="T31" fmla="*/ 110886875 h 224"/>
                <a:gd name="T32" fmla="*/ 0 w 282"/>
                <a:gd name="T33" fmla="*/ 22682200 h 224"/>
                <a:gd name="T34" fmla="*/ 2520950 w 282"/>
                <a:gd name="T35" fmla="*/ 7561263 h 224"/>
                <a:gd name="T36" fmla="*/ 5040313 w 282"/>
                <a:gd name="T37" fmla="*/ 0 h 224"/>
                <a:gd name="T38" fmla="*/ 83165950 w 282"/>
                <a:gd name="T39" fmla="*/ 0 h 224"/>
                <a:gd name="T40" fmla="*/ 138609388 w 282"/>
                <a:gd name="T41" fmla="*/ 0 h 224"/>
                <a:gd name="T42" fmla="*/ 211693125 w 282"/>
                <a:gd name="T43" fmla="*/ 0 h 224"/>
                <a:gd name="T44" fmla="*/ 294859075 w 282"/>
                <a:gd name="T45" fmla="*/ 0 h 224"/>
                <a:gd name="T46" fmla="*/ 360383138 w 282"/>
                <a:gd name="T47" fmla="*/ 2520950 h 224"/>
                <a:gd name="T48" fmla="*/ 403225000 w 282"/>
                <a:gd name="T49" fmla="*/ 2520950 h 224"/>
                <a:gd name="T50" fmla="*/ 483870000 w 282"/>
                <a:gd name="T51" fmla="*/ 5040313 h 224"/>
                <a:gd name="T52" fmla="*/ 539313438 w 282"/>
                <a:gd name="T53" fmla="*/ 5040313 h 224"/>
                <a:gd name="T54" fmla="*/ 675401875 w 282"/>
                <a:gd name="T55" fmla="*/ 5040313 h 224"/>
                <a:gd name="T56" fmla="*/ 708164700 w 282"/>
                <a:gd name="T57" fmla="*/ 5040313 h 224"/>
                <a:gd name="T58" fmla="*/ 693043763 w 282"/>
                <a:gd name="T59" fmla="*/ 32762825 h 224"/>
                <a:gd name="T60" fmla="*/ 622479388 w 282"/>
                <a:gd name="T61" fmla="*/ 158770638 h 224"/>
                <a:gd name="T62" fmla="*/ 592237513 w 282"/>
                <a:gd name="T63" fmla="*/ 219254388 h 224"/>
                <a:gd name="T64" fmla="*/ 564515000 w 282"/>
                <a:gd name="T65" fmla="*/ 267136563 h 224"/>
                <a:gd name="T66" fmla="*/ 544353750 w 282"/>
                <a:gd name="T67" fmla="*/ 304939700 h 224"/>
                <a:gd name="T68" fmla="*/ 493950625 w 282"/>
                <a:gd name="T69" fmla="*/ 405745950 h 224"/>
                <a:gd name="T70" fmla="*/ 408265313 w 282"/>
                <a:gd name="T71" fmla="*/ 561995638 h 224"/>
                <a:gd name="T72" fmla="*/ 340221888 w 282"/>
                <a:gd name="T73" fmla="*/ 521673138 h 224"/>
                <a:gd name="T74" fmla="*/ 304939700 w 282"/>
                <a:gd name="T75" fmla="*/ 501511888 h 224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282" h="224">
                  <a:moveTo>
                    <a:pt x="121" y="199"/>
                  </a:moveTo>
                  <a:lnTo>
                    <a:pt x="82" y="174"/>
                  </a:lnTo>
                  <a:lnTo>
                    <a:pt x="69" y="166"/>
                  </a:lnTo>
                  <a:lnTo>
                    <a:pt x="57" y="124"/>
                  </a:lnTo>
                  <a:lnTo>
                    <a:pt x="54" y="111"/>
                  </a:lnTo>
                  <a:lnTo>
                    <a:pt x="50" y="109"/>
                  </a:lnTo>
                  <a:lnTo>
                    <a:pt x="42" y="106"/>
                  </a:lnTo>
                  <a:lnTo>
                    <a:pt x="29" y="91"/>
                  </a:lnTo>
                  <a:lnTo>
                    <a:pt x="25" y="87"/>
                  </a:lnTo>
                  <a:lnTo>
                    <a:pt x="18" y="77"/>
                  </a:lnTo>
                  <a:lnTo>
                    <a:pt x="17" y="76"/>
                  </a:lnTo>
                  <a:lnTo>
                    <a:pt x="13" y="73"/>
                  </a:lnTo>
                  <a:lnTo>
                    <a:pt x="14" y="68"/>
                  </a:lnTo>
                  <a:lnTo>
                    <a:pt x="15" y="65"/>
                  </a:lnTo>
                  <a:lnTo>
                    <a:pt x="20" y="64"/>
                  </a:lnTo>
                  <a:lnTo>
                    <a:pt x="13" y="44"/>
                  </a:lnTo>
                  <a:lnTo>
                    <a:pt x="0" y="9"/>
                  </a:lnTo>
                  <a:lnTo>
                    <a:pt x="1" y="3"/>
                  </a:lnTo>
                  <a:lnTo>
                    <a:pt x="2" y="0"/>
                  </a:lnTo>
                  <a:lnTo>
                    <a:pt x="33" y="0"/>
                  </a:lnTo>
                  <a:lnTo>
                    <a:pt x="55" y="0"/>
                  </a:lnTo>
                  <a:lnTo>
                    <a:pt x="84" y="0"/>
                  </a:lnTo>
                  <a:lnTo>
                    <a:pt x="117" y="0"/>
                  </a:lnTo>
                  <a:lnTo>
                    <a:pt x="143" y="1"/>
                  </a:lnTo>
                  <a:lnTo>
                    <a:pt x="160" y="1"/>
                  </a:lnTo>
                  <a:lnTo>
                    <a:pt x="192" y="2"/>
                  </a:lnTo>
                  <a:lnTo>
                    <a:pt x="214" y="2"/>
                  </a:lnTo>
                  <a:lnTo>
                    <a:pt x="268" y="2"/>
                  </a:lnTo>
                  <a:lnTo>
                    <a:pt x="281" y="2"/>
                  </a:lnTo>
                  <a:lnTo>
                    <a:pt x="275" y="13"/>
                  </a:lnTo>
                  <a:lnTo>
                    <a:pt x="247" y="63"/>
                  </a:lnTo>
                  <a:lnTo>
                    <a:pt x="235" y="87"/>
                  </a:lnTo>
                  <a:lnTo>
                    <a:pt x="224" y="106"/>
                  </a:lnTo>
                  <a:lnTo>
                    <a:pt x="216" y="121"/>
                  </a:lnTo>
                  <a:lnTo>
                    <a:pt x="196" y="161"/>
                  </a:lnTo>
                  <a:lnTo>
                    <a:pt x="162" y="223"/>
                  </a:lnTo>
                  <a:lnTo>
                    <a:pt x="135" y="207"/>
                  </a:lnTo>
                  <a:lnTo>
                    <a:pt x="121" y="199"/>
                  </a:lnTo>
                </a:path>
              </a:pathLst>
            </a:custGeom>
            <a:solidFill>
              <a:srgbClr val="98F6BE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55" name="Freeform 42">
              <a:extLst>
                <a:ext uri="{FF2B5EF4-FFF2-40B4-BE49-F238E27FC236}">
                  <a16:creationId xmlns:a16="http://schemas.microsoft.com/office/drawing/2014/main" id="{EEE7648D-23BA-7512-9DB0-1EDE26361078}"/>
                </a:ext>
              </a:extLst>
            </xdr:cNvPr>
            <xdr:cNvSpPr>
              <a:spLocks/>
            </xdr:cNvSpPr>
          </xdr:nvSpPr>
          <xdr:spPr bwMode="auto">
            <a:xfrm>
              <a:off x="9249321" y="2236691"/>
              <a:ext cx="569913" cy="430213"/>
            </a:xfrm>
            <a:custGeom>
              <a:avLst/>
              <a:gdLst>
                <a:gd name="T0" fmla="*/ 672883103 w 359"/>
                <a:gd name="T1" fmla="*/ 360383556 h 271"/>
                <a:gd name="T2" fmla="*/ 715725003 w 359"/>
                <a:gd name="T3" fmla="*/ 347781967 h 271"/>
                <a:gd name="T4" fmla="*/ 745966904 w 359"/>
                <a:gd name="T5" fmla="*/ 367943240 h 271"/>
                <a:gd name="T6" fmla="*/ 758568491 w 359"/>
                <a:gd name="T7" fmla="*/ 398185150 h 271"/>
                <a:gd name="T8" fmla="*/ 763608807 w 359"/>
                <a:gd name="T9" fmla="*/ 418346424 h 271"/>
                <a:gd name="T10" fmla="*/ 786289440 w 359"/>
                <a:gd name="T11" fmla="*/ 435988332 h 271"/>
                <a:gd name="T12" fmla="*/ 798891026 w 359"/>
                <a:gd name="T13" fmla="*/ 438507697 h 271"/>
                <a:gd name="T14" fmla="*/ 793850709 w 359"/>
                <a:gd name="T15" fmla="*/ 448588334 h 271"/>
                <a:gd name="T16" fmla="*/ 814011977 w 359"/>
                <a:gd name="T17" fmla="*/ 463709289 h 271"/>
                <a:gd name="T18" fmla="*/ 834173244 w 359"/>
                <a:gd name="T19" fmla="*/ 471270560 h 271"/>
                <a:gd name="T20" fmla="*/ 826611975 w 359"/>
                <a:gd name="T21" fmla="*/ 483870562 h 271"/>
                <a:gd name="T22" fmla="*/ 816531341 w 359"/>
                <a:gd name="T23" fmla="*/ 504031836 h 271"/>
                <a:gd name="T24" fmla="*/ 831652292 w 359"/>
                <a:gd name="T25" fmla="*/ 529233428 h 271"/>
                <a:gd name="T26" fmla="*/ 816531341 w 359"/>
                <a:gd name="T27" fmla="*/ 541835017 h 271"/>
                <a:gd name="T28" fmla="*/ 851813560 w 359"/>
                <a:gd name="T29" fmla="*/ 577117246 h 271"/>
                <a:gd name="T30" fmla="*/ 831652292 w 359"/>
                <a:gd name="T31" fmla="*/ 614918840 h 271"/>
                <a:gd name="T32" fmla="*/ 808971660 w 359"/>
                <a:gd name="T33" fmla="*/ 599797885 h 271"/>
                <a:gd name="T34" fmla="*/ 791329757 w 359"/>
                <a:gd name="T35" fmla="*/ 577117246 h 271"/>
                <a:gd name="T36" fmla="*/ 783770075 w 359"/>
                <a:gd name="T37" fmla="*/ 619959158 h 271"/>
                <a:gd name="T38" fmla="*/ 816531341 w 359"/>
                <a:gd name="T39" fmla="*/ 602318838 h 271"/>
                <a:gd name="T40" fmla="*/ 826611975 w 359"/>
                <a:gd name="T41" fmla="*/ 619959158 h 271"/>
                <a:gd name="T42" fmla="*/ 836692609 w 359"/>
                <a:gd name="T43" fmla="*/ 640120431 h 271"/>
                <a:gd name="T44" fmla="*/ 846773243 w 359"/>
                <a:gd name="T45" fmla="*/ 635080113 h 271"/>
                <a:gd name="T46" fmla="*/ 866934511 w 359"/>
                <a:gd name="T47" fmla="*/ 665322023 h 271"/>
                <a:gd name="T48" fmla="*/ 894657047 w 359"/>
                <a:gd name="T49" fmla="*/ 670362342 h 271"/>
                <a:gd name="T50" fmla="*/ 773689441 w 359"/>
                <a:gd name="T51" fmla="*/ 657762339 h 271"/>
                <a:gd name="T52" fmla="*/ 705644369 w 359"/>
                <a:gd name="T53" fmla="*/ 599797885 h 271"/>
                <a:gd name="T54" fmla="*/ 682963737 w 359"/>
                <a:gd name="T55" fmla="*/ 554435019 h 271"/>
                <a:gd name="T56" fmla="*/ 665321834 w 359"/>
                <a:gd name="T57" fmla="*/ 554435019 h 271"/>
                <a:gd name="T58" fmla="*/ 650200883 w 359"/>
                <a:gd name="T59" fmla="*/ 534273746 h 271"/>
                <a:gd name="T60" fmla="*/ 619958981 w 359"/>
                <a:gd name="T61" fmla="*/ 501512470 h 271"/>
                <a:gd name="T62" fmla="*/ 592238032 w 359"/>
                <a:gd name="T63" fmla="*/ 473789926 h 271"/>
                <a:gd name="T64" fmla="*/ 582157398 w 359"/>
                <a:gd name="T65" fmla="*/ 458668971 h 271"/>
                <a:gd name="T66" fmla="*/ 519152643 w 359"/>
                <a:gd name="T67" fmla="*/ 438507697 h 271"/>
                <a:gd name="T68" fmla="*/ 473789791 w 359"/>
                <a:gd name="T69" fmla="*/ 435988332 h 271"/>
                <a:gd name="T70" fmla="*/ 488910741 w 359"/>
                <a:gd name="T71" fmla="*/ 418346424 h 271"/>
                <a:gd name="T72" fmla="*/ 501512327 w 359"/>
                <a:gd name="T73" fmla="*/ 393144832 h 271"/>
                <a:gd name="T74" fmla="*/ 466230109 w 359"/>
                <a:gd name="T75" fmla="*/ 380544830 h 271"/>
                <a:gd name="T76" fmla="*/ 453628523 w 359"/>
                <a:gd name="T77" fmla="*/ 347781967 h 271"/>
                <a:gd name="T78" fmla="*/ 428426938 w 359"/>
                <a:gd name="T79" fmla="*/ 327620693 h 271"/>
                <a:gd name="T80" fmla="*/ 408265671 w 359"/>
                <a:gd name="T81" fmla="*/ 320061009 h 271"/>
                <a:gd name="T82" fmla="*/ 390625355 w 359"/>
                <a:gd name="T83" fmla="*/ 292338465 h 271"/>
                <a:gd name="T84" fmla="*/ 332660917 w 359"/>
                <a:gd name="T85" fmla="*/ 259577189 h 271"/>
                <a:gd name="T86" fmla="*/ 292338381 w 359"/>
                <a:gd name="T87" fmla="*/ 226814326 h 271"/>
                <a:gd name="T88" fmla="*/ 254536798 w 359"/>
                <a:gd name="T89" fmla="*/ 219254642 h 271"/>
                <a:gd name="T90" fmla="*/ 209173946 w 359"/>
                <a:gd name="T91" fmla="*/ 176411143 h 271"/>
                <a:gd name="T92" fmla="*/ 70564437 w 359"/>
                <a:gd name="T93" fmla="*/ 73085410 h 271"/>
                <a:gd name="T94" fmla="*/ 524192960 w 359"/>
                <a:gd name="T95" fmla="*/ 199093369 h 271"/>
                <a:gd name="T96" fmla="*/ 561996131 w 359"/>
                <a:gd name="T97" fmla="*/ 277217510 h 271"/>
                <a:gd name="T98" fmla="*/ 635079932 w 359"/>
                <a:gd name="T99" fmla="*/ 350302920 h 271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359" h="271">
                  <a:moveTo>
                    <a:pt x="259" y="142"/>
                  </a:moveTo>
                  <a:lnTo>
                    <a:pt x="262" y="142"/>
                  </a:lnTo>
                  <a:lnTo>
                    <a:pt x="265" y="143"/>
                  </a:lnTo>
                  <a:lnTo>
                    <a:pt x="267" y="143"/>
                  </a:lnTo>
                  <a:lnTo>
                    <a:pt x="269" y="142"/>
                  </a:lnTo>
                  <a:lnTo>
                    <a:pt x="272" y="142"/>
                  </a:lnTo>
                  <a:lnTo>
                    <a:pt x="277" y="136"/>
                  </a:lnTo>
                  <a:lnTo>
                    <a:pt x="284" y="138"/>
                  </a:lnTo>
                  <a:lnTo>
                    <a:pt x="288" y="139"/>
                  </a:lnTo>
                  <a:lnTo>
                    <a:pt x="292" y="142"/>
                  </a:lnTo>
                  <a:lnTo>
                    <a:pt x="292" y="146"/>
                  </a:lnTo>
                  <a:lnTo>
                    <a:pt x="296" y="146"/>
                  </a:lnTo>
                  <a:lnTo>
                    <a:pt x="299" y="146"/>
                  </a:lnTo>
                  <a:lnTo>
                    <a:pt x="298" y="151"/>
                  </a:lnTo>
                  <a:lnTo>
                    <a:pt x="299" y="155"/>
                  </a:lnTo>
                  <a:lnTo>
                    <a:pt x="301" y="158"/>
                  </a:lnTo>
                  <a:lnTo>
                    <a:pt x="305" y="158"/>
                  </a:lnTo>
                  <a:lnTo>
                    <a:pt x="307" y="162"/>
                  </a:lnTo>
                  <a:lnTo>
                    <a:pt x="301" y="166"/>
                  </a:lnTo>
                  <a:lnTo>
                    <a:pt x="303" y="166"/>
                  </a:lnTo>
                  <a:lnTo>
                    <a:pt x="306" y="169"/>
                  </a:lnTo>
                  <a:lnTo>
                    <a:pt x="305" y="170"/>
                  </a:lnTo>
                  <a:lnTo>
                    <a:pt x="307" y="172"/>
                  </a:lnTo>
                  <a:lnTo>
                    <a:pt x="312" y="173"/>
                  </a:lnTo>
                  <a:lnTo>
                    <a:pt x="318" y="172"/>
                  </a:lnTo>
                  <a:lnTo>
                    <a:pt x="321" y="172"/>
                  </a:lnTo>
                  <a:lnTo>
                    <a:pt x="322" y="175"/>
                  </a:lnTo>
                  <a:lnTo>
                    <a:pt x="317" y="174"/>
                  </a:lnTo>
                  <a:lnTo>
                    <a:pt x="312" y="176"/>
                  </a:lnTo>
                  <a:lnTo>
                    <a:pt x="310" y="182"/>
                  </a:lnTo>
                  <a:lnTo>
                    <a:pt x="315" y="180"/>
                  </a:lnTo>
                  <a:lnTo>
                    <a:pt x="315" y="178"/>
                  </a:lnTo>
                  <a:lnTo>
                    <a:pt x="318" y="178"/>
                  </a:lnTo>
                  <a:lnTo>
                    <a:pt x="321" y="178"/>
                  </a:lnTo>
                  <a:lnTo>
                    <a:pt x="322" y="181"/>
                  </a:lnTo>
                  <a:lnTo>
                    <a:pt x="323" y="184"/>
                  </a:lnTo>
                  <a:lnTo>
                    <a:pt x="325" y="188"/>
                  </a:lnTo>
                  <a:lnTo>
                    <a:pt x="326" y="185"/>
                  </a:lnTo>
                  <a:lnTo>
                    <a:pt x="329" y="187"/>
                  </a:lnTo>
                  <a:lnTo>
                    <a:pt x="331" y="187"/>
                  </a:lnTo>
                  <a:lnTo>
                    <a:pt x="333" y="187"/>
                  </a:lnTo>
                  <a:lnTo>
                    <a:pt x="333" y="189"/>
                  </a:lnTo>
                  <a:lnTo>
                    <a:pt x="332" y="192"/>
                  </a:lnTo>
                  <a:lnTo>
                    <a:pt x="328" y="192"/>
                  </a:lnTo>
                  <a:lnTo>
                    <a:pt x="326" y="192"/>
                  </a:lnTo>
                  <a:lnTo>
                    <a:pt x="327" y="195"/>
                  </a:lnTo>
                  <a:lnTo>
                    <a:pt x="326" y="199"/>
                  </a:lnTo>
                  <a:lnTo>
                    <a:pt x="324" y="200"/>
                  </a:lnTo>
                  <a:lnTo>
                    <a:pt x="326" y="201"/>
                  </a:lnTo>
                  <a:lnTo>
                    <a:pt x="325" y="205"/>
                  </a:lnTo>
                  <a:lnTo>
                    <a:pt x="327" y="208"/>
                  </a:lnTo>
                  <a:lnTo>
                    <a:pt x="330" y="210"/>
                  </a:lnTo>
                  <a:lnTo>
                    <a:pt x="329" y="213"/>
                  </a:lnTo>
                  <a:lnTo>
                    <a:pt x="327" y="214"/>
                  </a:lnTo>
                  <a:lnTo>
                    <a:pt x="325" y="212"/>
                  </a:lnTo>
                  <a:lnTo>
                    <a:pt x="324" y="215"/>
                  </a:lnTo>
                  <a:lnTo>
                    <a:pt x="325" y="216"/>
                  </a:lnTo>
                  <a:lnTo>
                    <a:pt x="327" y="216"/>
                  </a:lnTo>
                  <a:lnTo>
                    <a:pt x="335" y="221"/>
                  </a:lnTo>
                  <a:lnTo>
                    <a:pt x="338" y="229"/>
                  </a:lnTo>
                  <a:lnTo>
                    <a:pt x="336" y="231"/>
                  </a:lnTo>
                  <a:lnTo>
                    <a:pt x="336" y="235"/>
                  </a:lnTo>
                  <a:lnTo>
                    <a:pt x="333" y="243"/>
                  </a:lnTo>
                  <a:lnTo>
                    <a:pt x="330" y="244"/>
                  </a:lnTo>
                  <a:lnTo>
                    <a:pt x="328" y="243"/>
                  </a:lnTo>
                  <a:lnTo>
                    <a:pt x="329" y="240"/>
                  </a:lnTo>
                  <a:lnTo>
                    <a:pt x="325" y="237"/>
                  </a:lnTo>
                  <a:lnTo>
                    <a:pt x="321" y="238"/>
                  </a:lnTo>
                  <a:lnTo>
                    <a:pt x="320" y="235"/>
                  </a:lnTo>
                  <a:lnTo>
                    <a:pt x="318" y="233"/>
                  </a:lnTo>
                  <a:lnTo>
                    <a:pt x="317" y="233"/>
                  </a:lnTo>
                  <a:lnTo>
                    <a:pt x="314" y="229"/>
                  </a:lnTo>
                  <a:lnTo>
                    <a:pt x="317" y="234"/>
                  </a:lnTo>
                  <a:lnTo>
                    <a:pt x="314" y="244"/>
                  </a:lnTo>
                  <a:lnTo>
                    <a:pt x="311" y="243"/>
                  </a:lnTo>
                  <a:lnTo>
                    <a:pt x="311" y="246"/>
                  </a:lnTo>
                  <a:lnTo>
                    <a:pt x="315" y="245"/>
                  </a:lnTo>
                  <a:lnTo>
                    <a:pt x="318" y="241"/>
                  </a:lnTo>
                  <a:lnTo>
                    <a:pt x="321" y="242"/>
                  </a:lnTo>
                  <a:lnTo>
                    <a:pt x="324" y="239"/>
                  </a:lnTo>
                  <a:lnTo>
                    <a:pt x="326" y="240"/>
                  </a:lnTo>
                  <a:lnTo>
                    <a:pt x="326" y="243"/>
                  </a:lnTo>
                  <a:lnTo>
                    <a:pt x="328" y="244"/>
                  </a:lnTo>
                  <a:lnTo>
                    <a:pt x="328" y="246"/>
                  </a:lnTo>
                  <a:lnTo>
                    <a:pt x="329" y="246"/>
                  </a:lnTo>
                  <a:lnTo>
                    <a:pt x="332" y="248"/>
                  </a:lnTo>
                  <a:lnTo>
                    <a:pt x="330" y="253"/>
                  </a:lnTo>
                  <a:lnTo>
                    <a:pt x="332" y="254"/>
                  </a:lnTo>
                  <a:lnTo>
                    <a:pt x="333" y="253"/>
                  </a:lnTo>
                  <a:lnTo>
                    <a:pt x="335" y="254"/>
                  </a:lnTo>
                  <a:lnTo>
                    <a:pt x="334" y="252"/>
                  </a:lnTo>
                  <a:lnTo>
                    <a:pt x="336" y="252"/>
                  </a:lnTo>
                  <a:lnTo>
                    <a:pt x="339" y="253"/>
                  </a:lnTo>
                  <a:lnTo>
                    <a:pt x="340" y="257"/>
                  </a:lnTo>
                  <a:lnTo>
                    <a:pt x="345" y="261"/>
                  </a:lnTo>
                  <a:lnTo>
                    <a:pt x="344" y="264"/>
                  </a:lnTo>
                  <a:lnTo>
                    <a:pt x="345" y="264"/>
                  </a:lnTo>
                  <a:lnTo>
                    <a:pt x="348" y="264"/>
                  </a:lnTo>
                  <a:lnTo>
                    <a:pt x="351" y="264"/>
                  </a:lnTo>
                  <a:lnTo>
                    <a:pt x="355" y="266"/>
                  </a:lnTo>
                  <a:lnTo>
                    <a:pt x="358" y="270"/>
                  </a:lnTo>
                  <a:lnTo>
                    <a:pt x="348" y="270"/>
                  </a:lnTo>
                  <a:lnTo>
                    <a:pt x="333" y="266"/>
                  </a:lnTo>
                  <a:lnTo>
                    <a:pt x="307" y="261"/>
                  </a:lnTo>
                  <a:lnTo>
                    <a:pt x="296" y="255"/>
                  </a:lnTo>
                  <a:lnTo>
                    <a:pt x="292" y="252"/>
                  </a:lnTo>
                  <a:lnTo>
                    <a:pt x="291" y="245"/>
                  </a:lnTo>
                  <a:lnTo>
                    <a:pt x="280" y="238"/>
                  </a:lnTo>
                  <a:lnTo>
                    <a:pt x="278" y="224"/>
                  </a:lnTo>
                  <a:lnTo>
                    <a:pt x="276" y="222"/>
                  </a:lnTo>
                  <a:lnTo>
                    <a:pt x="273" y="221"/>
                  </a:lnTo>
                  <a:lnTo>
                    <a:pt x="271" y="220"/>
                  </a:lnTo>
                  <a:lnTo>
                    <a:pt x="269" y="221"/>
                  </a:lnTo>
                  <a:lnTo>
                    <a:pt x="267" y="219"/>
                  </a:lnTo>
                  <a:lnTo>
                    <a:pt x="265" y="220"/>
                  </a:lnTo>
                  <a:lnTo>
                    <a:pt x="264" y="220"/>
                  </a:lnTo>
                  <a:lnTo>
                    <a:pt x="262" y="220"/>
                  </a:lnTo>
                  <a:lnTo>
                    <a:pt x="259" y="219"/>
                  </a:lnTo>
                  <a:lnTo>
                    <a:pt x="260" y="216"/>
                  </a:lnTo>
                  <a:lnTo>
                    <a:pt x="258" y="212"/>
                  </a:lnTo>
                  <a:lnTo>
                    <a:pt x="255" y="210"/>
                  </a:lnTo>
                  <a:lnTo>
                    <a:pt x="252" y="208"/>
                  </a:lnTo>
                  <a:lnTo>
                    <a:pt x="248" y="201"/>
                  </a:lnTo>
                  <a:lnTo>
                    <a:pt x="246" y="199"/>
                  </a:lnTo>
                  <a:lnTo>
                    <a:pt x="246" y="196"/>
                  </a:lnTo>
                  <a:lnTo>
                    <a:pt x="242" y="193"/>
                  </a:lnTo>
                  <a:lnTo>
                    <a:pt x="240" y="191"/>
                  </a:lnTo>
                  <a:lnTo>
                    <a:pt x="235" y="188"/>
                  </a:lnTo>
                  <a:lnTo>
                    <a:pt x="235" y="184"/>
                  </a:lnTo>
                  <a:lnTo>
                    <a:pt x="234" y="180"/>
                  </a:lnTo>
                  <a:lnTo>
                    <a:pt x="233" y="177"/>
                  </a:lnTo>
                  <a:lnTo>
                    <a:pt x="231" y="182"/>
                  </a:lnTo>
                  <a:lnTo>
                    <a:pt x="214" y="181"/>
                  </a:lnTo>
                  <a:lnTo>
                    <a:pt x="214" y="176"/>
                  </a:lnTo>
                  <a:lnTo>
                    <a:pt x="210" y="174"/>
                  </a:lnTo>
                  <a:lnTo>
                    <a:pt x="206" y="174"/>
                  </a:lnTo>
                  <a:lnTo>
                    <a:pt x="197" y="178"/>
                  </a:lnTo>
                  <a:lnTo>
                    <a:pt x="191" y="179"/>
                  </a:lnTo>
                  <a:lnTo>
                    <a:pt x="186" y="178"/>
                  </a:lnTo>
                  <a:lnTo>
                    <a:pt x="188" y="173"/>
                  </a:lnTo>
                  <a:lnTo>
                    <a:pt x="192" y="173"/>
                  </a:lnTo>
                  <a:lnTo>
                    <a:pt x="194" y="170"/>
                  </a:lnTo>
                  <a:lnTo>
                    <a:pt x="194" y="169"/>
                  </a:lnTo>
                  <a:lnTo>
                    <a:pt x="194" y="166"/>
                  </a:lnTo>
                  <a:lnTo>
                    <a:pt x="202" y="166"/>
                  </a:lnTo>
                  <a:lnTo>
                    <a:pt x="205" y="162"/>
                  </a:lnTo>
                  <a:lnTo>
                    <a:pt x="202" y="158"/>
                  </a:lnTo>
                  <a:lnTo>
                    <a:pt x="199" y="156"/>
                  </a:lnTo>
                  <a:lnTo>
                    <a:pt x="193" y="156"/>
                  </a:lnTo>
                  <a:lnTo>
                    <a:pt x="189" y="157"/>
                  </a:lnTo>
                  <a:lnTo>
                    <a:pt x="185" y="156"/>
                  </a:lnTo>
                  <a:lnTo>
                    <a:pt x="185" y="151"/>
                  </a:lnTo>
                  <a:lnTo>
                    <a:pt x="186" y="146"/>
                  </a:lnTo>
                  <a:lnTo>
                    <a:pt x="182" y="144"/>
                  </a:lnTo>
                  <a:lnTo>
                    <a:pt x="180" y="143"/>
                  </a:lnTo>
                  <a:lnTo>
                    <a:pt x="180" y="138"/>
                  </a:lnTo>
                  <a:lnTo>
                    <a:pt x="178" y="135"/>
                  </a:lnTo>
                  <a:lnTo>
                    <a:pt x="176" y="128"/>
                  </a:lnTo>
                  <a:lnTo>
                    <a:pt x="172" y="127"/>
                  </a:lnTo>
                  <a:lnTo>
                    <a:pt x="170" y="130"/>
                  </a:lnTo>
                  <a:lnTo>
                    <a:pt x="166" y="133"/>
                  </a:lnTo>
                  <a:lnTo>
                    <a:pt x="165" y="133"/>
                  </a:lnTo>
                  <a:lnTo>
                    <a:pt x="162" y="131"/>
                  </a:lnTo>
                  <a:lnTo>
                    <a:pt x="162" y="127"/>
                  </a:lnTo>
                  <a:lnTo>
                    <a:pt x="162" y="123"/>
                  </a:lnTo>
                  <a:lnTo>
                    <a:pt x="162" y="119"/>
                  </a:lnTo>
                  <a:lnTo>
                    <a:pt x="159" y="117"/>
                  </a:lnTo>
                  <a:lnTo>
                    <a:pt x="155" y="116"/>
                  </a:lnTo>
                  <a:lnTo>
                    <a:pt x="151" y="117"/>
                  </a:lnTo>
                  <a:lnTo>
                    <a:pt x="147" y="115"/>
                  </a:lnTo>
                  <a:lnTo>
                    <a:pt x="144" y="117"/>
                  </a:lnTo>
                  <a:lnTo>
                    <a:pt x="132" y="103"/>
                  </a:lnTo>
                  <a:lnTo>
                    <a:pt x="125" y="94"/>
                  </a:lnTo>
                  <a:lnTo>
                    <a:pt x="123" y="91"/>
                  </a:lnTo>
                  <a:lnTo>
                    <a:pt x="120" y="90"/>
                  </a:lnTo>
                  <a:lnTo>
                    <a:pt x="116" y="90"/>
                  </a:lnTo>
                  <a:lnTo>
                    <a:pt x="113" y="92"/>
                  </a:lnTo>
                  <a:lnTo>
                    <a:pt x="110" y="89"/>
                  </a:lnTo>
                  <a:lnTo>
                    <a:pt x="104" y="88"/>
                  </a:lnTo>
                  <a:lnTo>
                    <a:pt x="101" y="87"/>
                  </a:lnTo>
                  <a:lnTo>
                    <a:pt x="99" y="78"/>
                  </a:lnTo>
                  <a:lnTo>
                    <a:pt x="98" y="73"/>
                  </a:lnTo>
                  <a:lnTo>
                    <a:pt x="91" y="70"/>
                  </a:lnTo>
                  <a:lnTo>
                    <a:pt x="83" y="70"/>
                  </a:lnTo>
                  <a:lnTo>
                    <a:pt x="80" y="68"/>
                  </a:lnTo>
                  <a:lnTo>
                    <a:pt x="77" y="67"/>
                  </a:lnTo>
                  <a:lnTo>
                    <a:pt x="66" y="61"/>
                  </a:lnTo>
                  <a:lnTo>
                    <a:pt x="28" y="29"/>
                  </a:lnTo>
                  <a:lnTo>
                    <a:pt x="0" y="0"/>
                  </a:lnTo>
                  <a:lnTo>
                    <a:pt x="28" y="2"/>
                  </a:lnTo>
                  <a:lnTo>
                    <a:pt x="129" y="2"/>
                  </a:lnTo>
                  <a:lnTo>
                    <a:pt x="208" y="79"/>
                  </a:lnTo>
                  <a:lnTo>
                    <a:pt x="212" y="83"/>
                  </a:lnTo>
                  <a:lnTo>
                    <a:pt x="218" y="89"/>
                  </a:lnTo>
                  <a:lnTo>
                    <a:pt x="218" y="109"/>
                  </a:lnTo>
                  <a:lnTo>
                    <a:pt x="223" y="110"/>
                  </a:lnTo>
                  <a:lnTo>
                    <a:pt x="226" y="111"/>
                  </a:lnTo>
                  <a:lnTo>
                    <a:pt x="229" y="113"/>
                  </a:lnTo>
                  <a:lnTo>
                    <a:pt x="248" y="139"/>
                  </a:lnTo>
                  <a:lnTo>
                    <a:pt x="252" y="139"/>
                  </a:lnTo>
                  <a:lnTo>
                    <a:pt x="255" y="141"/>
                  </a:lnTo>
                  <a:lnTo>
                    <a:pt x="259" y="142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56" name="Freeform 43">
              <a:extLst>
                <a:ext uri="{FF2B5EF4-FFF2-40B4-BE49-F238E27FC236}">
                  <a16:creationId xmlns:a16="http://schemas.microsoft.com/office/drawing/2014/main" id="{BFCBCF87-90B9-457F-8E45-8796A2BF3AA6}"/>
                </a:ext>
              </a:extLst>
            </xdr:cNvPr>
            <xdr:cNvSpPr>
              <a:spLocks/>
            </xdr:cNvSpPr>
          </xdr:nvSpPr>
          <xdr:spPr bwMode="auto">
            <a:xfrm>
              <a:off x="9558884" y="3975004"/>
              <a:ext cx="49212" cy="50800"/>
            </a:xfrm>
            <a:custGeom>
              <a:avLst/>
              <a:gdLst>
                <a:gd name="T0" fmla="*/ 5040261 w 31"/>
                <a:gd name="T1" fmla="*/ 70564375 h 32"/>
                <a:gd name="T2" fmla="*/ 7559598 w 31"/>
                <a:gd name="T3" fmla="*/ 63004700 h 32"/>
                <a:gd name="T4" fmla="*/ 12599859 w 31"/>
                <a:gd name="T5" fmla="*/ 60483750 h 32"/>
                <a:gd name="T6" fmla="*/ 17640121 w 31"/>
                <a:gd name="T7" fmla="*/ 52924075 h 32"/>
                <a:gd name="T8" fmla="*/ 12599859 w 31"/>
                <a:gd name="T9" fmla="*/ 52924075 h 32"/>
                <a:gd name="T10" fmla="*/ 15120784 w 31"/>
                <a:gd name="T11" fmla="*/ 45362813 h 32"/>
                <a:gd name="T12" fmla="*/ 20161045 w 31"/>
                <a:gd name="T13" fmla="*/ 52924075 h 32"/>
                <a:gd name="T14" fmla="*/ 22680382 w 31"/>
                <a:gd name="T15" fmla="*/ 52924075 h 32"/>
                <a:gd name="T16" fmla="*/ 22680382 w 31"/>
                <a:gd name="T17" fmla="*/ 47883763 h 32"/>
                <a:gd name="T18" fmla="*/ 30241568 w 31"/>
                <a:gd name="T19" fmla="*/ 47883763 h 32"/>
                <a:gd name="T20" fmla="*/ 35281829 w 31"/>
                <a:gd name="T21" fmla="*/ 42843450 h 32"/>
                <a:gd name="T22" fmla="*/ 37801166 w 31"/>
                <a:gd name="T23" fmla="*/ 37803138 h 32"/>
                <a:gd name="T24" fmla="*/ 40322090 w 31"/>
                <a:gd name="T25" fmla="*/ 37803138 h 32"/>
                <a:gd name="T26" fmla="*/ 42841427 w 31"/>
                <a:gd name="T27" fmla="*/ 22682200 h 32"/>
                <a:gd name="T28" fmla="*/ 47881689 w 31"/>
                <a:gd name="T29" fmla="*/ 25201563 h 32"/>
                <a:gd name="T30" fmla="*/ 52921950 w 31"/>
                <a:gd name="T31" fmla="*/ 20161250 h 32"/>
                <a:gd name="T32" fmla="*/ 47881689 w 31"/>
                <a:gd name="T33" fmla="*/ 12601575 h 32"/>
                <a:gd name="T34" fmla="*/ 57962211 w 31"/>
                <a:gd name="T35" fmla="*/ 10080625 h 32"/>
                <a:gd name="T36" fmla="*/ 57962211 w 31"/>
                <a:gd name="T37" fmla="*/ 12601575 h 32"/>
                <a:gd name="T38" fmla="*/ 63002472 w 31"/>
                <a:gd name="T39" fmla="*/ 10080625 h 32"/>
                <a:gd name="T40" fmla="*/ 63002472 w 31"/>
                <a:gd name="T41" fmla="*/ 5040313 h 32"/>
                <a:gd name="T42" fmla="*/ 68042734 w 31"/>
                <a:gd name="T43" fmla="*/ 0 h 32"/>
                <a:gd name="T44" fmla="*/ 68042734 w 31"/>
                <a:gd name="T45" fmla="*/ 5040313 h 32"/>
                <a:gd name="T46" fmla="*/ 75603919 w 31"/>
                <a:gd name="T47" fmla="*/ 2520950 h 32"/>
                <a:gd name="T48" fmla="*/ 75603919 w 31"/>
                <a:gd name="T49" fmla="*/ 5040313 h 32"/>
                <a:gd name="T50" fmla="*/ 60483135 w 31"/>
                <a:gd name="T51" fmla="*/ 20161250 h 32"/>
                <a:gd name="T52" fmla="*/ 35281829 w 31"/>
                <a:gd name="T53" fmla="*/ 52924075 h 32"/>
                <a:gd name="T54" fmla="*/ 5040261 w 31"/>
                <a:gd name="T55" fmla="*/ 78125638 h 32"/>
                <a:gd name="T56" fmla="*/ 0 w 31"/>
                <a:gd name="T57" fmla="*/ 78125638 h 32"/>
                <a:gd name="T58" fmla="*/ 5040261 w 31"/>
                <a:gd name="T59" fmla="*/ 70564375 h 32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</a:gdLst>
              <a:ahLst/>
              <a:cxnLst>
                <a:cxn ang="T60">
                  <a:pos x="T0" y="T1"/>
                </a:cxn>
                <a:cxn ang="T61">
                  <a:pos x="T2" y="T3"/>
                </a:cxn>
                <a:cxn ang="T62">
                  <a:pos x="T4" y="T5"/>
                </a:cxn>
                <a:cxn ang="T63">
                  <a:pos x="T6" y="T7"/>
                </a:cxn>
                <a:cxn ang="T64">
                  <a:pos x="T8" y="T9"/>
                </a:cxn>
                <a:cxn ang="T65">
                  <a:pos x="T10" y="T11"/>
                </a:cxn>
                <a:cxn ang="T66">
                  <a:pos x="T12" y="T13"/>
                </a:cxn>
                <a:cxn ang="T67">
                  <a:pos x="T14" y="T15"/>
                </a:cxn>
                <a:cxn ang="T68">
                  <a:pos x="T16" y="T17"/>
                </a:cxn>
                <a:cxn ang="T69">
                  <a:pos x="T18" y="T19"/>
                </a:cxn>
                <a:cxn ang="T70">
                  <a:pos x="T20" y="T21"/>
                </a:cxn>
                <a:cxn ang="T71">
                  <a:pos x="T22" y="T23"/>
                </a:cxn>
                <a:cxn ang="T72">
                  <a:pos x="T24" y="T25"/>
                </a:cxn>
                <a:cxn ang="T73">
                  <a:pos x="T26" y="T27"/>
                </a:cxn>
                <a:cxn ang="T74">
                  <a:pos x="T28" y="T29"/>
                </a:cxn>
                <a:cxn ang="T75">
                  <a:pos x="T30" y="T31"/>
                </a:cxn>
                <a:cxn ang="T76">
                  <a:pos x="T32" y="T33"/>
                </a:cxn>
                <a:cxn ang="T77">
                  <a:pos x="T34" y="T35"/>
                </a:cxn>
                <a:cxn ang="T78">
                  <a:pos x="T36" y="T37"/>
                </a:cxn>
                <a:cxn ang="T79">
                  <a:pos x="T38" y="T39"/>
                </a:cxn>
                <a:cxn ang="T80">
                  <a:pos x="T40" y="T41"/>
                </a:cxn>
                <a:cxn ang="T81">
                  <a:pos x="T42" y="T43"/>
                </a:cxn>
                <a:cxn ang="T82">
                  <a:pos x="T44" y="T45"/>
                </a:cxn>
                <a:cxn ang="T83">
                  <a:pos x="T46" y="T47"/>
                </a:cxn>
                <a:cxn ang="T84">
                  <a:pos x="T48" y="T49"/>
                </a:cxn>
                <a:cxn ang="T85">
                  <a:pos x="T50" y="T51"/>
                </a:cxn>
                <a:cxn ang="T86">
                  <a:pos x="T52" y="T53"/>
                </a:cxn>
                <a:cxn ang="T87">
                  <a:pos x="T54" y="T55"/>
                </a:cxn>
                <a:cxn ang="T88">
                  <a:pos x="T56" y="T57"/>
                </a:cxn>
                <a:cxn ang="T89">
                  <a:pos x="T58" y="T59"/>
                </a:cxn>
              </a:cxnLst>
              <a:rect l="0" t="0" r="r" b="b"/>
              <a:pathLst>
                <a:path w="31" h="32">
                  <a:moveTo>
                    <a:pt x="2" y="28"/>
                  </a:moveTo>
                  <a:lnTo>
                    <a:pt x="3" y="25"/>
                  </a:lnTo>
                  <a:lnTo>
                    <a:pt x="5" y="24"/>
                  </a:lnTo>
                  <a:lnTo>
                    <a:pt x="7" y="21"/>
                  </a:lnTo>
                  <a:lnTo>
                    <a:pt x="5" y="21"/>
                  </a:lnTo>
                  <a:lnTo>
                    <a:pt x="6" y="18"/>
                  </a:lnTo>
                  <a:lnTo>
                    <a:pt x="8" y="21"/>
                  </a:lnTo>
                  <a:lnTo>
                    <a:pt x="9" y="21"/>
                  </a:lnTo>
                  <a:lnTo>
                    <a:pt x="9" y="19"/>
                  </a:lnTo>
                  <a:lnTo>
                    <a:pt x="12" y="19"/>
                  </a:lnTo>
                  <a:lnTo>
                    <a:pt x="14" y="17"/>
                  </a:lnTo>
                  <a:lnTo>
                    <a:pt x="15" y="15"/>
                  </a:lnTo>
                  <a:lnTo>
                    <a:pt x="16" y="15"/>
                  </a:lnTo>
                  <a:lnTo>
                    <a:pt x="17" y="9"/>
                  </a:lnTo>
                  <a:lnTo>
                    <a:pt x="19" y="10"/>
                  </a:lnTo>
                  <a:lnTo>
                    <a:pt x="21" y="8"/>
                  </a:lnTo>
                  <a:lnTo>
                    <a:pt x="19" y="5"/>
                  </a:lnTo>
                  <a:lnTo>
                    <a:pt x="23" y="4"/>
                  </a:lnTo>
                  <a:lnTo>
                    <a:pt x="23" y="5"/>
                  </a:lnTo>
                  <a:lnTo>
                    <a:pt x="25" y="4"/>
                  </a:lnTo>
                  <a:lnTo>
                    <a:pt x="25" y="2"/>
                  </a:lnTo>
                  <a:lnTo>
                    <a:pt x="27" y="0"/>
                  </a:lnTo>
                  <a:lnTo>
                    <a:pt x="27" y="2"/>
                  </a:lnTo>
                  <a:lnTo>
                    <a:pt x="30" y="1"/>
                  </a:lnTo>
                  <a:lnTo>
                    <a:pt x="30" y="2"/>
                  </a:lnTo>
                  <a:lnTo>
                    <a:pt x="24" y="8"/>
                  </a:lnTo>
                  <a:lnTo>
                    <a:pt x="14" y="21"/>
                  </a:lnTo>
                  <a:lnTo>
                    <a:pt x="2" y="31"/>
                  </a:lnTo>
                  <a:lnTo>
                    <a:pt x="0" y="31"/>
                  </a:lnTo>
                  <a:lnTo>
                    <a:pt x="2" y="28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57" name="Freeform 44">
              <a:extLst>
                <a:ext uri="{FF2B5EF4-FFF2-40B4-BE49-F238E27FC236}">
                  <a16:creationId xmlns:a16="http://schemas.microsoft.com/office/drawing/2014/main" id="{CFF9C83F-3A9F-5A8B-F823-86A9063E8E06}"/>
                </a:ext>
              </a:extLst>
            </xdr:cNvPr>
            <xdr:cNvSpPr>
              <a:spLocks/>
            </xdr:cNvSpPr>
          </xdr:nvSpPr>
          <xdr:spPr bwMode="auto">
            <a:xfrm>
              <a:off x="6533109" y="2250979"/>
              <a:ext cx="358775" cy="333375"/>
            </a:xfrm>
            <a:custGeom>
              <a:avLst/>
              <a:gdLst>
                <a:gd name="T0" fmla="*/ 30241875 w 226"/>
                <a:gd name="T1" fmla="*/ 2520950 h 210"/>
                <a:gd name="T2" fmla="*/ 183972200 w 226"/>
                <a:gd name="T3" fmla="*/ 2520950 h 210"/>
                <a:gd name="T4" fmla="*/ 211693125 w 226"/>
                <a:gd name="T5" fmla="*/ 2520950 h 210"/>
                <a:gd name="T6" fmla="*/ 378023438 w 226"/>
                <a:gd name="T7" fmla="*/ 0 h 210"/>
                <a:gd name="T8" fmla="*/ 451108763 w 226"/>
                <a:gd name="T9" fmla="*/ 0 h 210"/>
                <a:gd name="T10" fmla="*/ 567035950 w 226"/>
                <a:gd name="T11" fmla="*/ 0 h 210"/>
                <a:gd name="T12" fmla="*/ 559474688 w 226"/>
                <a:gd name="T13" fmla="*/ 166330313 h 210"/>
                <a:gd name="T14" fmla="*/ 556955325 w 226"/>
                <a:gd name="T15" fmla="*/ 194052825 h 210"/>
                <a:gd name="T16" fmla="*/ 551915013 w 226"/>
                <a:gd name="T17" fmla="*/ 350302513 h 210"/>
                <a:gd name="T18" fmla="*/ 544353750 w 226"/>
                <a:gd name="T19" fmla="*/ 526713450 h 210"/>
                <a:gd name="T20" fmla="*/ 395665325 w 226"/>
                <a:gd name="T21" fmla="*/ 524192500 h 210"/>
                <a:gd name="T22" fmla="*/ 362902500 w 226"/>
                <a:gd name="T23" fmla="*/ 521673138 h 210"/>
                <a:gd name="T24" fmla="*/ 234375325 w 226"/>
                <a:gd name="T25" fmla="*/ 519152188 h 210"/>
                <a:gd name="T26" fmla="*/ 176410938 w 226"/>
                <a:gd name="T27" fmla="*/ 519152188 h 210"/>
                <a:gd name="T28" fmla="*/ 138609388 w 226"/>
                <a:gd name="T29" fmla="*/ 516632825 h 210"/>
                <a:gd name="T30" fmla="*/ 0 w 226"/>
                <a:gd name="T31" fmla="*/ 514111875 h 210"/>
                <a:gd name="T32" fmla="*/ 12601575 w 226"/>
                <a:gd name="T33" fmla="*/ 340221888 h 210"/>
                <a:gd name="T34" fmla="*/ 15120938 w 226"/>
                <a:gd name="T35" fmla="*/ 279738138 h 210"/>
                <a:gd name="T36" fmla="*/ 20161250 w 226"/>
                <a:gd name="T37" fmla="*/ 183972200 h 210"/>
                <a:gd name="T38" fmla="*/ 30241875 w 226"/>
                <a:gd name="T39" fmla="*/ 2520950 h 210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</a:gdLst>
              <a:ahLst/>
              <a:cxnLst>
                <a:cxn ang="T40">
                  <a:pos x="T0" y="T1"/>
                </a:cxn>
                <a:cxn ang="T41">
                  <a:pos x="T2" y="T3"/>
                </a:cxn>
                <a:cxn ang="T42">
                  <a:pos x="T4" y="T5"/>
                </a:cxn>
                <a:cxn ang="T43">
                  <a:pos x="T6" y="T7"/>
                </a:cxn>
                <a:cxn ang="T44">
                  <a:pos x="T8" y="T9"/>
                </a:cxn>
                <a:cxn ang="T45">
                  <a:pos x="T10" y="T11"/>
                </a:cxn>
                <a:cxn ang="T46">
                  <a:pos x="T12" y="T13"/>
                </a:cxn>
                <a:cxn ang="T47">
                  <a:pos x="T14" y="T15"/>
                </a:cxn>
                <a:cxn ang="T48">
                  <a:pos x="T16" y="T17"/>
                </a:cxn>
                <a:cxn ang="T49">
                  <a:pos x="T18" y="T19"/>
                </a:cxn>
                <a:cxn ang="T50">
                  <a:pos x="T20" y="T21"/>
                </a:cxn>
                <a:cxn ang="T51">
                  <a:pos x="T22" y="T23"/>
                </a:cxn>
                <a:cxn ang="T52">
                  <a:pos x="T24" y="T25"/>
                </a:cxn>
                <a:cxn ang="T53">
                  <a:pos x="T26" y="T27"/>
                </a:cxn>
                <a:cxn ang="T54">
                  <a:pos x="T28" y="T29"/>
                </a:cxn>
                <a:cxn ang="T55">
                  <a:pos x="T30" y="T31"/>
                </a:cxn>
                <a:cxn ang="T56">
                  <a:pos x="T32" y="T33"/>
                </a:cxn>
                <a:cxn ang="T57">
                  <a:pos x="T34" y="T35"/>
                </a:cxn>
                <a:cxn ang="T58">
                  <a:pos x="T36" y="T37"/>
                </a:cxn>
                <a:cxn ang="T59">
                  <a:pos x="T38" y="T39"/>
                </a:cxn>
              </a:cxnLst>
              <a:rect l="0" t="0" r="r" b="b"/>
              <a:pathLst>
                <a:path w="226" h="210">
                  <a:moveTo>
                    <a:pt x="12" y="1"/>
                  </a:moveTo>
                  <a:lnTo>
                    <a:pt x="73" y="1"/>
                  </a:lnTo>
                  <a:lnTo>
                    <a:pt x="84" y="1"/>
                  </a:lnTo>
                  <a:lnTo>
                    <a:pt x="150" y="0"/>
                  </a:lnTo>
                  <a:lnTo>
                    <a:pt x="179" y="0"/>
                  </a:lnTo>
                  <a:lnTo>
                    <a:pt x="225" y="0"/>
                  </a:lnTo>
                  <a:lnTo>
                    <a:pt x="222" y="66"/>
                  </a:lnTo>
                  <a:lnTo>
                    <a:pt x="221" y="77"/>
                  </a:lnTo>
                  <a:lnTo>
                    <a:pt x="219" y="139"/>
                  </a:lnTo>
                  <a:lnTo>
                    <a:pt x="216" y="209"/>
                  </a:lnTo>
                  <a:lnTo>
                    <a:pt x="157" y="208"/>
                  </a:lnTo>
                  <a:lnTo>
                    <a:pt x="144" y="207"/>
                  </a:lnTo>
                  <a:lnTo>
                    <a:pt x="93" y="206"/>
                  </a:lnTo>
                  <a:lnTo>
                    <a:pt x="70" y="206"/>
                  </a:lnTo>
                  <a:lnTo>
                    <a:pt x="55" y="205"/>
                  </a:lnTo>
                  <a:lnTo>
                    <a:pt x="0" y="204"/>
                  </a:lnTo>
                  <a:lnTo>
                    <a:pt x="5" y="135"/>
                  </a:lnTo>
                  <a:lnTo>
                    <a:pt x="6" y="111"/>
                  </a:lnTo>
                  <a:lnTo>
                    <a:pt x="8" y="73"/>
                  </a:lnTo>
                  <a:lnTo>
                    <a:pt x="12" y="1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58" name="Freeform 45">
              <a:extLst>
                <a:ext uri="{FF2B5EF4-FFF2-40B4-BE49-F238E27FC236}">
                  <a16:creationId xmlns:a16="http://schemas.microsoft.com/office/drawing/2014/main" id="{A0913C66-18ED-3C4B-3848-F01C71CE08F1}"/>
                </a:ext>
              </a:extLst>
            </xdr:cNvPr>
            <xdr:cNvSpPr>
              <a:spLocks/>
            </xdr:cNvSpPr>
          </xdr:nvSpPr>
          <xdr:spPr bwMode="auto">
            <a:xfrm>
              <a:off x="2191296" y="3633691"/>
              <a:ext cx="573088" cy="339725"/>
            </a:xfrm>
            <a:custGeom>
              <a:avLst/>
              <a:gdLst>
                <a:gd name="T0" fmla="*/ 123 w 361"/>
                <a:gd name="T1" fmla="*/ 30 h 214"/>
                <a:gd name="T2" fmla="*/ 132 w 361"/>
                <a:gd name="T3" fmla="*/ 27 h 214"/>
                <a:gd name="T4" fmla="*/ 151 w 361"/>
                <a:gd name="T5" fmla="*/ 17 h 214"/>
                <a:gd name="T6" fmla="*/ 158 w 361"/>
                <a:gd name="T7" fmla="*/ 10 h 214"/>
                <a:gd name="T8" fmla="*/ 166 w 361"/>
                <a:gd name="T9" fmla="*/ 0 h 214"/>
                <a:gd name="T10" fmla="*/ 177 w 361"/>
                <a:gd name="T11" fmla="*/ 13 h 214"/>
                <a:gd name="T12" fmla="*/ 177 w 361"/>
                <a:gd name="T13" fmla="*/ 25 h 214"/>
                <a:gd name="T14" fmla="*/ 180 w 361"/>
                <a:gd name="T15" fmla="*/ 32 h 214"/>
                <a:gd name="T16" fmla="*/ 183 w 361"/>
                <a:gd name="T17" fmla="*/ 41 h 214"/>
                <a:gd name="T18" fmla="*/ 198 w 361"/>
                <a:gd name="T19" fmla="*/ 50 h 214"/>
                <a:gd name="T20" fmla="*/ 210 w 361"/>
                <a:gd name="T21" fmla="*/ 50 h 214"/>
                <a:gd name="T22" fmla="*/ 221 w 361"/>
                <a:gd name="T23" fmla="*/ 48 h 214"/>
                <a:gd name="T24" fmla="*/ 230 w 361"/>
                <a:gd name="T25" fmla="*/ 43 h 214"/>
                <a:gd name="T26" fmla="*/ 240 w 361"/>
                <a:gd name="T27" fmla="*/ 37 h 214"/>
                <a:gd name="T28" fmla="*/ 250 w 361"/>
                <a:gd name="T29" fmla="*/ 38 h 214"/>
                <a:gd name="T30" fmla="*/ 270 w 361"/>
                <a:gd name="T31" fmla="*/ 27 h 214"/>
                <a:gd name="T32" fmla="*/ 280 w 361"/>
                <a:gd name="T33" fmla="*/ 26 h 214"/>
                <a:gd name="T34" fmla="*/ 290 w 361"/>
                <a:gd name="T35" fmla="*/ 26 h 214"/>
                <a:gd name="T36" fmla="*/ 303 w 361"/>
                <a:gd name="T37" fmla="*/ 26 h 214"/>
                <a:gd name="T38" fmla="*/ 322 w 361"/>
                <a:gd name="T39" fmla="*/ 33 h 214"/>
                <a:gd name="T40" fmla="*/ 331 w 361"/>
                <a:gd name="T41" fmla="*/ 33 h 214"/>
                <a:gd name="T42" fmla="*/ 340 w 361"/>
                <a:gd name="T43" fmla="*/ 29 h 214"/>
                <a:gd name="T44" fmla="*/ 347 w 361"/>
                <a:gd name="T45" fmla="*/ 24 h 214"/>
                <a:gd name="T46" fmla="*/ 355 w 361"/>
                <a:gd name="T47" fmla="*/ 31 h 214"/>
                <a:gd name="T48" fmla="*/ 359 w 361"/>
                <a:gd name="T49" fmla="*/ 41 h 214"/>
                <a:gd name="T50" fmla="*/ 351 w 361"/>
                <a:gd name="T51" fmla="*/ 50 h 214"/>
                <a:gd name="T52" fmla="*/ 343 w 361"/>
                <a:gd name="T53" fmla="*/ 57 h 214"/>
                <a:gd name="T54" fmla="*/ 342 w 361"/>
                <a:gd name="T55" fmla="*/ 66 h 214"/>
                <a:gd name="T56" fmla="*/ 348 w 361"/>
                <a:gd name="T57" fmla="*/ 71 h 214"/>
                <a:gd name="T58" fmla="*/ 341 w 361"/>
                <a:gd name="T59" fmla="*/ 76 h 214"/>
                <a:gd name="T60" fmla="*/ 336 w 361"/>
                <a:gd name="T61" fmla="*/ 86 h 214"/>
                <a:gd name="T62" fmla="*/ 331 w 361"/>
                <a:gd name="T63" fmla="*/ 92 h 214"/>
                <a:gd name="T64" fmla="*/ 323 w 361"/>
                <a:gd name="T65" fmla="*/ 94 h 214"/>
                <a:gd name="T66" fmla="*/ 313 w 361"/>
                <a:gd name="T67" fmla="*/ 95 h 214"/>
                <a:gd name="T68" fmla="*/ 304 w 361"/>
                <a:gd name="T69" fmla="*/ 100 h 214"/>
                <a:gd name="T70" fmla="*/ 294 w 361"/>
                <a:gd name="T71" fmla="*/ 103 h 214"/>
                <a:gd name="T72" fmla="*/ 280 w 361"/>
                <a:gd name="T73" fmla="*/ 106 h 214"/>
                <a:gd name="T74" fmla="*/ 267 w 361"/>
                <a:gd name="T75" fmla="*/ 107 h 214"/>
                <a:gd name="T76" fmla="*/ 257 w 361"/>
                <a:gd name="T77" fmla="*/ 123 h 214"/>
                <a:gd name="T78" fmla="*/ 250 w 361"/>
                <a:gd name="T79" fmla="*/ 130 h 214"/>
                <a:gd name="T80" fmla="*/ 239 w 361"/>
                <a:gd name="T81" fmla="*/ 142 h 214"/>
                <a:gd name="T82" fmla="*/ 228 w 361"/>
                <a:gd name="T83" fmla="*/ 153 h 214"/>
                <a:gd name="T84" fmla="*/ 218 w 361"/>
                <a:gd name="T85" fmla="*/ 162 h 214"/>
                <a:gd name="T86" fmla="*/ 206 w 361"/>
                <a:gd name="T87" fmla="*/ 168 h 214"/>
                <a:gd name="T88" fmla="*/ 206 w 361"/>
                <a:gd name="T89" fmla="*/ 178 h 214"/>
                <a:gd name="T90" fmla="*/ 206 w 361"/>
                <a:gd name="T91" fmla="*/ 189 h 214"/>
                <a:gd name="T92" fmla="*/ 194 w 361"/>
                <a:gd name="T93" fmla="*/ 200 h 214"/>
                <a:gd name="T94" fmla="*/ 181 w 361"/>
                <a:gd name="T95" fmla="*/ 210 h 214"/>
                <a:gd name="T96" fmla="*/ 47 w 361"/>
                <a:gd name="T97" fmla="*/ 212 h 214"/>
                <a:gd name="T98" fmla="*/ 4 w 361"/>
                <a:gd name="T99" fmla="*/ 167 h 214"/>
                <a:gd name="T100" fmla="*/ 16 w 361"/>
                <a:gd name="T101" fmla="*/ 59 h 214"/>
                <a:gd name="T102" fmla="*/ 27 w 361"/>
                <a:gd name="T103" fmla="*/ 39 h 214"/>
                <a:gd name="T104" fmla="*/ 40 w 361"/>
                <a:gd name="T105" fmla="*/ 29 h 214"/>
                <a:gd name="T106" fmla="*/ 52 w 361"/>
                <a:gd name="T107" fmla="*/ 17 h 214"/>
                <a:gd name="T108" fmla="*/ 63 w 361"/>
                <a:gd name="T109" fmla="*/ 19 h 214"/>
                <a:gd name="T110" fmla="*/ 69 w 361"/>
                <a:gd name="T111" fmla="*/ 29 h 214"/>
                <a:gd name="T112" fmla="*/ 75 w 361"/>
                <a:gd name="T113" fmla="*/ 35 h 214"/>
                <a:gd name="T114" fmla="*/ 84 w 361"/>
                <a:gd name="T115" fmla="*/ 33 h 214"/>
                <a:gd name="T116" fmla="*/ 94 w 361"/>
                <a:gd name="T117" fmla="*/ 32 h 214"/>
                <a:gd name="T118" fmla="*/ 108 w 361"/>
                <a:gd name="T119" fmla="*/ 34 h 214"/>
                <a:gd name="T120" fmla="*/ 116 w 361"/>
                <a:gd name="T121" fmla="*/ 31 h 2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</a:cxnLst>
              <a:rect l="0" t="0" r="r" b="b"/>
              <a:pathLst>
                <a:path w="361" h="214">
                  <a:moveTo>
                    <a:pt x="117" y="33"/>
                  </a:moveTo>
                  <a:lnTo>
                    <a:pt x="122" y="33"/>
                  </a:lnTo>
                  <a:lnTo>
                    <a:pt x="123" y="30"/>
                  </a:lnTo>
                  <a:lnTo>
                    <a:pt x="127" y="31"/>
                  </a:lnTo>
                  <a:lnTo>
                    <a:pt x="131" y="29"/>
                  </a:lnTo>
                  <a:lnTo>
                    <a:pt x="132" y="27"/>
                  </a:lnTo>
                  <a:lnTo>
                    <a:pt x="136" y="25"/>
                  </a:lnTo>
                  <a:lnTo>
                    <a:pt x="137" y="22"/>
                  </a:lnTo>
                  <a:lnTo>
                    <a:pt x="151" y="17"/>
                  </a:lnTo>
                  <a:lnTo>
                    <a:pt x="153" y="15"/>
                  </a:lnTo>
                  <a:lnTo>
                    <a:pt x="156" y="13"/>
                  </a:lnTo>
                  <a:lnTo>
                    <a:pt x="158" y="10"/>
                  </a:lnTo>
                  <a:lnTo>
                    <a:pt x="160" y="6"/>
                  </a:lnTo>
                  <a:lnTo>
                    <a:pt x="162" y="3"/>
                  </a:lnTo>
                  <a:lnTo>
                    <a:pt x="166" y="0"/>
                  </a:lnTo>
                  <a:lnTo>
                    <a:pt x="169" y="3"/>
                  </a:lnTo>
                  <a:lnTo>
                    <a:pt x="174" y="10"/>
                  </a:lnTo>
                  <a:lnTo>
                    <a:pt x="177" y="13"/>
                  </a:lnTo>
                  <a:lnTo>
                    <a:pt x="177" y="21"/>
                  </a:lnTo>
                  <a:lnTo>
                    <a:pt x="177" y="22"/>
                  </a:lnTo>
                  <a:lnTo>
                    <a:pt x="177" y="25"/>
                  </a:lnTo>
                  <a:lnTo>
                    <a:pt x="180" y="27"/>
                  </a:lnTo>
                  <a:lnTo>
                    <a:pt x="183" y="29"/>
                  </a:lnTo>
                  <a:lnTo>
                    <a:pt x="180" y="32"/>
                  </a:lnTo>
                  <a:lnTo>
                    <a:pt x="180" y="36"/>
                  </a:lnTo>
                  <a:lnTo>
                    <a:pt x="182" y="40"/>
                  </a:lnTo>
                  <a:lnTo>
                    <a:pt x="183" y="41"/>
                  </a:lnTo>
                  <a:lnTo>
                    <a:pt x="187" y="42"/>
                  </a:lnTo>
                  <a:lnTo>
                    <a:pt x="193" y="44"/>
                  </a:lnTo>
                  <a:lnTo>
                    <a:pt x="198" y="50"/>
                  </a:lnTo>
                  <a:lnTo>
                    <a:pt x="202" y="52"/>
                  </a:lnTo>
                  <a:lnTo>
                    <a:pt x="206" y="52"/>
                  </a:lnTo>
                  <a:lnTo>
                    <a:pt x="210" y="50"/>
                  </a:lnTo>
                  <a:lnTo>
                    <a:pt x="213" y="50"/>
                  </a:lnTo>
                  <a:lnTo>
                    <a:pt x="217" y="48"/>
                  </a:lnTo>
                  <a:lnTo>
                    <a:pt x="221" y="48"/>
                  </a:lnTo>
                  <a:lnTo>
                    <a:pt x="223" y="46"/>
                  </a:lnTo>
                  <a:lnTo>
                    <a:pt x="226" y="44"/>
                  </a:lnTo>
                  <a:lnTo>
                    <a:pt x="230" y="43"/>
                  </a:lnTo>
                  <a:lnTo>
                    <a:pt x="233" y="41"/>
                  </a:lnTo>
                  <a:lnTo>
                    <a:pt x="237" y="40"/>
                  </a:lnTo>
                  <a:lnTo>
                    <a:pt x="240" y="37"/>
                  </a:lnTo>
                  <a:lnTo>
                    <a:pt x="244" y="41"/>
                  </a:lnTo>
                  <a:lnTo>
                    <a:pt x="247" y="40"/>
                  </a:lnTo>
                  <a:lnTo>
                    <a:pt x="250" y="38"/>
                  </a:lnTo>
                  <a:lnTo>
                    <a:pt x="256" y="33"/>
                  </a:lnTo>
                  <a:lnTo>
                    <a:pt x="269" y="29"/>
                  </a:lnTo>
                  <a:lnTo>
                    <a:pt x="270" y="27"/>
                  </a:lnTo>
                  <a:lnTo>
                    <a:pt x="272" y="26"/>
                  </a:lnTo>
                  <a:lnTo>
                    <a:pt x="276" y="26"/>
                  </a:lnTo>
                  <a:lnTo>
                    <a:pt x="280" y="26"/>
                  </a:lnTo>
                  <a:lnTo>
                    <a:pt x="283" y="28"/>
                  </a:lnTo>
                  <a:lnTo>
                    <a:pt x="287" y="27"/>
                  </a:lnTo>
                  <a:lnTo>
                    <a:pt x="290" y="26"/>
                  </a:lnTo>
                  <a:lnTo>
                    <a:pt x="293" y="27"/>
                  </a:lnTo>
                  <a:lnTo>
                    <a:pt x="299" y="25"/>
                  </a:lnTo>
                  <a:lnTo>
                    <a:pt x="303" y="26"/>
                  </a:lnTo>
                  <a:lnTo>
                    <a:pt x="312" y="31"/>
                  </a:lnTo>
                  <a:lnTo>
                    <a:pt x="319" y="30"/>
                  </a:lnTo>
                  <a:lnTo>
                    <a:pt x="322" y="33"/>
                  </a:lnTo>
                  <a:lnTo>
                    <a:pt x="326" y="34"/>
                  </a:lnTo>
                  <a:lnTo>
                    <a:pt x="327" y="33"/>
                  </a:lnTo>
                  <a:lnTo>
                    <a:pt x="331" y="33"/>
                  </a:lnTo>
                  <a:lnTo>
                    <a:pt x="334" y="33"/>
                  </a:lnTo>
                  <a:lnTo>
                    <a:pt x="337" y="31"/>
                  </a:lnTo>
                  <a:lnTo>
                    <a:pt x="340" y="29"/>
                  </a:lnTo>
                  <a:lnTo>
                    <a:pt x="342" y="28"/>
                  </a:lnTo>
                  <a:lnTo>
                    <a:pt x="344" y="26"/>
                  </a:lnTo>
                  <a:lnTo>
                    <a:pt x="347" y="24"/>
                  </a:lnTo>
                  <a:lnTo>
                    <a:pt x="350" y="26"/>
                  </a:lnTo>
                  <a:lnTo>
                    <a:pt x="352" y="29"/>
                  </a:lnTo>
                  <a:lnTo>
                    <a:pt x="355" y="31"/>
                  </a:lnTo>
                  <a:lnTo>
                    <a:pt x="358" y="34"/>
                  </a:lnTo>
                  <a:lnTo>
                    <a:pt x="360" y="37"/>
                  </a:lnTo>
                  <a:lnTo>
                    <a:pt x="359" y="41"/>
                  </a:lnTo>
                  <a:lnTo>
                    <a:pt x="357" y="45"/>
                  </a:lnTo>
                  <a:lnTo>
                    <a:pt x="354" y="48"/>
                  </a:lnTo>
                  <a:lnTo>
                    <a:pt x="351" y="50"/>
                  </a:lnTo>
                  <a:lnTo>
                    <a:pt x="348" y="52"/>
                  </a:lnTo>
                  <a:lnTo>
                    <a:pt x="347" y="55"/>
                  </a:lnTo>
                  <a:lnTo>
                    <a:pt x="343" y="57"/>
                  </a:lnTo>
                  <a:lnTo>
                    <a:pt x="340" y="60"/>
                  </a:lnTo>
                  <a:lnTo>
                    <a:pt x="339" y="63"/>
                  </a:lnTo>
                  <a:lnTo>
                    <a:pt x="342" y="66"/>
                  </a:lnTo>
                  <a:lnTo>
                    <a:pt x="345" y="64"/>
                  </a:lnTo>
                  <a:lnTo>
                    <a:pt x="348" y="67"/>
                  </a:lnTo>
                  <a:lnTo>
                    <a:pt x="348" y="71"/>
                  </a:lnTo>
                  <a:lnTo>
                    <a:pt x="347" y="72"/>
                  </a:lnTo>
                  <a:lnTo>
                    <a:pt x="344" y="74"/>
                  </a:lnTo>
                  <a:lnTo>
                    <a:pt x="341" y="76"/>
                  </a:lnTo>
                  <a:lnTo>
                    <a:pt x="338" y="78"/>
                  </a:lnTo>
                  <a:lnTo>
                    <a:pt x="336" y="82"/>
                  </a:lnTo>
                  <a:lnTo>
                    <a:pt x="336" y="86"/>
                  </a:lnTo>
                  <a:lnTo>
                    <a:pt x="333" y="94"/>
                  </a:lnTo>
                  <a:lnTo>
                    <a:pt x="333" y="95"/>
                  </a:lnTo>
                  <a:lnTo>
                    <a:pt x="331" y="92"/>
                  </a:lnTo>
                  <a:lnTo>
                    <a:pt x="327" y="92"/>
                  </a:lnTo>
                  <a:lnTo>
                    <a:pt x="326" y="91"/>
                  </a:lnTo>
                  <a:lnTo>
                    <a:pt x="323" y="94"/>
                  </a:lnTo>
                  <a:lnTo>
                    <a:pt x="320" y="94"/>
                  </a:lnTo>
                  <a:lnTo>
                    <a:pt x="316" y="94"/>
                  </a:lnTo>
                  <a:lnTo>
                    <a:pt x="313" y="95"/>
                  </a:lnTo>
                  <a:lnTo>
                    <a:pt x="310" y="98"/>
                  </a:lnTo>
                  <a:lnTo>
                    <a:pt x="308" y="100"/>
                  </a:lnTo>
                  <a:lnTo>
                    <a:pt x="304" y="100"/>
                  </a:lnTo>
                  <a:lnTo>
                    <a:pt x="301" y="100"/>
                  </a:lnTo>
                  <a:lnTo>
                    <a:pt x="297" y="103"/>
                  </a:lnTo>
                  <a:lnTo>
                    <a:pt x="294" y="103"/>
                  </a:lnTo>
                  <a:lnTo>
                    <a:pt x="287" y="107"/>
                  </a:lnTo>
                  <a:lnTo>
                    <a:pt x="284" y="106"/>
                  </a:lnTo>
                  <a:lnTo>
                    <a:pt x="280" y="106"/>
                  </a:lnTo>
                  <a:lnTo>
                    <a:pt x="277" y="104"/>
                  </a:lnTo>
                  <a:lnTo>
                    <a:pt x="274" y="104"/>
                  </a:lnTo>
                  <a:lnTo>
                    <a:pt x="267" y="107"/>
                  </a:lnTo>
                  <a:lnTo>
                    <a:pt x="261" y="113"/>
                  </a:lnTo>
                  <a:lnTo>
                    <a:pt x="260" y="121"/>
                  </a:lnTo>
                  <a:lnTo>
                    <a:pt x="257" y="123"/>
                  </a:lnTo>
                  <a:lnTo>
                    <a:pt x="255" y="125"/>
                  </a:lnTo>
                  <a:lnTo>
                    <a:pt x="253" y="128"/>
                  </a:lnTo>
                  <a:lnTo>
                    <a:pt x="250" y="130"/>
                  </a:lnTo>
                  <a:lnTo>
                    <a:pt x="248" y="133"/>
                  </a:lnTo>
                  <a:lnTo>
                    <a:pt x="245" y="136"/>
                  </a:lnTo>
                  <a:lnTo>
                    <a:pt x="239" y="142"/>
                  </a:lnTo>
                  <a:lnTo>
                    <a:pt x="234" y="150"/>
                  </a:lnTo>
                  <a:lnTo>
                    <a:pt x="231" y="152"/>
                  </a:lnTo>
                  <a:lnTo>
                    <a:pt x="228" y="153"/>
                  </a:lnTo>
                  <a:lnTo>
                    <a:pt x="224" y="156"/>
                  </a:lnTo>
                  <a:lnTo>
                    <a:pt x="221" y="158"/>
                  </a:lnTo>
                  <a:lnTo>
                    <a:pt x="218" y="162"/>
                  </a:lnTo>
                  <a:lnTo>
                    <a:pt x="214" y="166"/>
                  </a:lnTo>
                  <a:lnTo>
                    <a:pt x="210" y="167"/>
                  </a:lnTo>
                  <a:lnTo>
                    <a:pt x="206" y="168"/>
                  </a:lnTo>
                  <a:lnTo>
                    <a:pt x="204" y="170"/>
                  </a:lnTo>
                  <a:lnTo>
                    <a:pt x="204" y="174"/>
                  </a:lnTo>
                  <a:lnTo>
                    <a:pt x="206" y="178"/>
                  </a:lnTo>
                  <a:lnTo>
                    <a:pt x="206" y="182"/>
                  </a:lnTo>
                  <a:lnTo>
                    <a:pt x="208" y="186"/>
                  </a:lnTo>
                  <a:lnTo>
                    <a:pt x="206" y="189"/>
                  </a:lnTo>
                  <a:lnTo>
                    <a:pt x="199" y="194"/>
                  </a:lnTo>
                  <a:lnTo>
                    <a:pt x="197" y="198"/>
                  </a:lnTo>
                  <a:lnTo>
                    <a:pt x="194" y="200"/>
                  </a:lnTo>
                  <a:lnTo>
                    <a:pt x="191" y="201"/>
                  </a:lnTo>
                  <a:lnTo>
                    <a:pt x="183" y="207"/>
                  </a:lnTo>
                  <a:lnTo>
                    <a:pt x="181" y="210"/>
                  </a:lnTo>
                  <a:lnTo>
                    <a:pt x="180" y="213"/>
                  </a:lnTo>
                  <a:lnTo>
                    <a:pt x="110" y="213"/>
                  </a:lnTo>
                  <a:lnTo>
                    <a:pt x="47" y="212"/>
                  </a:lnTo>
                  <a:lnTo>
                    <a:pt x="34" y="212"/>
                  </a:lnTo>
                  <a:lnTo>
                    <a:pt x="0" y="212"/>
                  </a:lnTo>
                  <a:lnTo>
                    <a:pt x="4" y="167"/>
                  </a:lnTo>
                  <a:lnTo>
                    <a:pt x="7" y="137"/>
                  </a:lnTo>
                  <a:lnTo>
                    <a:pt x="13" y="86"/>
                  </a:lnTo>
                  <a:lnTo>
                    <a:pt x="16" y="59"/>
                  </a:lnTo>
                  <a:lnTo>
                    <a:pt x="18" y="46"/>
                  </a:lnTo>
                  <a:lnTo>
                    <a:pt x="21" y="45"/>
                  </a:lnTo>
                  <a:lnTo>
                    <a:pt x="27" y="39"/>
                  </a:lnTo>
                  <a:lnTo>
                    <a:pt x="33" y="35"/>
                  </a:lnTo>
                  <a:lnTo>
                    <a:pt x="39" y="30"/>
                  </a:lnTo>
                  <a:lnTo>
                    <a:pt x="40" y="29"/>
                  </a:lnTo>
                  <a:lnTo>
                    <a:pt x="42" y="28"/>
                  </a:lnTo>
                  <a:lnTo>
                    <a:pt x="45" y="26"/>
                  </a:lnTo>
                  <a:lnTo>
                    <a:pt x="52" y="17"/>
                  </a:lnTo>
                  <a:lnTo>
                    <a:pt x="56" y="17"/>
                  </a:lnTo>
                  <a:lnTo>
                    <a:pt x="60" y="17"/>
                  </a:lnTo>
                  <a:lnTo>
                    <a:pt x="63" y="19"/>
                  </a:lnTo>
                  <a:lnTo>
                    <a:pt x="66" y="22"/>
                  </a:lnTo>
                  <a:lnTo>
                    <a:pt x="67" y="25"/>
                  </a:lnTo>
                  <a:lnTo>
                    <a:pt x="69" y="29"/>
                  </a:lnTo>
                  <a:lnTo>
                    <a:pt x="69" y="31"/>
                  </a:lnTo>
                  <a:lnTo>
                    <a:pt x="71" y="33"/>
                  </a:lnTo>
                  <a:lnTo>
                    <a:pt x="75" y="35"/>
                  </a:lnTo>
                  <a:lnTo>
                    <a:pt x="78" y="35"/>
                  </a:lnTo>
                  <a:lnTo>
                    <a:pt x="82" y="35"/>
                  </a:lnTo>
                  <a:lnTo>
                    <a:pt x="84" y="33"/>
                  </a:lnTo>
                  <a:lnTo>
                    <a:pt x="88" y="32"/>
                  </a:lnTo>
                  <a:lnTo>
                    <a:pt x="91" y="34"/>
                  </a:lnTo>
                  <a:lnTo>
                    <a:pt x="94" y="32"/>
                  </a:lnTo>
                  <a:lnTo>
                    <a:pt x="101" y="31"/>
                  </a:lnTo>
                  <a:lnTo>
                    <a:pt x="105" y="33"/>
                  </a:lnTo>
                  <a:lnTo>
                    <a:pt x="108" y="34"/>
                  </a:lnTo>
                  <a:lnTo>
                    <a:pt x="112" y="33"/>
                  </a:lnTo>
                  <a:lnTo>
                    <a:pt x="112" y="29"/>
                  </a:lnTo>
                  <a:lnTo>
                    <a:pt x="116" y="31"/>
                  </a:lnTo>
                  <a:lnTo>
                    <a:pt x="117" y="33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59" name="Freeform 46">
              <a:extLst>
                <a:ext uri="{FF2B5EF4-FFF2-40B4-BE49-F238E27FC236}">
                  <a16:creationId xmlns:a16="http://schemas.microsoft.com/office/drawing/2014/main" id="{59F6639D-19CD-FA54-2152-90257A1752DD}"/>
                </a:ext>
              </a:extLst>
            </xdr:cNvPr>
            <xdr:cNvSpPr>
              <a:spLocks/>
            </xdr:cNvSpPr>
          </xdr:nvSpPr>
          <xdr:spPr bwMode="auto">
            <a:xfrm>
              <a:off x="9088984" y="2463704"/>
              <a:ext cx="277812" cy="374650"/>
            </a:xfrm>
            <a:custGeom>
              <a:avLst/>
              <a:gdLst>
                <a:gd name="T0" fmla="*/ 142875 w 175"/>
                <a:gd name="T1" fmla="*/ 12700 h 236"/>
                <a:gd name="T2" fmla="*/ 136525 w 175"/>
                <a:gd name="T3" fmla="*/ 31750 h 236"/>
                <a:gd name="T4" fmla="*/ 138112 w 175"/>
                <a:gd name="T5" fmla="*/ 52388 h 236"/>
                <a:gd name="T6" fmla="*/ 136525 w 175"/>
                <a:gd name="T7" fmla="*/ 76200 h 236"/>
                <a:gd name="T8" fmla="*/ 123825 w 175"/>
                <a:gd name="T9" fmla="*/ 101600 h 236"/>
                <a:gd name="T10" fmla="*/ 117475 w 175"/>
                <a:gd name="T11" fmla="*/ 109538 h 236"/>
                <a:gd name="T12" fmla="*/ 139700 w 175"/>
                <a:gd name="T13" fmla="*/ 265113 h 236"/>
                <a:gd name="T14" fmla="*/ 150812 w 175"/>
                <a:gd name="T15" fmla="*/ 268288 h 236"/>
                <a:gd name="T16" fmla="*/ 161925 w 175"/>
                <a:gd name="T17" fmla="*/ 276225 h 236"/>
                <a:gd name="T18" fmla="*/ 179387 w 175"/>
                <a:gd name="T19" fmla="*/ 271463 h 236"/>
                <a:gd name="T20" fmla="*/ 193675 w 175"/>
                <a:gd name="T21" fmla="*/ 282575 h 236"/>
                <a:gd name="T22" fmla="*/ 209550 w 175"/>
                <a:gd name="T23" fmla="*/ 284163 h 236"/>
                <a:gd name="T24" fmla="*/ 225425 w 175"/>
                <a:gd name="T25" fmla="*/ 280988 h 236"/>
                <a:gd name="T26" fmla="*/ 238125 w 175"/>
                <a:gd name="T27" fmla="*/ 290513 h 236"/>
                <a:gd name="T28" fmla="*/ 276225 w 175"/>
                <a:gd name="T29" fmla="*/ 306388 h 236"/>
                <a:gd name="T30" fmla="*/ 212725 w 175"/>
                <a:gd name="T31" fmla="*/ 358775 h 236"/>
                <a:gd name="T32" fmla="*/ 169862 w 175"/>
                <a:gd name="T33" fmla="*/ 373063 h 236"/>
                <a:gd name="T34" fmla="*/ 127000 w 175"/>
                <a:gd name="T35" fmla="*/ 373063 h 236"/>
                <a:gd name="T36" fmla="*/ 106362 w 175"/>
                <a:gd name="T37" fmla="*/ 342900 h 236"/>
                <a:gd name="T38" fmla="*/ 111125 w 175"/>
                <a:gd name="T39" fmla="*/ 327025 h 236"/>
                <a:gd name="T40" fmla="*/ 101600 w 175"/>
                <a:gd name="T41" fmla="*/ 322263 h 236"/>
                <a:gd name="T42" fmla="*/ 76200 w 175"/>
                <a:gd name="T43" fmla="*/ 317500 h 236"/>
                <a:gd name="T44" fmla="*/ 77787 w 175"/>
                <a:gd name="T45" fmla="*/ 323850 h 236"/>
                <a:gd name="T46" fmla="*/ 93662 w 175"/>
                <a:gd name="T47" fmla="*/ 327025 h 236"/>
                <a:gd name="T48" fmla="*/ 66675 w 175"/>
                <a:gd name="T49" fmla="*/ 347663 h 236"/>
                <a:gd name="T50" fmla="*/ 46037 w 175"/>
                <a:gd name="T51" fmla="*/ 339725 h 236"/>
                <a:gd name="T52" fmla="*/ 31750 w 175"/>
                <a:gd name="T53" fmla="*/ 319088 h 236"/>
                <a:gd name="T54" fmla="*/ 28575 w 175"/>
                <a:gd name="T55" fmla="*/ 306388 h 236"/>
                <a:gd name="T56" fmla="*/ 31750 w 175"/>
                <a:gd name="T57" fmla="*/ 279400 h 236"/>
                <a:gd name="T58" fmla="*/ 30162 w 175"/>
                <a:gd name="T59" fmla="*/ 263525 h 236"/>
                <a:gd name="T60" fmla="*/ 9525 w 175"/>
                <a:gd name="T61" fmla="*/ 249238 h 236"/>
                <a:gd name="T62" fmla="*/ 0 w 175"/>
                <a:gd name="T63" fmla="*/ 207963 h 236"/>
                <a:gd name="T64" fmla="*/ 1587 w 175"/>
                <a:gd name="T65" fmla="*/ 179388 h 236"/>
                <a:gd name="T66" fmla="*/ 15875 w 175"/>
                <a:gd name="T67" fmla="*/ 133350 h 236"/>
                <a:gd name="T68" fmla="*/ 39687 w 175"/>
                <a:gd name="T69" fmla="*/ 96838 h 236"/>
                <a:gd name="T70" fmla="*/ 33337 w 175"/>
                <a:gd name="T71" fmla="*/ 47625 h 236"/>
                <a:gd name="T72" fmla="*/ 47625 w 175"/>
                <a:gd name="T73" fmla="*/ 31750 h 236"/>
                <a:gd name="T74" fmla="*/ 61912 w 175"/>
                <a:gd name="T75" fmla="*/ 31750 h 236"/>
                <a:gd name="T76" fmla="*/ 73025 w 175"/>
                <a:gd name="T77" fmla="*/ 15875 h 236"/>
                <a:gd name="T78" fmla="*/ 90487 w 175"/>
                <a:gd name="T79" fmla="*/ 17463 h 236"/>
                <a:gd name="T80" fmla="*/ 107950 w 175"/>
                <a:gd name="T81" fmla="*/ 22225 h 236"/>
                <a:gd name="T82" fmla="*/ 123825 w 175"/>
                <a:gd name="T83" fmla="*/ 7938 h 236"/>
                <a:gd name="T84" fmla="*/ 144462 w 175"/>
                <a:gd name="T85" fmla="*/ 0 h 2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0" t="0" r="r" b="b"/>
              <a:pathLst>
                <a:path w="175" h="236">
                  <a:moveTo>
                    <a:pt x="91" y="0"/>
                  </a:moveTo>
                  <a:lnTo>
                    <a:pt x="91" y="3"/>
                  </a:lnTo>
                  <a:lnTo>
                    <a:pt x="90" y="8"/>
                  </a:lnTo>
                  <a:lnTo>
                    <a:pt x="89" y="12"/>
                  </a:lnTo>
                  <a:lnTo>
                    <a:pt x="88" y="17"/>
                  </a:lnTo>
                  <a:lnTo>
                    <a:pt x="86" y="20"/>
                  </a:lnTo>
                  <a:lnTo>
                    <a:pt x="86" y="24"/>
                  </a:lnTo>
                  <a:lnTo>
                    <a:pt x="86" y="29"/>
                  </a:lnTo>
                  <a:lnTo>
                    <a:pt x="87" y="33"/>
                  </a:lnTo>
                  <a:lnTo>
                    <a:pt x="86" y="38"/>
                  </a:lnTo>
                  <a:lnTo>
                    <a:pt x="86" y="43"/>
                  </a:lnTo>
                  <a:lnTo>
                    <a:pt x="86" y="48"/>
                  </a:lnTo>
                  <a:lnTo>
                    <a:pt x="85" y="52"/>
                  </a:lnTo>
                  <a:lnTo>
                    <a:pt x="84" y="60"/>
                  </a:lnTo>
                  <a:lnTo>
                    <a:pt x="78" y="64"/>
                  </a:lnTo>
                  <a:lnTo>
                    <a:pt x="77" y="65"/>
                  </a:lnTo>
                  <a:lnTo>
                    <a:pt x="74" y="68"/>
                  </a:lnTo>
                  <a:lnTo>
                    <a:pt x="74" y="69"/>
                  </a:lnTo>
                  <a:lnTo>
                    <a:pt x="82" y="141"/>
                  </a:lnTo>
                  <a:lnTo>
                    <a:pt x="85" y="164"/>
                  </a:lnTo>
                  <a:lnTo>
                    <a:pt x="88" y="167"/>
                  </a:lnTo>
                  <a:lnTo>
                    <a:pt x="92" y="169"/>
                  </a:lnTo>
                  <a:lnTo>
                    <a:pt x="94" y="169"/>
                  </a:lnTo>
                  <a:lnTo>
                    <a:pt x="95" y="169"/>
                  </a:lnTo>
                  <a:lnTo>
                    <a:pt x="98" y="167"/>
                  </a:lnTo>
                  <a:lnTo>
                    <a:pt x="99" y="171"/>
                  </a:lnTo>
                  <a:lnTo>
                    <a:pt x="102" y="174"/>
                  </a:lnTo>
                  <a:lnTo>
                    <a:pt x="105" y="173"/>
                  </a:lnTo>
                  <a:lnTo>
                    <a:pt x="109" y="173"/>
                  </a:lnTo>
                  <a:lnTo>
                    <a:pt x="113" y="171"/>
                  </a:lnTo>
                  <a:lnTo>
                    <a:pt x="116" y="171"/>
                  </a:lnTo>
                  <a:lnTo>
                    <a:pt x="120" y="175"/>
                  </a:lnTo>
                  <a:lnTo>
                    <a:pt x="122" y="178"/>
                  </a:lnTo>
                  <a:lnTo>
                    <a:pt x="125" y="180"/>
                  </a:lnTo>
                  <a:lnTo>
                    <a:pt x="129" y="180"/>
                  </a:lnTo>
                  <a:lnTo>
                    <a:pt x="132" y="179"/>
                  </a:lnTo>
                  <a:lnTo>
                    <a:pt x="135" y="176"/>
                  </a:lnTo>
                  <a:lnTo>
                    <a:pt x="139" y="176"/>
                  </a:lnTo>
                  <a:lnTo>
                    <a:pt x="142" y="177"/>
                  </a:lnTo>
                  <a:lnTo>
                    <a:pt x="146" y="178"/>
                  </a:lnTo>
                  <a:lnTo>
                    <a:pt x="148" y="179"/>
                  </a:lnTo>
                  <a:lnTo>
                    <a:pt x="150" y="183"/>
                  </a:lnTo>
                  <a:lnTo>
                    <a:pt x="157" y="186"/>
                  </a:lnTo>
                  <a:lnTo>
                    <a:pt x="174" y="187"/>
                  </a:lnTo>
                  <a:lnTo>
                    <a:pt x="174" y="193"/>
                  </a:lnTo>
                  <a:lnTo>
                    <a:pt x="150" y="212"/>
                  </a:lnTo>
                  <a:lnTo>
                    <a:pt x="146" y="222"/>
                  </a:lnTo>
                  <a:lnTo>
                    <a:pt x="134" y="226"/>
                  </a:lnTo>
                  <a:lnTo>
                    <a:pt x="123" y="229"/>
                  </a:lnTo>
                  <a:lnTo>
                    <a:pt x="116" y="235"/>
                  </a:lnTo>
                  <a:lnTo>
                    <a:pt x="107" y="235"/>
                  </a:lnTo>
                  <a:lnTo>
                    <a:pt x="91" y="234"/>
                  </a:lnTo>
                  <a:lnTo>
                    <a:pt x="84" y="235"/>
                  </a:lnTo>
                  <a:lnTo>
                    <a:pt x="80" y="235"/>
                  </a:lnTo>
                  <a:lnTo>
                    <a:pt x="77" y="231"/>
                  </a:lnTo>
                  <a:lnTo>
                    <a:pt x="72" y="223"/>
                  </a:lnTo>
                  <a:lnTo>
                    <a:pt x="67" y="216"/>
                  </a:lnTo>
                  <a:lnTo>
                    <a:pt x="66" y="208"/>
                  </a:lnTo>
                  <a:lnTo>
                    <a:pt x="66" y="206"/>
                  </a:lnTo>
                  <a:lnTo>
                    <a:pt x="70" y="206"/>
                  </a:lnTo>
                  <a:lnTo>
                    <a:pt x="75" y="205"/>
                  </a:lnTo>
                  <a:lnTo>
                    <a:pt x="72" y="204"/>
                  </a:lnTo>
                  <a:lnTo>
                    <a:pt x="64" y="203"/>
                  </a:lnTo>
                  <a:lnTo>
                    <a:pt x="57" y="203"/>
                  </a:lnTo>
                  <a:lnTo>
                    <a:pt x="54" y="201"/>
                  </a:lnTo>
                  <a:lnTo>
                    <a:pt x="48" y="200"/>
                  </a:lnTo>
                  <a:lnTo>
                    <a:pt x="44" y="197"/>
                  </a:lnTo>
                  <a:lnTo>
                    <a:pt x="44" y="201"/>
                  </a:lnTo>
                  <a:lnTo>
                    <a:pt x="49" y="204"/>
                  </a:lnTo>
                  <a:lnTo>
                    <a:pt x="54" y="204"/>
                  </a:lnTo>
                  <a:lnTo>
                    <a:pt x="55" y="206"/>
                  </a:lnTo>
                  <a:lnTo>
                    <a:pt x="59" y="206"/>
                  </a:lnTo>
                  <a:lnTo>
                    <a:pt x="57" y="211"/>
                  </a:lnTo>
                  <a:lnTo>
                    <a:pt x="49" y="216"/>
                  </a:lnTo>
                  <a:lnTo>
                    <a:pt x="42" y="219"/>
                  </a:lnTo>
                  <a:lnTo>
                    <a:pt x="34" y="217"/>
                  </a:lnTo>
                  <a:lnTo>
                    <a:pt x="33" y="215"/>
                  </a:lnTo>
                  <a:lnTo>
                    <a:pt x="29" y="214"/>
                  </a:lnTo>
                  <a:lnTo>
                    <a:pt x="25" y="212"/>
                  </a:lnTo>
                  <a:lnTo>
                    <a:pt x="21" y="205"/>
                  </a:lnTo>
                  <a:lnTo>
                    <a:pt x="20" y="201"/>
                  </a:lnTo>
                  <a:lnTo>
                    <a:pt x="19" y="198"/>
                  </a:lnTo>
                  <a:lnTo>
                    <a:pt x="20" y="195"/>
                  </a:lnTo>
                  <a:lnTo>
                    <a:pt x="18" y="193"/>
                  </a:lnTo>
                  <a:lnTo>
                    <a:pt x="19" y="189"/>
                  </a:lnTo>
                  <a:lnTo>
                    <a:pt x="17" y="183"/>
                  </a:lnTo>
                  <a:lnTo>
                    <a:pt x="20" y="176"/>
                  </a:lnTo>
                  <a:lnTo>
                    <a:pt x="19" y="169"/>
                  </a:lnTo>
                  <a:lnTo>
                    <a:pt x="21" y="168"/>
                  </a:lnTo>
                  <a:lnTo>
                    <a:pt x="19" y="166"/>
                  </a:lnTo>
                  <a:lnTo>
                    <a:pt x="13" y="166"/>
                  </a:lnTo>
                  <a:lnTo>
                    <a:pt x="9" y="164"/>
                  </a:lnTo>
                  <a:lnTo>
                    <a:pt x="6" y="157"/>
                  </a:lnTo>
                  <a:lnTo>
                    <a:pt x="5" y="149"/>
                  </a:lnTo>
                  <a:lnTo>
                    <a:pt x="2" y="140"/>
                  </a:lnTo>
                  <a:lnTo>
                    <a:pt x="0" y="131"/>
                  </a:lnTo>
                  <a:lnTo>
                    <a:pt x="0" y="124"/>
                  </a:lnTo>
                  <a:lnTo>
                    <a:pt x="1" y="119"/>
                  </a:lnTo>
                  <a:lnTo>
                    <a:pt x="1" y="113"/>
                  </a:lnTo>
                  <a:lnTo>
                    <a:pt x="2" y="102"/>
                  </a:lnTo>
                  <a:lnTo>
                    <a:pt x="5" y="92"/>
                  </a:lnTo>
                  <a:lnTo>
                    <a:pt x="10" y="84"/>
                  </a:lnTo>
                  <a:lnTo>
                    <a:pt x="15" y="79"/>
                  </a:lnTo>
                  <a:lnTo>
                    <a:pt x="17" y="72"/>
                  </a:lnTo>
                  <a:lnTo>
                    <a:pt x="25" y="61"/>
                  </a:lnTo>
                  <a:lnTo>
                    <a:pt x="28" y="56"/>
                  </a:lnTo>
                  <a:lnTo>
                    <a:pt x="27" y="45"/>
                  </a:lnTo>
                  <a:lnTo>
                    <a:pt x="21" y="30"/>
                  </a:lnTo>
                  <a:lnTo>
                    <a:pt x="23" y="29"/>
                  </a:lnTo>
                  <a:lnTo>
                    <a:pt x="27" y="23"/>
                  </a:lnTo>
                  <a:lnTo>
                    <a:pt x="30" y="20"/>
                  </a:lnTo>
                  <a:lnTo>
                    <a:pt x="33" y="21"/>
                  </a:lnTo>
                  <a:lnTo>
                    <a:pt x="37" y="23"/>
                  </a:lnTo>
                  <a:lnTo>
                    <a:pt x="39" y="20"/>
                  </a:lnTo>
                  <a:lnTo>
                    <a:pt x="42" y="17"/>
                  </a:lnTo>
                  <a:lnTo>
                    <a:pt x="44" y="14"/>
                  </a:lnTo>
                  <a:lnTo>
                    <a:pt x="46" y="10"/>
                  </a:lnTo>
                  <a:lnTo>
                    <a:pt x="49" y="9"/>
                  </a:lnTo>
                  <a:lnTo>
                    <a:pt x="53" y="10"/>
                  </a:lnTo>
                  <a:lnTo>
                    <a:pt x="57" y="11"/>
                  </a:lnTo>
                  <a:lnTo>
                    <a:pt x="59" y="13"/>
                  </a:lnTo>
                  <a:lnTo>
                    <a:pt x="65" y="14"/>
                  </a:lnTo>
                  <a:lnTo>
                    <a:pt x="68" y="14"/>
                  </a:lnTo>
                  <a:lnTo>
                    <a:pt x="71" y="11"/>
                  </a:lnTo>
                  <a:lnTo>
                    <a:pt x="74" y="8"/>
                  </a:lnTo>
                  <a:lnTo>
                    <a:pt x="78" y="5"/>
                  </a:lnTo>
                  <a:lnTo>
                    <a:pt x="81" y="5"/>
                  </a:lnTo>
                  <a:lnTo>
                    <a:pt x="86" y="6"/>
                  </a:lnTo>
                  <a:lnTo>
                    <a:pt x="91" y="0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60" name="Freeform 47">
              <a:extLst>
                <a:ext uri="{FF2B5EF4-FFF2-40B4-BE49-F238E27FC236}">
                  <a16:creationId xmlns:a16="http://schemas.microsoft.com/office/drawing/2014/main" id="{D973FB0A-48E4-B1F4-D6C8-C32620144AC9}"/>
                </a:ext>
              </a:extLst>
            </xdr:cNvPr>
            <xdr:cNvSpPr>
              <a:spLocks/>
            </xdr:cNvSpPr>
          </xdr:nvSpPr>
          <xdr:spPr bwMode="auto">
            <a:xfrm>
              <a:off x="2477046" y="3776566"/>
              <a:ext cx="474663" cy="193675"/>
            </a:xfrm>
            <a:custGeom>
              <a:avLst/>
              <a:gdLst>
                <a:gd name="T0" fmla="*/ 209173983 w 299"/>
                <a:gd name="T1" fmla="*/ 304939700 h 122"/>
                <a:gd name="T2" fmla="*/ 2520953 w 299"/>
                <a:gd name="T3" fmla="*/ 299899388 h 122"/>
                <a:gd name="T4" fmla="*/ 35282225 w 299"/>
                <a:gd name="T5" fmla="*/ 274697825 h 122"/>
                <a:gd name="T6" fmla="*/ 65524132 w 299"/>
                <a:gd name="T7" fmla="*/ 244455950 h 122"/>
                <a:gd name="T8" fmla="*/ 65524132 w 299"/>
                <a:gd name="T9" fmla="*/ 219254388 h 122"/>
                <a:gd name="T10" fmla="*/ 65524132 w 299"/>
                <a:gd name="T11" fmla="*/ 194052825 h 122"/>
                <a:gd name="T12" fmla="*/ 95766038 w 299"/>
                <a:gd name="T13" fmla="*/ 176410938 h 122"/>
                <a:gd name="T14" fmla="*/ 118448262 w 299"/>
                <a:gd name="T15" fmla="*/ 156249688 h 122"/>
                <a:gd name="T16" fmla="*/ 148690169 w 299"/>
                <a:gd name="T17" fmla="*/ 128528763 h 122"/>
                <a:gd name="T18" fmla="*/ 176411123 w 299"/>
                <a:gd name="T19" fmla="*/ 98286888 h 122"/>
                <a:gd name="T20" fmla="*/ 194053029 w 299"/>
                <a:gd name="T21" fmla="*/ 80645000 h 122"/>
                <a:gd name="T22" fmla="*/ 219254618 w 299"/>
                <a:gd name="T23" fmla="*/ 40322500 h 122"/>
                <a:gd name="T24" fmla="*/ 252015890 w 299"/>
                <a:gd name="T25" fmla="*/ 37803138 h 122"/>
                <a:gd name="T26" fmla="*/ 284778750 w 299"/>
                <a:gd name="T27" fmla="*/ 30241875 h 122"/>
                <a:gd name="T28" fmla="*/ 309980339 w 299"/>
                <a:gd name="T29" fmla="*/ 22682200 h 122"/>
                <a:gd name="T30" fmla="*/ 332660975 w 299"/>
                <a:gd name="T31" fmla="*/ 10080625 h 122"/>
                <a:gd name="T32" fmla="*/ 357862564 w 299"/>
                <a:gd name="T33" fmla="*/ 5040313 h 122"/>
                <a:gd name="T34" fmla="*/ 378023836 w 299"/>
                <a:gd name="T35" fmla="*/ 5040313 h 122"/>
                <a:gd name="T36" fmla="*/ 395665742 w 299"/>
                <a:gd name="T37" fmla="*/ 22682200 h 122"/>
                <a:gd name="T38" fmla="*/ 418346378 w 299"/>
                <a:gd name="T39" fmla="*/ 10080625 h 122"/>
                <a:gd name="T40" fmla="*/ 443547967 w 299"/>
                <a:gd name="T41" fmla="*/ 10080625 h 122"/>
                <a:gd name="T42" fmla="*/ 468749556 w 299"/>
                <a:gd name="T43" fmla="*/ 10080625 h 122"/>
                <a:gd name="T44" fmla="*/ 493951145 w 299"/>
                <a:gd name="T45" fmla="*/ 15120938 h 122"/>
                <a:gd name="T46" fmla="*/ 509072099 w 299"/>
                <a:gd name="T47" fmla="*/ 12601575 h 122"/>
                <a:gd name="T48" fmla="*/ 506552734 w 299"/>
                <a:gd name="T49" fmla="*/ 37803138 h 122"/>
                <a:gd name="T50" fmla="*/ 526714005 w 299"/>
                <a:gd name="T51" fmla="*/ 42843450 h 122"/>
                <a:gd name="T52" fmla="*/ 526714005 w 299"/>
                <a:gd name="T53" fmla="*/ 65524063 h 122"/>
                <a:gd name="T54" fmla="*/ 546875276 w 299"/>
                <a:gd name="T55" fmla="*/ 55443438 h 122"/>
                <a:gd name="T56" fmla="*/ 556955912 w 299"/>
                <a:gd name="T57" fmla="*/ 75604688 h 122"/>
                <a:gd name="T58" fmla="*/ 556955912 w 299"/>
                <a:gd name="T59" fmla="*/ 100806250 h 122"/>
                <a:gd name="T60" fmla="*/ 582157501 w 299"/>
                <a:gd name="T61" fmla="*/ 108367513 h 122"/>
                <a:gd name="T62" fmla="*/ 604838137 w 299"/>
                <a:gd name="T63" fmla="*/ 126007813 h 122"/>
                <a:gd name="T64" fmla="*/ 612399408 w 299"/>
                <a:gd name="T65" fmla="*/ 148690013 h 122"/>
                <a:gd name="T66" fmla="*/ 627520361 w 299"/>
                <a:gd name="T67" fmla="*/ 168851263 h 122"/>
                <a:gd name="T68" fmla="*/ 630039726 w 299"/>
                <a:gd name="T69" fmla="*/ 194052825 h 122"/>
                <a:gd name="T70" fmla="*/ 647681632 w 299"/>
                <a:gd name="T71" fmla="*/ 214214075 h 122"/>
                <a:gd name="T72" fmla="*/ 670362269 w 299"/>
                <a:gd name="T73" fmla="*/ 221773750 h 122"/>
                <a:gd name="T74" fmla="*/ 695563858 w 299"/>
                <a:gd name="T75" fmla="*/ 259576888 h 122"/>
                <a:gd name="T76" fmla="*/ 695563858 w 299"/>
                <a:gd name="T77" fmla="*/ 284778450 h 122"/>
                <a:gd name="T78" fmla="*/ 710684811 w 299"/>
                <a:gd name="T79" fmla="*/ 274697825 h 122"/>
                <a:gd name="T80" fmla="*/ 735886400 w 299"/>
                <a:gd name="T81" fmla="*/ 287297813 h 122"/>
                <a:gd name="T82" fmla="*/ 657762268 w 299"/>
                <a:gd name="T83" fmla="*/ 297378438 h 122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299" h="122">
                  <a:moveTo>
                    <a:pt x="138" y="120"/>
                  </a:moveTo>
                  <a:lnTo>
                    <a:pt x="115" y="120"/>
                  </a:lnTo>
                  <a:lnTo>
                    <a:pt x="83" y="121"/>
                  </a:lnTo>
                  <a:lnTo>
                    <a:pt x="39" y="121"/>
                  </a:lnTo>
                  <a:lnTo>
                    <a:pt x="0" y="121"/>
                  </a:lnTo>
                  <a:lnTo>
                    <a:pt x="1" y="119"/>
                  </a:lnTo>
                  <a:lnTo>
                    <a:pt x="3" y="116"/>
                  </a:lnTo>
                  <a:lnTo>
                    <a:pt x="11" y="110"/>
                  </a:lnTo>
                  <a:lnTo>
                    <a:pt x="14" y="109"/>
                  </a:lnTo>
                  <a:lnTo>
                    <a:pt x="17" y="107"/>
                  </a:lnTo>
                  <a:lnTo>
                    <a:pt x="19" y="103"/>
                  </a:lnTo>
                  <a:lnTo>
                    <a:pt x="26" y="97"/>
                  </a:lnTo>
                  <a:lnTo>
                    <a:pt x="28" y="95"/>
                  </a:lnTo>
                  <a:lnTo>
                    <a:pt x="26" y="91"/>
                  </a:lnTo>
                  <a:lnTo>
                    <a:pt x="26" y="87"/>
                  </a:lnTo>
                  <a:lnTo>
                    <a:pt x="24" y="83"/>
                  </a:lnTo>
                  <a:lnTo>
                    <a:pt x="24" y="79"/>
                  </a:lnTo>
                  <a:lnTo>
                    <a:pt x="26" y="77"/>
                  </a:lnTo>
                  <a:lnTo>
                    <a:pt x="30" y="76"/>
                  </a:lnTo>
                  <a:lnTo>
                    <a:pt x="34" y="75"/>
                  </a:lnTo>
                  <a:lnTo>
                    <a:pt x="38" y="70"/>
                  </a:lnTo>
                  <a:lnTo>
                    <a:pt x="40" y="67"/>
                  </a:lnTo>
                  <a:lnTo>
                    <a:pt x="44" y="65"/>
                  </a:lnTo>
                  <a:lnTo>
                    <a:pt x="47" y="62"/>
                  </a:lnTo>
                  <a:lnTo>
                    <a:pt x="51" y="61"/>
                  </a:lnTo>
                  <a:lnTo>
                    <a:pt x="54" y="59"/>
                  </a:lnTo>
                  <a:lnTo>
                    <a:pt x="59" y="51"/>
                  </a:lnTo>
                  <a:lnTo>
                    <a:pt x="65" y="45"/>
                  </a:lnTo>
                  <a:lnTo>
                    <a:pt x="68" y="42"/>
                  </a:lnTo>
                  <a:lnTo>
                    <a:pt x="70" y="39"/>
                  </a:lnTo>
                  <a:lnTo>
                    <a:pt x="73" y="36"/>
                  </a:lnTo>
                  <a:lnTo>
                    <a:pt x="75" y="34"/>
                  </a:lnTo>
                  <a:lnTo>
                    <a:pt x="77" y="32"/>
                  </a:lnTo>
                  <a:lnTo>
                    <a:pt x="80" y="30"/>
                  </a:lnTo>
                  <a:lnTo>
                    <a:pt x="81" y="21"/>
                  </a:lnTo>
                  <a:lnTo>
                    <a:pt x="87" y="16"/>
                  </a:lnTo>
                  <a:lnTo>
                    <a:pt x="93" y="13"/>
                  </a:lnTo>
                  <a:lnTo>
                    <a:pt x="97" y="13"/>
                  </a:lnTo>
                  <a:lnTo>
                    <a:pt x="100" y="15"/>
                  </a:lnTo>
                  <a:lnTo>
                    <a:pt x="103" y="15"/>
                  </a:lnTo>
                  <a:lnTo>
                    <a:pt x="107" y="16"/>
                  </a:lnTo>
                  <a:lnTo>
                    <a:pt x="113" y="12"/>
                  </a:lnTo>
                  <a:lnTo>
                    <a:pt x="117" y="12"/>
                  </a:lnTo>
                  <a:lnTo>
                    <a:pt x="120" y="9"/>
                  </a:lnTo>
                  <a:lnTo>
                    <a:pt x="123" y="9"/>
                  </a:lnTo>
                  <a:lnTo>
                    <a:pt x="127" y="9"/>
                  </a:lnTo>
                  <a:lnTo>
                    <a:pt x="129" y="7"/>
                  </a:lnTo>
                  <a:lnTo>
                    <a:pt x="132" y="4"/>
                  </a:lnTo>
                  <a:lnTo>
                    <a:pt x="135" y="3"/>
                  </a:lnTo>
                  <a:lnTo>
                    <a:pt x="138" y="3"/>
                  </a:lnTo>
                  <a:lnTo>
                    <a:pt x="142" y="2"/>
                  </a:lnTo>
                  <a:lnTo>
                    <a:pt x="145" y="0"/>
                  </a:lnTo>
                  <a:lnTo>
                    <a:pt x="146" y="1"/>
                  </a:lnTo>
                  <a:lnTo>
                    <a:pt x="150" y="2"/>
                  </a:lnTo>
                  <a:lnTo>
                    <a:pt x="152" y="4"/>
                  </a:lnTo>
                  <a:lnTo>
                    <a:pt x="155" y="7"/>
                  </a:lnTo>
                  <a:lnTo>
                    <a:pt x="157" y="9"/>
                  </a:lnTo>
                  <a:lnTo>
                    <a:pt x="161" y="9"/>
                  </a:lnTo>
                  <a:lnTo>
                    <a:pt x="163" y="6"/>
                  </a:lnTo>
                  <a:lnTo>
                    <a:pt x="166" y="4"/>
                  </a:lnTo>
                  <a:lnTo>
                    <a:pt x="170" y="5"/>
                  </a:lnTo>
                  <a:lnTo>
                    <a:pt x="172" y="5"/>
                  </a:lnTo>
                  <a:lnTo>
                    <a:pt x="176" y="4"/>
                  </a:lnTo>
                  <a:lnTo>
                    <a:pt x="180" y="5"/>
                  </a:lnTo>
                  <a:lnTo>
                    <a:pt x="183" y="2"/>
                  </a:lnTo>
                  <a:lnTo>
                    <a:pt x="186" y="4"/>
                  </a:lnTo>
                  <a:lnTo>
                    <a:pt x="190" y="3"/>
                  </a:lnTo>
                  <a:lnTo>
                    <a:pt x="192" y="6"/>
                  </a:lnTo>
                  <a:lnTo>
                    <a:pt x="196" y="6"/>
                  </a:lnTo>
                  <a:lnTo>
                    <a:pt x="197" y="2"/>
                  </a:lnTo>
                  <a:lnTo>
                    <a:pt x="200" y="2"/>
                  </a:lnTo>
                  <a:lnTo>
                    <a:pt x="202" y="5"/>
                  </a:lnTo>
                  <a:lnTo>
                    <a:pt x="203" y="9"/>
                  </a:lnTo>
                  <a:lnTo>
                    <a:pt x="204" y="13"/>
                  </a:lnTo>
                  <a:lnTo>
                    <a:pt x="201" y="15"/>
                  </a:lnTo>
                  <a:lnTo>
                    <a:pt x="202" y="18"/>
                  </a:lnTo>
                  <a:lnTo>
                    <a:pt x="205" y="17"/>
                  </a:lnTo>
                  <a:lnTo>
                    <a:pt x="209" y="17"/>
                  </a:lnTo>
                  <a:lnTo>
                    <a:pt x="206" y="20"/>
                  </a:lnTo>
                  <a:lnTo>
                    <a:pt x="209" y="23"/>
                  </a:lnTo>
                  <a:lnTo>
                    <a:pt x="209" y="26"/>
                  </a:lnTo>
                  <a:lnTo>
                    <a:pt x="215" y="26"/>
                  </a:lnTo>
                  <a:lnTo>
                    <a:pt x="217" y="24"/>
                  </a:lnTo>
                  <a:lnTo>
                    <a:pt x="217" y="22"/>
                  </a:lnTo>
                  <a:lnTo>
                    <a:pt x="220" y="23"/>
                  </a:lnTo>
                  <a:lnTo>
                    <a:pt x="220" y="26"/>
                  </a:lnTo>
                  <a:lnTo>
                    <a:pt x="221" y="30"/>
                  </a:lnTo>
                  <a:lnTo>
                    <a:pt x="223" y="34"/>
                  </a:lnTo>
                  <a:lnTo>
                    <a:pt x="220" y="37"/>
                  </a:lnTo>
                  <a:lnTo>
                    <a:pt x="221" y="40"/>
                  </a:lnTo>
                  <a:lnTo>
                    <a:pt x="225" y="41"/>
                  </a:lnTo>
                  <a:lnTo>
                    <a:pt x="228" y="42"/>
                  </a:lnTo>
                  <a:lnTo>
                    <a:pt x="231" y="43"/>
                  </a:lnTo>
                  <a:lnTo>
                    <a:pt x="233" y="46"/>
                  </a:lnTo>
                  <a:lnTo>
                    <a:pt x="236" y="49"/>
                  </a:lnTo>
                  <a:lnTo>
                    <a:pt x="240" y="50"/>
                  </a:lnTo>
                  <a:lnTo>
                    <a:pt x="240" y="54"/>
                  </a:lnTo>
                  <a:lnTo>
                    <a:pt x="242" y="58"/>
                  </a:lnTo>
                  <a:lnTo>
                    <a:pt x="243" y="59"/>
                  </a:lnTo>
                  <a:lnTo>
                    <a:pt x="245" y="62"/>
                  </a:lnTo>
                  <a:lnTo>
                    <a:pt x="248" y="63"/>
                  </a:lnTo>
                  <a:lnTo>
                    <a:pt x="249" y="67"/>
                  </a:lnTo>
                  <a:lnTo>
                    <a:pt x="252" y="70"/>
                  </a:lnTo>
                  <a:lnTo>
                    <a:pt x="252" y="73"/>
                  </a:lnTo>
                  <a:lnTo>
                    <a:pt x="250" y="77"/>
                  </a:lnTo>
                  <a:lnTo>
                    <a:pt x="252" y="80"/>
                  </a:lnTo>
                  <a:lnTo>
                    <a:pt x="254" y="83"/>
                  </a:lnTo>
                  <a:lnTo>
                    <a:pt x="257" y="85"/>
                  </a:lnTo>
                  <a:lnTo>
                    <a:pt x="261" y="85"/>
                  </a:lnTo>
                  <a:lnTo>
                    <a:pt x="263" y="86"/>
                  </a:lnTo>
                  <a:lnTo>
                    <a:pt x="266" y="88"/>
                  </a:lnTo>
                  <a:lnTo>
                    <a:pt x="267" y="90"/>
                  </a:lnTo>
                  <a:lnTo>
                    <a:pt x="275" y="99"/>
                  </a:lnTo>
                  <a:lnTo>
                    <a:pt x="276" y="103"/>
                  </a:lnTo>
                  <a:lnTo>
                    <a:pt x="274" y="106"/>
                  </a:lnTo>
                  <a:lnTo>
                    <a:pt x="275" y="109"/>
                  </a:lnTo>
                  <a:lnTo>
                    <a:pt x="276" y="113"/>
                  </a:lnTo>
                  <a:lnTo>
                    <a:pt x="279" y="113"/>
                  </a:lnTo>
                  <a:lnTo>
                    <a:pt x="280" y="112"/>
                  </a:lnTo>
                  <a:lnTo>
                    <a:pt x="282" y="109"/>
                  </a:lnTo>
                  <a:lnTo>
                    <a:pt x="285" y="112"/>
                  </a:lnTo>
                  <a:lnTo>
                    <a:pt x="288" y="112"/>
                  </a:lnTo>
                  <a:lnTo>
                    <a:pt x="292" y="114"/>
                  </a:lnTo>
                  <a:lnTo>
                    <a:pt x="296" y="114"/>
                  </a:lnTo>
                  <a:lnTo>
                    <a:pt x="298" y="118"/>
                  </a:lnTo>
                  <a:lnTo>
                    <a:pt x="261" y="118"/>
                  </a:lnTo>
                  <a:lnTo>
                    <a:pt x="163" y="119"/>
                  </a:lnTo>
                  <a:lnTo>
                    <a:pt x="138" y="120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61" name="Freeform 48">
              <a:extLst>
                <a:ext uri="{FF2B5EF4-FFF2-40B4-BE49-F238E27FC236}">
                  <a16:creationId xmlns:a16="http://schemas.microsoft.com/office/drawing/2014/main" id="{38FA111F-ED33-3908-66F1-FA03510D79A4}"/>
                </a:ext>
              </a:extLst>
            </xdr:cNvPr>
            <xdr:cNvSpPr>
              <a:spLocks/>
            </xdr:cNvSpPr>
          </xdr:nvSpPr>
          <xdr:spPr bwMode="auto">
            <a:xfrm>
              <a:off x="6952209" y="4527454"/>
              <a:ext cx="827087" cy="600075"/>
            </a:xfrm>
            <a:custGeom>
              <a:avLst/>
              <a:gdLst>
                <a:gd name="T0" fmla="*/ 735885180 w 521"/>
                <a:gd name="T1" fmla="*/ 708164700 h 378"/>
                <a:gd name="T2" fmla="*/ 743444851 w 521"/>
                <a:gd name="T3" fmla="*/ 738406575 h 378"/>
                <a:gd name="T4" fmla="*/ 718243303 w 521"/>
                <a:gd name="T5" fmla="*/ 756046875 h 378"/>
                <a:gd name="T6" fmla="*/ 710683633 w 521"/>
                <a:gd name="T7" fmla="*/ 788809700 h 378"/>
                <a:gd name="T8" fmla="*/ 670361157 w 521"/>
                <a:gd name="T9" fmla="*/ 811490313 h 378"/>
                <a:gd name="T10" fmla="*/ 645159610 w 521"/>
                <a:gd name="T11" fmla="*/ 819051575 h 378"/>
                <a:gd name="T12" fmla="*/ 622477424 w 521"/>
                <a:gd name="T13" fmla="*/ 846772500 h 378"/>
                <a:gd name="T14" fmla="*/ 642638662 w 521"/>
                <a:gd name="T15" fmla="*/ 887095000 h 378"/>
                <a:gd name="T16" fmla="*/ 617437114 w 521"/>
                <a:gd name="T17" fmla="*/ 922377188 h 378"/>
                <a:gd name="T18" fmla="*/ 607356495 w 521"/>
                <a:gd name="T19" fmla="*/ 950099700 h 378"/>
                <a:gd name="T20" fmla="*/ 153728645 w 521"/>
                <a:gd name="T21" fmla="*/ 483870000 h 378"/>
                <a:gd name="T22" fmla="*/ 5040309 w 521"/>
                <a:gd name="T23" fmla="*/ 312499375 h 378"/>
                <a:gd name="T24" fmla="*/ 35282166 w 521"/>
                <a:gd name="T25" fmla="*/ 304939700 h 378"/>
                <a:gd name="T26" fmla="*/ 52922456 w 521"/>
                <a:gd name="T27" fmla="*/ 264617200 h 378"/>
                <a:gd name="T28" fmla="*/ 75604642 w 521"/>
                <a:gd name="T29" fmla="*/ 234375325 h 378"/>
                <a:gd name="T30" fmla="*/ 98285241 w 521"/>
                <a:gd name="T31" fmla="*/ 214214075 h 378"/>
                <a:gd name="T32" fmla="*/ 103325550 w 521"/>
                <a:gd name="T33" fmla="*/ 166330313 h 378"/>
                <a:gd name="T34" fmla="*/ 136088355 w 521"/>
                <a:gd name="T35" fmla="*/ 166330313 h 378"/>
                <a:gd name="T36" fmla="*/ 146168974 w 521"/>
                <a:gd name="T37" fmla="*/ 128528763 h 378"/>
                <a:gd name="T38" fmla="*/ 153728645 w 521"/>
                <a:gd name="T39" fmla="*/ 93246575 h 378"/>
                <a:gd name="T40" fmla="*/ 181451140 w 521"/>
                <a:gd name="T41" fmla="*/ 60483750 h 378"/>
                <a:gd name="T42" fmla="*/ 211692997 w 521"/>
                <a:gd name="T43" fmla="*/ 55443438 h 378"/>
                <a:gd name="T44" fmla="*/ 246975163 w 521"/>
                <a:gd name="T45" fmla="*/ 47883763 h 378"/>
                <a:gd name="T46" fmla="*/ 277217020 w 521"/>
                <a:gd name="T47" fmla="*/ 12601575 h 378"/>
                <a:gd name="T48" fmla="*/ 304937928 w 521"/>
                <a:gd name="T49" fmla="*/ 12601575 h 378"/>
                <a:gd name="T50" fmla="*/ 340220094 w 521"/>
                <a:gd name="T51" fmla="*/ 32762825 h 378"/>
                <a:gd name="T52" fmla="*/ 365421642 w 521"/>
                <a:gd name="T53" fmla="*/ 42843450 h 378"/>
                <a:gd name="T54" fmla="*/ 584675897 w 521"/>
                <a:gd name="T55" fmla="*/ 42843450 h 378"/>
                <a:gd name="T56" fmla="*/ 609877444 w 521"/>
                <a:gd name="T57" fmla="*/ 47883763 h 378"/>
                <a:gd name="T58" fmla="*/ 647678971 w 521"/>
                <a:gd name="T59" fmla="*/ 55443438 h 378"/>
                <a:gd name="T60" fmla="*/ 680441776 w 521"/>
                <a:gd name="T61" fmla="*/ 83165950 h 378"/>
                <a:gd name="T62" fmla="*/ 814009183 w 521"/>
                <a:gd name="T63" fmla="*/ 148690013 h 378"/>
                <a:gd name="T64" fmla="*/ 955137848 w 521"/>
                <a:gd name="T65" fmla="*/ 196572188 h 378"/>
                <a:gd name="T66" fmla="*/ 1055944037 w 521"/>
                <a:gd name="T67" fmla="*/ 206652813 h 378"/>
                <a:gd name="T68" fmla="*/ 1184472721 w 521"/>
                <a:gd name="T69" fmla="*/ 163810950 h 378"/>
                <a:gd name="T70" fmla="*/ 1204633959 w 521"/>
                <a:gd name="T71" fmla="*/ 196572188 h 378"/>
                <a:gd name="T72" fmla="*/ 1237395177 w 521"/>
                <a:gd name="T73" fmla="*/ 204133450 h 378"/>
                <a:gd name="T74" fmla="*/ 1270157982 w 521"/>
                <a:gd name="T75" fmla="*/ 234375325 h 378"/>
                <a:gd name="T76" fmla="*/ 1063505295 w 521"/>
                <a:gd name="T77" fmla="*/ 486390950 h 378"/>
                <a:gd name="T78" fmla="*/ 1013102200 w 521"/>
                <a:gd name="T79" fmla="*/ 514111875 h 378"/>
                <a:gd name="T80" fmla="*/ 947578177 w 521"/>
                <a:gd name="T81" fmla="*/ 589716563 h 378"/>
                <a:gd name="T82" fmla="*/ 919855681 w 521"/>
                <a:gd name="T83" fmla="*/ 604837500 h 378"/>
                <a:gd name="T84" fmla="*/ 889613825 w 521"/>
                <a:gd name="T85" fmla="*/ 594756875 h 378"/>
                <a:gd name="T86" fmla="*/ 856852607 w 521"/>
                <a:gd name="T87" fmla="*/ 577116575 h 378"/>
                <a:gd name="T88" fmla="*/ 814009183 w 521"/>
                <a:gd name="T89" fmla="*/ 559474688 h 378"/>
                <a:gd name="T90" fmla="*/ 786288275 w 521"/>
                <a:gd name="T91" fmla="*/ 582156888 h 378"/>
                <a:gd name="T92" fmla="*/ 758565779 w 521"/>
                <a:gd name="T93" fmla="*/ 602318138 h 378"/>
                <a:gd name="T94" fmla="*/ 758565779 w 521"/>
                <a:gd name="T95" fmla="*/ 624998750 h 378"/>
                <a:gd name="T96" fmla="*/ 745965799 w 521"/>
                <a:gd name="T97" fmla="*/ 650200313 h 378"/>
                <a:gd name="T98" fmla="*/ 756046418 w 521"/>
                <a:gd name="T99" fmla="*/ 682963138 h 378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521" h="378">
                  <a:moveTo>
                    <a:pt x="296" y="271"/>
                  </a:moveTo>
                  <a:lnTo>
                    <a:pt x="294" y="273"/>
                  </a:lnTo>
                  <a:lnTo>
                    <a:pt x="293" y="277"/>
                  </a:lnTo>
                  <a:lnTo>
                    <a:pt x="292" y="281"/>
                  </a:lnTo>
                  <a:lnTo>
                    <a:pt x="292" y="286"/>
                  </a:lnTo>
                  <a:lnTo>
                    <a:pt x="296" y="285"/>
                  </a:lnTo>
                  <a:lnTo>
                    <a:pt x="296" y="290"/>
                  </a:lnTo>
                  <a:lnTo>
                    <a:pt x="295" y="293"/>
                  </a:lnTo>
                  <a:lnTo>
                    <a:pt x="294" y="296"/>
                  </a:lnTo>
                  <a:lnTo>
                    <a:pt x="287" y="302"/>
                  </a:lnTo>
                  <a:lnTo>
                    <a:pt x="289" y="301"/>
                  </a:lnTo>
                  <a:lnTo>
                    <a:pt x="285" y="300"/>
                  </a:lnTo>
                  <a:lnTo>
                    <a:pt x="282" y="302"/>
                  </a:lnTo>
                  <a:lnTo>
                    <a:pt x="280" y="305"/>
                  </a:lnTo>
                  <a:lnTo>
                    <a:pt x="282" y="309"/>
                  </a:lnTo>
                  <a:lnTo>
                    <a:pt x="282" y="313"/>
                  </a:lnTo>
                  <a:lnTo>
                    <a:pt x="280" y="313"/>
                  </a:lnTo>
                  <a:lnTo>
                    <a:pt x="279" y="317"/>
                  </a:lnTo>
                  <a:lnTo>
                    <a:pt x="268" y="320"/>
                  </a:lnTo>
                  <a:lnTo>
                    <a:pt x="266" y="322"/>
                  </a:lnTo>
                  <a:lnTo>
                    <a:pt x="263" y="322"/>
                  </a:lnTo>
                  <a:lnTo>
                    <a:pt x="261" y="325"/>
                  </a:lnTo>
                  <a:lnTo>
                    <a:pt x="257" y="326"/>
                  </a:lnTo>
                  <a:lnTo>
                    <a:pt x="256" y="325"/>
                  </a:lnTo>
                  <a:lnTo>
                    <a:pt x="253" y="327"/>
                  </a:lnTo>
                  <a:lnTo>
                    <a:pt x="250" y="330"/>
                  </a:lnTo>
                  <a:lnTo>
                    <a:pt x="247" y="332"/>
                  </a:lnTo>
                  <a:lnTo>
                    <a:pt x="247" y="336"/>
                  </a:lnTo>
                  <a:lnTo>
                    <a:pt x="251" y="341"/>
                  </a:lnTo>
                  <a:lnTo>
                    <a:pt x="253" y="345"/>
                  </a:lnTo>
                  <a:lnTo>
                    <a:pt x="254" y="349"/>
                  </a:lnTo>
                  <a:lnTo>
                    <a:pt x="255" y="352"/>
                  </a:lnTo>
                  <a:lnTo>
                    <a:pt x="256" y="357"/>
                  </a:lnTo>
                  <a:lnTo>
                    <a:pt x="248" y="360"/>
                  </a:lnTo>
                  <a:lnTo>
                    <a:pt x="243" y="364"/>
                  </a:lnTo>
                  <a:lnTo>
                    <a:pt x="245" y="366"/>
                  </a:lnTo>
                  <a:lnTo>
                    <a:pt x="246" y="371"/>
                  </a:lnTo>
                  <a:lnTo>
                    <a:pt x="243" y="374"/>
                  </a:lnTo>
                  <a:lnTo>
                    <a:pt x="240" y="377"/>
                  </a:lnTo>
                  <a:lnTo>
                    <a:pt x="241" y="377"/>
                  </a:lnTo>
                  <a:lnTo>
                    <a:pt x="191" y="327"/>
                  </a:lnTo>
                  <a:lnTo>
                    <a:pt x="156" y="291"/>
                  </a:lnTo>
                  <a:lnTo>
                    <a:pt x="84" y="216"/>
                  </a:lnTo>
                  <a:lnTo>
                    <a:pt x="61" y="192"/>
                  </a:lnTo>
                  <a:lnTo>
                    <a:pt x="58" y="190"/>
                  </a:lnTo>
                  <a:lnTo>
                    <a:pt x="0" y="130"/>
                  </a:lnTo>
                  <a:lnTo>
                    <a:pt x="1" y="128"/>
                  </a:lnTo>
                  <a:lnTo>
                    <a:pt x="2" y="124"/>
                  </a:lnTo>
                  <a:lnTo>
                    <a:pt x="6" y="124"/>
                  </a:lnTo>
                  <a:lnTo>
                    <a:pt x="8" y="121"/>
                  </a:lnTo>
                  <a:lnTo>
                    <a:pt x="11" y="119"/>
                  </a:lnTo>
                  <a:lnTo>
                    <a:pt x="14" y="121"/>
                  </a:lnTo>
                  <a:lnTo>
                    <a:pt x="18" y="121"/>
                  </a:lnTo>
                  <a:lnTo>
                    <a:pt x="19" y="117"/>
                  </a:lnTo>
                  <a:lnTo>
                    <a:pt x="22" y="114"/>
                  </a:lnTo>
                  <a:lnTo>
                    <a:pt x="21" y="105"/>
                  </a:lnTo>
                  <a:lnTo>
                    <a:pt x="21" y="103"/>
                  </a:lnTo>
                  <a:lnTo>
                    <a:pt x="26" y="96"/>
                  </a:lnTo>
                  <a:lnTo>
                    <a:pt x="27" y="92"/>
                  </a:lnTo>
                  <a:lnTo>
                    <a:pt x="30" y="93"/>
                  </a:lnTo>
                  <a:lnTo>
                    <a:pt x="34" y="93"/>
                  </a:lnTo>
                  <a:lnTo>
                    <a:pt x="35" y="90"/>
                  </a:lnTo>
                  <a:lnTo>
                    <a:pt x="37" y="86"/>
                  </a:lnTo>
                  <a:lnTo>
                    <a:pt x="39" y="85"/>
                  </a:lnTo>
                  <a:lnTo>
                    <a:pt x="37" y="77"/>
                  </a:lnTo>
                  <a:lnTo>
                    <a:pt x="36" y="72"/>
                  </a:lnTo>
                  <a:lnTo>
                    <a:pt x="39" y="71"/>
                  </a:lnTo>
                  <a:lnTo>
                    <a:pt x="41" y="66"/>
                  </a:lnTo>
                  <a:lnTo>
                    <a:pt x="44" y="65"/>
                  </a:lnTo>
                  <a:lnTo>
                    <a:pt x="47" y="64"/>
                  </a:lnTo>
                  <a:lnTo>
                    <a:pt x="51" y="65"/>
                  </a:lnTo>
                  <a:lnTo>
                    <a:pt x="54" y="66"/>
                  </a:lnTo>
                  <a:lnTo>
                    <a:pt x="57" y="63"/>
                  </a:lnTo>
                  <a:lnTo>
                    <a:pt x="57" y="62"/>
                  </a:lnTo>
                  <a:lnTo>
                    <a:pt x="58" y="59"/>
                  </a:lnTo>
                  <a:lnTo>
                    <a:pt x="58" y="51"/>
                  </a:lnTo>
                  <a:lnTo>
                    <a:pt x="57" y="47"/>
                  </a:lnTo>
                  <a:lnTo>
                    <a:pt x="61" y="44"/>
                  </a:lnTo>
                  <a:lnTo>
                    <a:pt x="58" y="40"/>
                  </a:lnTo>
                  <a:lnTo>
                    <a:pt x="61" y="37"/>
                  </a:lnTo>
                  <a:lnTo>
                    <a:pt x="65" y="29"/>
                  </a:lnTo>
                  <a:lnTo>
                    <a:pt x="68" y="28"/>
                  </a:lnTo>
                  <a:lnTo>
                    <a:pt x="71" y="25"/>
                  </a:lnTo>
                  <a:lnTo>
                    <a:pt x="72" y="24"/>
                  </a:lnTo>
                  <a:lnTo>
                    <a:pt x="73" y="23"/>
                  </a:lnTo>
                  <a:lnTo>
                    <a:pt x="77" y="23"/>
                  </a:lnTo>
                  <a:lnTo>
                    <a:pt x="81" y="21"/>
                  </a:lnTo>
                  <a:lnTo>
                    <a:pt x="84" y="22"/>
                  </a:lnTo>
                  <a:lnTo>
                    <a:pt x="88" y="22"/>
                  </a:lnTo>
                  <a:lnTo>
                    <a:pt x="91" y="20"/>
                  </a:lnTo>
                  <a:lnTo>
                    <a:pt x="94" y="21"/>
                  </a:lnTo>
                  <a:lnTo>
                    <a:pt x="98" y="19"/>
                  </a:lnTo>
                  <a:lnTo>
                    <a:pt x="100" y="17"/>
                  </a:lnTo>
                  <a:lnTo>
                    <a:pt x="103" y="14"/>
                  </a:lnTo>
                  <a:lnTo>
                    <a:pt x="106" y="11"/>
                  </a:lnTo>
                  <a:lnTo>
                    <a:pt x="110" y="5"/>
                  </a:lnTo>
                  <a:lnTo>
                    <a:pt x="113" y="3"/>
                  </a:lnTo>
                  <a:lnTo>
                    <a:pt x="115" y="1"/>
                  </a:lnTo>
                  <a:lnTo>
                    <a:pt x="119" y="0"/>
                  </a:lnTo>
                  <a:lnTo>
                    <a:pt x="121" y="5"/>
                  </a:lnTo>
                  <a:lnTo>
                    <a:pt x="125" y="7"/>
                  </a:lnTo>
                  <a:lnTo>
                    <a:pt x="128" y="9"/>
                  </a:lnTo>
                  <a:lnTo>
                    <a:pt x="130" y="11"/>
                  </a:lnTo>
                  <a:lnTo>
                    <a:pt x="135" y="13"/>
                  </a:lnTo>
                  <a:lnTo>
                    <a:pt x="137" y="15"/>
                  </a:lnTo>
                  <a:lnTo>
                    <a:pt x="141" y="17"/>
                  </a:lnTo>
                  <a:lnTo>
                    <a:pt x="144" y="17"/>
                  </a:lnTo>
                  <a:lnTo>
                    <a:pt x="145" y="17"/>
                  </a:lnTo>
                  <a:lnTo>
                    <a:pt x="169" y="15"/>
                  </a:lnTo>
                  <a:lnTo>
                    <a:pt x="211" y="13"/>
                  </a:lnTo>
                  <a:lnTo>
                    <a:pt x="230" y="12"/>
                  </a:lnTo>
                  <a:lnTo>
                    <a:pt x="232" y="17"/>
                  </a:lnTo>
                  <a:lnTo>
                    <a:pt x="236" y="21"/>
                  </a:lnTo>
                  <a:lnTo>
                    <a:pt x="236" y="25"/>
                  </a:lnTo>
                  <a:lnTo>
                    <a:pt x="240" y="23"/>
                  </a:lnTo>
                  <a:lnTo>
                    <a:pt x="242" y="19"/>
                  </a:lnTo>
                  <a:lnTo>
                    <a:pt x="246" y="19"/>
                  </a:lnTo>
                  <a:lnTo>
                    <a:pt x="250" y="21"/>
                  </a:lnTo>
                  <a:lnTo>
                    <a:pt x="254" y="22"/>
                  </a:lnTo>
                  <a:lnTo>
                    <a:pt x="257" y="22"/>
                  </a:lnTo>
                  <a:lnTo>
                    <a:pt x="261" y="27"/>
                  </a:lnTo>
                  <a:lnTo>
                    <a:pt x="263" y="29"/>
                  </a:lnTo>
                  <a:lnTo>
                    <a:pt x="266" y="30"/>
                  </a:lnTo>
                  <a:lnTo>
                    <a:pt x="270" y="33"/>
                  </a:lnTo>
                  <a:lnTo>
                    <a:pt x="273" y="39"/>
                  </a:lnTo>
                  <a:lnTo>
                    <a:pt x="281" y="37"/>
                  </a:lnTo>
                  <a:lnTo>
                    <a:pt x="295" y="45"/>
                  </a:lnTo>
                  <a:lnTo>
                    <a:pt x="323" y="59"/>
                  </a:lnTo>
                  <a:lnTo>
                    <a:pt x="357" y="75"/>
                  </a:lnTo>
                  <a:lnTo>
                    <a:pt x="373" y="77"/>
                  </a:lnTo>
                  <a:lnTo>
                    <a:pt x="376" y="77"/>
                  </a:lnTo>
                  <a:lnTo>
                    <a:pt x="379" y="78"/>
                  </a:lnTo>
                  <a:lnTo>
                    <a:pt x="384" y="80"/>
                  </a:lnTo>
                  <a:lnTo>
                    <a:pt x="404" y="78"/>
                  </a:lnTo>
                  <a:lnTo>
                    <a:pt x="418" y="83"/>
                  </a:lnTo>
                  <a:lnTo>
                    <a:pt x="419" y="82"/>
                  </a:lnTo>
                  <a:lnTo>
                    <a:pt x="458" y="64"/>
                  </a:lnTo>
                  <a:lnTo>
                    <a:pt x="466" y="60"/>
                  </a:lnTo>
                  <a:lnTo>
                    <a:pt x="467" y="62"/>
                  </a:lnTo>
                  <a:lnTo>
                    <a:pt x="470" y="65"/>
                  </a:lnTo>
                  <a:lnTo>
                    <a:pt x="473" y="67"/>
                  </a:lnTo>
                  <a:lnTo>
                    <a:pt x="474" y="71"/>
                  </a:lnTo>
                  <a:lnTo>
                    <a:pt x="477" y="73"/>
                  </a:lnTo>
                  <a:lnTo>
                    <a:pt x="478" y="78"/>
                  </a:lnTo>
                  <a:lnTo>
                    <a:pt x="481" y="74"/>
                  </a:lnTo>
                  <a:lnTo>
                    <a:pt x="484" y="78"/>
                  </a:lnTo>
                  <a:lnTo>
                    <a:pt x="487" y="79"/>
                  </a:lnTo>
                  <a:lnTo>
                    <a:pt x="491" y="81"/>
                  </a:lnTo>
                  <a:lnTo>
                    <a:pt x="493" y="89"/>
                  </a:lnTo>
                  <a:lnTo>
                    <a:pt x="496" y="91"/>
                  </a:lnTo>
                  <a:lnTo>
                    <a:pt x="500" y="93"/>
                  </a:lnTo>
                  <a:lnTo>
                    <a:pt x="504" y="93"/>
                  </a:lnTo>
                  <a:lnTo>
                    <a:pt x="520" y="90"/>
                  </a:lnTo>
                  <a:lnTo>
                    <a:pt x="467" y="188"/>
                  </a:lnTo>
                  <a:lnTo>
                    <a:pt x="464" y="188"/>
                  </a:lnTo>
                  <a:lnTo>
                    <a:pt x="422" y="193"/>
                  </a:lnTo>
                  <a:lnTo>
                    <a:pt x="399" y="196"/>
                  </a:lnTo>
                  <a:lnTo>
                    <a:pt x="398" y="196"/>
                  </a:lnTo>
                  <a:lnTo>
                    <a:pt x="400" y="201"/>
                  </a:lnTo>
                  <a:lnTo>
                    <a:pt x="402" y="204"/>
                  </a:lnTo>
                  <a:lnTo>
                    <a:pt x="387" y="220"/>
                  </a:lnTo>
                  <a:lnTo>
                    <a:pt x="381" y="227"/>
                  </a:lnTo>
                  <a:lnTo>
                    <a:pt x="379" y="231"/>
                  </a:lnTo>
                  <a:lnTo>
                    <a:pt x="376" y="234"/>
                  </a:lnTo>
                  <a:lnTo>
                    <a:pt x="374" y="237"/>
                  </a:lnTo>
                  <a:lnTo>
                    <a:pt x="372" y="241"/>
                  </a:lnTo>
                  <a:lnTo>
                    <a:pt x="368" y="241"/>
                  </a:lnTo>
                  <a:lnTo>
                    <a:pt x="365" y="240"/>
                  </a:lnTo>
                  <a:lnTo>
                    <a:pt x="361" y="238"/>
                  </a:lnTo>
                  <a:lnTo>
                    <a:pt x="360" y="238"/>
                  </a:lnTo>
                  <a:lnTo>
                    <a:pt x="357" y="237"/>
                  </a:lnTo>
                  <a:lnTo>
                    <a:pt x="353" y="236"/>
                  </a:lnTo>
                  <a:lnTo>
                    <a:pt x="350" y="234"/>
                  </a:lnTo>
                  <a:lnTo>
                    <a:pt x="346" y="232"/>
                  </a:lnTo>
                  <a:lnTo>
                    <a:pt x="343" y="231"/>
                  </a:lnTo>
                  <a:lnTo>
                    <a:pt x="340" y="229"/>
                  </a:lnTo>
                  <a:lnTo>
                    <a:pt x="337" y="229"/>
                  </a:lnTo>
                  <a:lnTo>
                    <a:pt x="330" y="223"/>
                  </a:lnTo>
                  <a:lnTo>
                    <a:pt x="327" y="222"/>
                  </a:lnTo>
                  <a:lnTo>
                    <a:pt x="323" y="222"/>
                  </a:lnTo>
                  <a:lnTo>
                    <a:pt x="319" y="222"/>
                  </a:lnTo>
                  <a:lnTo>
                    <a:pt x="317" y="225"/>
                  </a:lnTo>
                  <a:lnTo>
                    <a:pt x="315" y="229"/>
                  </a:lnTo>
                  <a:lnTo>
                    <a:pt x="312" y="231"/>
                  </a:lnTo>
                  <a:lnTo>
                    <a:pt x="308" y="231"/>
                  </a:lnTo>
                  <a:lnTo>
                    <a:pt x="307" y="235"/>
                  </a:lnTo>
                  <a:lnTo>
                    <a:pt x="303" y="235"/>
                  </a:lnTo>
                  <a:lnTo>
                    <a:pt x="301" y="239"/>
                  </a:lnTo>
                  <a:lnTo>
                    <a:pt x="301" y="241"/>
                  </a:lnTo>
                  <a:lnTo>
                    <a:pt x="300" y="242"/>
                  </a:lnTo>
                  <a:lnTo>
                    <a:pt x="301" y="247"/>
                  </a:lnTo>
                  <a:lnTo>
                    <a:pt x="301" y="248"/>
                  </a:lnTo>
                  <a:lnTo>
                    <a:pt x="304" y="252"/>
                  </a:lnTo>
                  <a:lnTo>
                    <a:pt x="302" y="252"/>
                  </a:lnTo>
                  <a:lnTo>
                    <a:pt x="299" y="256"/>
                  </a:lnTo>
                  <a:lnTo>
                    <a:pt x="296" y="258"/>
                  </a:lnTo>
                  <a:lnTo>
                    <a:pt x="299" y="260"/>
                  </a:lnTo>
                  <a:lnTo>
                    <a:pt x="297" y="264"/>
                  </a:lnTo>
                  <a:lnTo>
                    <a:pt x="299" y="267"/>
                  </a:lnTo>
                  <a:lnTo>
                    <a:pt x="300" y="271"/>
                  </a:lnTo>
                  <a:lnTo>
                    <a:pt x="296" y="271"/>
                  </a:lnTo>
                </a:path>
              </a:pathLst>
            </a:custGeom>
            <a:solidFill>
              <a:srgbClr val="FFC0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62" name="Freeform 49">
              <a:extLst>
                <a:ext uri="{FF2B5EF4-FFF2-40B4-BE49-F238E27FC236}">
                  <a16:creationId xmlns:a16="http://schemas.microsoft.com/office/drawing/2014/main" id="{9BC95698-F592-0574-955B-C977B06092E5}"/>
                </a:ext>
              </a:extLst>
            </xdr:cNvPr>
            <xdr:cNvSpPr>
              <a:spLocks/>
            </xdr:cNvSpPr>
          </xdr:nvSpPr>
          <xdr:spPr bwMode="auto">
            <a:xfrm>
              <a:off x="4510634" y="3311429"/>
              <a:ext cx="406400" cy="466725"/>
            </a:xfrm>
            <a:custGeom>
              <a:avLst/>
              <a:gdLst>
                <a:gd name="T0" fmla="*/ 365125 w 256"/>
                <a:gd name="T1" fmla="*/ 290513 h 294"/>
                <a:gd name="T2" fmla="*/ 366713 w 256"/>
                <a:gd name="T3" fmla="*/ 304800 h 294"/>
                <a:gd name="T4" fmla="*/ 371475 w 256"/>
                <a:gd name="T5" fmla="*/ 315913 h 294"/>
                <a:gd name="T6" fmla="*/ 371475 w 256"/>
                <a:gd name="T7" fmla="*/ 328613 h 294"/>
                <a:gd name="T8" fmla="*/ 404813 w 256"/>
                <a:gd name="T9" fmla="*/ 357188 h 294"/>
                <a:gd name="T10" fmla="*/ 401638 w 256"/>
                <a:gd name="T11" fmla="*/ 376238 h 294"/>
                <a:gd name="T12" fmla="*/ 398463 w 256"/>
                <a:gd name="T13" fmla="*/ 465138 h 294"/>
                <a:gd name="T14" fmla="*/ 231775 w 256"/>
                <a:gd name="T15" fmla="*/ 457200 h 294"/>
                <a:gd name="T16" fmla="*/ 141288 w 256"/>
                <a:gd name="T17" fmla="*/ 454025 h 294"/>
                <a:gd name="T18" fmla="*/ 0 w 256"/>
                <a:gd name="T19" fmla="*/ 447675 h 294"/>
                <a:gd name="T20" fmla="*/ 7938 w 256"/>
                <a:gd name="T21" fmla="*/ 398463 h 294"/>
                <a:gd name="T22" fmla="*/ 31750 w 256"/>
                <a:gd name="T23" fmla="*/ 330200 h 294"/>
                <a:gd name="T24" fmla="*/ 60325 w 256"/>
                <a:gd name="T25" fmla="*/ 231775 h 294"/>
                <a:gd name="T26" fmla="*/ 65088 w 256"/>
                <a:gd name="T27" fmla="*/ 106363 h 294"/>
                <a:gd name="T28" fmla="*/ 68263 w 256"/>
                <a:gd name="T29" fmla="*/ 3175 h 294"/>
                <a:gd name="T30" fmla="*/ 73025 w 256"/>
                <a:gd name="T31" fmla="*/ 3175 h 294"/>
                <a:gd name="T32" fmla="*/ 85725 w 256"/>
                <a:gd name="T33" fmla="*/ 17463 h 294"/>
                <a:gd name="T34" fmla="*/ 98425 w 256"/>
                <a:gd name="T35" fmla="*/ 19050 h 294"/>
                <a:gd name="T36" fmla="*/ 123825 w 256"/>
                <a:gd name="T37" fmla="*/ 20638 h 294"/>
                <a:gd name="T38" fmla="*/ 146050 w 256"/>
                <a:gd name="T39" fmla="*/ 19050 h 294"/>
                <a:gd name="T40" fmla="*/ 157163 w 256"/>
                <a:gd name="T41" fmla="*/ 14288 h 294"/>
                <a:gd name="T42" fmla="*/ 163513 w 256"/>
                <a:gd name="T43" fmla="*/ 19050 h 294"/>
                <a:gd name="T44" fmla="*/ 173038 w 256"/>
                <a:gd name="T45" fmla="*/ 25400 h 294"/>
                <a:gd name="T46" fmla="*/ 184150 w 256"/>
                <a:gd name="T47" fmla="*/ 26988 h 294"/>
                <a:gd name="T48" fmla="*/ 193675 w 256"/>
                <a:gd name="T49" fmla="*/ 22225 h 294"/>
                <a:gd name="T50" fmla="*/ 207963 w 256"/>
                <a:gd name="T51" fmla="*/ 20638 h 294"/>
                <a:gd name="T52" fmla="*/ 234950 w 256"/>
                <a:gd name="T53" fmla="*/ 38100 h 294"/>
                <a:gd name="T54" fmla="*/ 233363 w 256"/>
                <a:gd name="T55" fmla="*/ 60325 h 294"/>
                <a:gd name="T56" fmla="*/ 255588 w 256"/>
                <a:gd name="T57" fmla="*/ 117475 h 294"/>
                <a:gd name="T58" fmla="*/ 280988 w 256"/>
                <a:gd name="T59" fmla="*/ 176213 h 294"/>
                <a:gd name="T60" fmla="*/ 334963 w 256"/>
                <a:gd name="T61" fmla="*/ 255588 h 294"/>
                <a:gd name="T62" fmla="*/ 365125 w 256"/>
                <a:gd name="T63" fmla="*/ 277813 h 294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0" t="0" r="r" b="b"/>
              <a:pathLst>
                <a:path w="256" h="294">
                  <a:moveTo>
                    <a:pt x="230" y="175"/>
                  </a:moveTo>
                  <a:lnTo>
                    <a:pt x="230" y="183"/>
                  </a:lnTo>
                  <a:lnTo>
                    <a:pt x="230" y="187"/>
                  </a:lnTo>
                  <a:lnTo>
                    <a:pt x="231" y="192"/>
                  </a:lnTo>
                  <a:lnTo>
                    <a:pt x="232" y="195"/>
                  </a:lnTo>
                  <a:lnTo>
                    <a:pt x="234" y="199"/>
                  </a:lnTo>
                  <a:lnTo>
                    <a:pt x="235" y="203"/>
                  </a:lnTo>
                  <a:lnTo>
                    <a:pt x="234" y="207"/>
                  </a:lnTo>
                  <a:lnTo>
                    <a:pt x="235" y="211"/>
                  </a:lnTo>
                  <a:lnTo>
                    <a:pt x="255" y="225"/>
                  </a:lnTo>
                  <a:lnTo>
                    <a:pt x="253" y="232"/>
                  </a:lnTo>
                  <a:lnTo>
                    <a:pt x="253" y="237"/>
                  </a:lnTo>
                  <a:lnTo>
                    <a:pt x="253" y="274"/>
                  </a:lnTo>
                  <a:lnTo>
                    <a:pt x="251" y="293"/>
                  </a:lnTo>
                  <a:lnTo>
                    <a:pt x="229" y="293"/>
                  </a:lnTo>
                  <a:lnTo>
                    <a:pt x="146" y="288"/>
                  </a:lnTo>
                  <a:lnTo>
                    <a:pt x="91" y="286"/>
                  </a:lnTo>
                  <a:lnTo>
                    <a:pt x="89" y="286"/>
                  </a:lnTo>
                  <a:lnTo>
                    <a:pt x="5" y="282"/>
                  </a:lnTo>
                  <a:lnTo>
                    <a:pt x="0" y="282"/>
                  </a:lnTo>
                  <a:lnTo>
                    <a:pt x="4" y="253"/>
                  </a:lnTo>
                  <a:lnTo>
                    <a:pt x="5" y="251"/>
                  </a:lnTo>
                  <a:lnTo>
                    <a:pt x="15" y="221"/>
                  </a:lnTo>
                  <a:lnTo>
                    <a:pt x="20" y="208"/>
                  </a:lnTo>
                  <a:lnTo>
                    <a:pt x="37" y="158"/>
                  </a:lnTo>
                  <a:lnTo>
                    <a:pt x="38" y="146"/>
                  </a:lnTo>
                  <a:lnTo>
                    <a:pt x="39" y="126"/>
                  </a:lnTo>
                  <a:lnTo>
                    <a:pt x="41" y="67"/>
                  </a:lnTo>
                  <a:lnTo>
                    <a:pt x="42" y="49"/>
                  </a:lnTo>
                  <a:lnTo>
                    <a:pt x="43" y="2"/>
                  </a:lnTo>
                  <a:lnTo>
                    <a:pt x="44" y="0"/>
                  </a:lnTo>
                  <a:lnTo>
                    <a:pt x="46" y="2"/>
                  </a:lnTo>
                  <a:lnTo>
                    <a:pt x="49" y="5"/>
                  </a:lnTo>
                  <a:lnTo>
                    <a:pt x="54" y="11"/>
                  </a:lnTo>
                  <a:lnTo>
                    <a:pt x="58" y="12"/>
                  </a:lnTo>
                  <a:lnTo>
                    <a:pt x="62" y="12"/>
                  </a:lnTo>
                  <a:lnTo>
                    <a:pt x="69" y="15"/>
                  </a:lnTo>
                  <a:lnTo>
                    <a:pt x="78" y="13"/>
                  </a:lnTo>
                  <a:lnTo>
                    <a:pt x="85" y="12"/>
                  </a:lnTo>
                  <a:lnTo>
                    <a:pt x="92" y="12"/>
                  </a:lnTo>
                  <a:lnTo>
                    <a:pt x="96" y="10"/>
                  </a:lnTo>
                  <a:lnTo>
                    <a:pt x="99" y="9"/>
                  </a:lnTo>
                  <a:lnTo>
                    <a:pt x="101" y="13"/>
                  </a:lnTo>
                  <a:lnTo>
                    <a:pt x="103" y="12"/>
                  </a:lnTo>
                  <a:lnTo>
                    <a:pt x="109" y="12"/>
                  </a:lnTo>
                  <a:lnTo>
                    <a:pt x="109" y="16"/>
                  </a:lnTo>
                  <a:lnTo>
                    <a:pt x="112" y="18"/>
                  </a:lnTo>
                  <a:lnTo>
                    <a:pt x="116" y="17"/>
                  </a:lnTo>
                  <a:lnTo>
                    <a:pt x="119" y="14"/>
                  </a:lnTo>
                  <a:lnTo>
                    <a:pt x="122" y="14"/>
                  </a:lnTo>
                  <a:lnTo>
                    <a:pt x="126" y="14"/>
                  </a:lnTo>
                  <a:lnTo>
                    <a:pt x="131" y="13"/>
                  </a:lnTo>
                  <a:lnTo>
                    <a:pt x="145" y="18"/>
                  </a:lnTo>
                  <a:lnTo>
                    <a:pt x="148" y="24"/>
                  </a:lnTo>
                  <a:lnTo>
                    <a:pt x="148" y="30"/>
                  </a:lnTo>
                  <a:lnTo>
                    <a:pt x="147" y="38"/>
                  </a:lnTo>
                  <a:lnTo>
                    <a:pt x="146" y="42"/>
                  </a:lnTo>
                  <a:lnTo>
                    <a:pt x="161" y="74"/>
                  </a:lnTo>
                  <a:lnTo>
                    <a:pt x="165" y="81"/>
                  </a:lnTo>
                  <a:lnTo>
                    <a:pt x="177" y="111"/>
                  </a:lnTo>
                  <a:lnTo>
                    <a:pt x="179" y="114"/>
                  </a:lnTo>
                  <a:lnTo>
                    <a:pt x="211" y="161"/>
                  </a:lnTo>
                  <a:lnTo>
                    <a:pt x="228" y="169"/>
                  </a:lnTo>
                  <a:lnTo>
                    <a:pt x="230" y="175"/>
                  </a:lnTo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63" name="Freeform 50">
              <a:extLst>
                <a:ext uri="{FF2B5EF4-FFF2-40B4-BE49-F238E27FC236}">
                  <a16:creationId xmlns:a16="http://schemas.microsoft.com/office/drawing/2014/main" id="{315A1573-5B92-7BA1-9929-560C31310F7F}"/>
                </a:ext>
              </a:extLst>
            </xdr:cNvPr>
            <xdr:cNvSpPr>
              <a:spLocks/>
            </xdr:cNvSpPr>
          </xdr:nvSpPr>
          <xdr:spPr bwMode="auto">
            <a:xfrm>
              <a:off x="8403184" y="3506691"/>
              <a:ext cx="763587" cy="635000"/>
            </a:xfrm>
            <a:custGeom>
              <a:avLst/>
              <a:gdLst>
                <a:gd name="T0" fmla="*/ 330062 w 486"/>
                <a:gd name="T1" fmla="*/ 411163 h 400"/>
                <a:gd name="T2" fmla="*/ 328490 w 486"/>
                <a:gd name="T3" fmla="*/ 385763 h 400"/>
                <a:gd name="T4" fmla="*/ 317488 w 486"/>
                <a:gd name="T5" fmla="*/ 363538 h 400"/>
                <a:gd name="T6" fmla="*/ 306486 w 486"/>
                <a:gd name="T7" fmla="*/ 373063 h 400"/>
                <a:gd name="T8" fmla="*/ 287626 w 486"/>
                <a:gd name="T9" fmla="*/ 382588 h 400"/>
                <a:gd name="T10" fmla="*/ 262478 w 486"/>
                <a:gd name="T11" fmla="*/ 382588 h 400"/>
                <a:gd name="T12" fmla="*/ 256191 w 486"/>
                <a:gd name="T13" fmla="*/ 360363 h 400"/>
                <a:gd name="T14" fmla="*/ 147742 w 486"/>
                <a:gd name="T15" fmla="*/ 296863 h 400"/>
                <a:gd name="T16" fmla="*/ 0 w 486"/>
                <a:gd name="T17" fmla="*/ 198438 h 400"/>
                <a:gd name="T18" fmla="*/ 28291 w 486"/>
                <a:gd name="T19" fmla="*/ 173038 h 400"/>
                <a:gd name="T20" fmla="*/ 47152 w 486"/>
                <a:gd name="T21" fmla="*/ 157163 h 400"/>
                <a:gd name="T22" fmla="*/ 25148 w 486"/>
                <a:gd name="T23" fmla="*/ 109538 h 400"/>
                <a:gd name="T24" fmla="*/ 42437 w 486"/>
                <a:gd name="T25" fmla="*/ 84138 h 400"/>
                <a:gd name="T26" fmla="*/ 58154 w 486"/>
                <a:gd name="T27" fmla="*/ 71438 h 400"/>
                <a:gd name="T28" fmla="*/ 80158 w 486"/>
                <a:gd name="T29" fmla="*/ 76200 h 400"/>
                <a:gd name="T30" fmla="*/ 152457 w 486"/>
                <a:gd name="T31" fmla="*/ 36513 h 400"/>
                <a:gd name="T32" fmla="*/ 185463 w 486"/>
                <a:gd name="T33" fmla="*/ 53975 h 400"/>
                <a:gd name="T34" fmla="*/ 218470 w 486"/>
                <a:gd name="T35" fmla="*/ 42863 h 400"/>
                <a:gd name="T36" fmla="*/ 213755 w 486"/>
                <a:gd name="T37" fmla="*/ 19050 h 400"/>
                <a:gd name="T38" fmla="*/ 246761 w 486"/>
                <a:gd name="T39" fmla="*/ 4763 h 400"/>
                <a:gd name="T40" fmla="*/ 268765 w 486"/>
                <a:gd name="T41" fmla="*/ 0 h 400"/>
                <a:gd name="T42" fmla="*/ 462087 w 486"/>
                <a:gd name="T43" fmla="*/ 114300 h 400"/>
                <a:gd name="T44" fmla="*/ 512382 w 486"/>
                <a:gd name="T45" fmla="*/ 176213 h 400"/>
                <a:gd name="T46" fmla="*/ 496665 w 486"/>
                <a:gd name="T47" fmla="*/ 187325 h 400"/>
                <a:gd name="T48" fmla="*/ 476232 w 486"/>
                <a:gd name="T49" fmla="*/ 212725 h 400"/>
                <a:gd name="T50" fmla="*/ 457372 w 486"/>
                <a:gd name="T51" fmla="*/ 230188 h 400"/>
                <a:gd name="T52" fmla="*/ 452657 w 486"/>
                <a:gd name="T53" fmla="*/ 261938 h 400"/>
                <a:gd name="T54" fmla="*/ 436939 w 486"/>
                <a:gd name="T55" fmla="*/ 276225 h 400"/>
                <a:gd name="T56" fmla="*/ 446370 w 486"/>
                <a:gd name="T57" fmla="*/ 301625 h 400"/>
                <a:gd name="T58" fmla="*/ 482519 w 486"/>
                <a:gd name="T59" fmla="*/ 330200 h 400"/>
                <a:gd name="T60" fmla="*/ 484091 w 486"/>
                <a:gd name="T61" fmla="*/ 360363 h 400"/>
                <a:gd name="T62" fmla="*/ 458943 w 486"/>
                <a:gd name="T63" fmla="*/ 382588 h 400"/>
                <a:gd name="T64" fmla="*/ 429081 w 486"/>
                <a:gd name="T65" fmla="*/ 361950 h 400"/>
                <a:gd name="T66" fmla="*/ 407077 w 486"/>
                <a:gd name="T67" fmla="*/ 323850 h 400"/>
                <a:gd name="T68" fmla="*/ 375642 w 486"/>
                <a:gd name="T69" fmla="*/ 282575 h 400"/>
                <a:gd name="T70" fmla="*/ 364640 w 486"/>
                <a:gd name="T71" fmla="*/ 293688 h 400"/>
                <a:gd name="T72" fmla="*/ 383501 w 486"/>
                <a:gd name="T73" fmla="*/ 333375 h 400"/>
                <a:gd name="T74" fmla="*/ 408648 w 486"/>
                <a:gd name="T75" fmla="*/ 368300 h 400"/>
                <a:gd name="T76" fmla="*/ 432224 w 486"/>
                <a:gd name="T77" fmla="*/ 409575 h 400"/>
                <a:gd name="T78" fmla="*/ 451085 w 486"/>
                <a:gd name="T79" fmla="*/ 452438 h 400"/>
                <a:gd name="T80" fmla="*/ 502952 w 486"/>
                <a:gd name="T81" fmla="*/ 493713 h 400"/>
                <a:gd name="T82" fmla="*/ 509239 w 486"/>
                <a:gd name="T83" fmla="*/ 527050 h 400"/>
                <a:gd name="T84" fmla="*/ 551675 w 486"/>
                <a:gd name="T85" fmla="*/ 511175 h 400"/>
                <a:gd name="T86" fmla="*/ 570536 w 486"/>
                <a:gd name="T87" fmla="*/ 512763 h 400"/>
                <a:gd name="T88" fmla="*/ 611401 w 486"/>
                <a:gd name="T89" fmla="*/ 522288 h 400"/>
                <a:gd name="T90" fmla="*/ 630261 w 486"/>
                <a:gd name="T91" fmla="*/ 549275 h 400"/>
                <a:gd name="T92" fmla="*/ 647550 w 486"/>
                <a:gd name="T93" fmla="*/ 531813 h 400"/>
                <a:gd name="T94" fmla="*/ 680557 w 486"/>
                <a:gd name="T95" fmla="*/ 508000 h 400"/>
                <a:gd name="T96" fmla="*/ 732424 w 486"/>
                <a:gd name="T97" fmla="*/ 515938 h 400"/>
                <a:gd name="T98" fmla="*/ 729280 w 486"/>
                <a:gd name="T99" fmla="*/ 547688 h 400"/>
                <a:gd name="T100" fmla="*/ 705704 w 486"/>
                <a:gd name="T101" fmla="*/ 592138 h 400"/>
                <a:gd name="T102" fmla="*/ 465230 w 486"/>
                <a:gd name="T103" fmla="*/ 628650 h 400"/>
                <a:gd name="T104" fmla="*/ 334777 w 486"/>
                <a:gd name="T105" fmla="*/ 461963 h 400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486" h="400">
                  <a:moveTo>
                    <a:pt x="213" y="291"/>
                  </a:moveTo>
                  <a:lnTo>
                    <a:pt x="213" y="266"/>
                  </a:lnTo>
                  <a:lnTo>
                    <a:pt x="212" y="262"/>
                  </a:lnTo>
                  <a:lnTo>
                    <a:pt x="210" y="259"/>
                  </a:lnTo>
                  <a:lnTo>
                    <a:pt x="209" y="254"/>
                  </a:lnTo>
                  <a:lnTo>
                    <a:pt x="208" y="250"/>
                  </a:lnTo>
                  <a:lnTo>
                    <a:pt x="209" y="247"/>
                  </a:lnTo>
                  <a:lnTo>
                    <a:pt x="209" y="243"/>
                  </a:lnTo>
                  <a:lnTo>
                    <a:pt x="208" y="238"/>
                  </a:lnTo>
                  <a:lnTo>
                    <a:pt x="207" y="234"/>
                  </a:lnTo>
                  <a:lnTo>
                    <a:pt x="204" y="231"/>
                  </a:lnTo>
                  <a:lnTo>
                    <a:pt x="202" y="229"/>
                  </a:lnTo>
                  <a:lnTo>
                    <a:pt x="200" y="229"/>
                  </a:lnTo>
                  <a:lnTo>
                    <a:pt x="199" y="228"/>
                  </a:lnTo>
                  <a:lnTo>
                    <a:pt x="197" y="232"/>
                  </a:lnTo>
                  <a:lnTo>
                    <a:pt x="195" y="235"/>
                  </a:lnTo>
                  <a:lnTo>
                    <a:pt x="193" y="239"/>
                  </a:lnTo>
                  <a:lnTo>
                    <a:pt x="190" y="240"/>
                  </a:lnTo>
                  <a:lnTo>
                    <a:pt x="187" y="244"/>
                  </a:lnTo>
                  <a:lnTo>
                    <a:pt x="183" y="241"/>
                  </a:lnTo>
                  <a:lnTo>
                    <a:pt x="178" y="238"/>
                  </a:lnTo>
                  <a:lnTo>
                    <a:pt x="174" y="241"/>
                  </a:lnTo>
                  <a:lnTo>
                    <a:pt x="171" y="242"/>
                  </a:lnTo>
                  <a:lnTo>
                    <a:pt x="167" y="241"/>
                  </a:lnTo>
                  <a:lnTo>
                    <a:pt x="164" y="239"/>
                  </a:lnTo>
                  <a:lnTo>
                    <a:pt x="162" y="235"/>
                  </a:lnTo>
                  <a:lnTo>
                    <a:pt x="161" y="231"/>
                  </a:lnTo>
                  <a:lnTo>
                    <a:pt x="163" y="227"/>
                  </a:lnTo>
                  <a:lnTo>
                    <a:pt x="161" y="223"/>
                  </a:lnTo>
                  <a:lnTo>
                    <a:pt x="150" y="217"/>
                  </a:lnTo>
                  <a:lnTo>
                    <a:pt x="125" y="205"/>
                  </a:lnTo>
                  <a:lnTo>
                    <a:pt x="94" y="187"/>
                  </a:lnTo>
                  <a:lnTo>
                    <a:pt x="76" y="178"/>
                  </a:lnTo>
                  <a:lnTo>
                    <a:pt x="42" y="160"/>
                  </a:lnTo>
                  <a:lnTo>
                    <a:pt x="9" y="129"/>
                  </a:lnTo>
                  <a:lnTo>
                    <a:pt x="0" y="125"/>
                  </a:lnTo>
                  <a:lnTo>
                    <a:pt x="2" y="121"/>
                  </a:lnTo>
                  <a:lnTo>
                    <a:pt x="8" y="117"/>
                  </a:lnTo>
                  <a:lnTo>
                    <a:pt x="15" y="111"/>
                  </a:lnTo>
                  <a:lnTo>
                    <a:pt x="18" y="109"/>
                  </a:lnTo>
                  <a:lnTo>
                    <a:pt x="21" y="108"/>
                  </a:lnTo>
                  <a:lnTo>
                    <a:pt x="26" y="107"/>
                  </a:lnTo>
                  <a:lnTo>
                    <a:pt x="31" y="103"/>
                  </a:lnTo>
                  <a:lnTo>
                    <a:pt x="30" y="99"/>
                  </a:lnTo>
                  <a:lnTo>
                    <a:pt x="26" y="91"/>
                  </a:lnTo>
                  <a:lnTo>
                    <a:pt x="17" y="78"/>
                  </a:lnTo>
                  <a:lnTo>
                    <a:pt x="16" y="73"/>
                  </a:lnTo>
                  <a:lnTo>
                    <a:pt x="16" y="69"/>
                  </a:lnTo>
                  <a:lnTo>
                    <a:pt x="19" y="66"/>
                  </a:lnTo>
                  <a:lnTo>
                    <a:pt x="23" y="64"/>
                  </a:lnTo>
                  <a:lnTo>
                    <a:pt x="25" y="54"/>
                  </a:lnTo>
                  <a:lnTo>
                    <a:pt x="27" y="53"/>
                  </a:lnTo>
                  <a:lnTo>
                    <a:pt x="28" y="52"/>
                  </a:lnTo>
                  <a:lnTo>
                    <a:pt x="32" y="52"/>
                  </a:lnTo>
                  <a:lnTo>
                    <a:pt x="36" y="50"/>
                  </a:lnTo>
                  <a:lnTo>
                    <a:pt x="37" y="45"/>
                  </a:lnTo>
                  <a:lnTo>
                    <a:pt x="41" y="44"/>
                  </a:lnTo>
                  <a:lnTo>
                    <a:pt x="45" y="43"/>
                  </a:lnTo>
                  <a:lnTo>
                    <a:pt x="49" y="45"/>
                  </a:lnTo>
                  <a:lnTo>
                    <a:pt x="51" y="48"/>
                  </a:lnTo>
                  <a:lnTo>
                    <a:pt x="54" y="50"/>
                  </a:lnTo>
                  <a:lnTo>
                    <a:pt x="62" y="50"/>
                  </a:lnTo>
                  <a:lnTo>
                    <a:pt x="66" y="52"/>
                  </a:lnTo>
                  <a:lnTo>
                    <a:pt x="97" y="23"/>
                  </a:lnTo>
                  <a:lnTo>
                    <a:pt x="103" y="18"/>
                  </a:lnTo>
                  <a:lnTo>
                    <a:pt x="117" y="24"/>
                  </a:lnTo>
                  <a:lnTo>
                    <a:pt x="118" y="29"/>
                  </a:lnTo>
                  <a:lnTo>
                    <a:pt x="118" y="34"/>
                  </a:lnTo>
                  <a:lnTo>
                    <a:pt x="125" y="36"/>
                  </a:lnTo>
                  <a:lnTo>
                    <a:pt x="125" y="38"/>
                  </a:lnTo>
                  <a:lnTo>
                    <a:pt x="137" y="31"/>
                  </a:lnTo>
                  <a:lnTo>
                    <a:pt x="139" y="27"/>
                  </a:lnTo>
                  <a:lnTo>
                    <a:pt x="137" y="23"/>
                  </a:lnTo>
                  <a:lnTo>
                    <a:pt x="135" y="15"/>
                  </a:lnTo>
                  <a:lnTo>
                    <a:pt x="136" y="14"/>
                  </a:lnTo>
                  <a:lnTo>
                    <a:pt x="136" y="12"/>
                  </a:lnTo>
                  <a:lnTo>
                    <a:pt x="140" y="9"/>
                  </a:lnTo>
                  <a:lnTo>
                    <a:pt x="142" y="8"/>
                  </a:lnTo>
                  <a:lnTo>
                    <a:pt x="153" y="5"/>
                  </a:lnTo>
                  <a:lnTo>
                    <a:pt x="157" y="3"/>
                  </a:lnTo>
                  <a:lnTo>
                    <a:pt x="161" y="3"/>
                  </a:lnTo>
                  <a:lnTo>
                    <a:pt x="164" y="3"/>
                  </a:lnTo>
                  <a:lnTo>
                    <a:pt x="168" y="3"/>
                  </a:lnTo>
                  <a:lnTo>
                    <a:pt x="171" y="0"/>
                  </a:lnTo>
                  <a:lnTo>
                    <a:pt x="183" y="7"/>
                  </a:lnTo>
                  <a:lnTo>
                    <a:pt x="271" y="58"/>
                  </a:lnTo>
                  <a:lnTo>
                    <a:pt x="292" y="71"/>
                  </a:lnTo>
                  <a:lnTo>
                    <a:pt x="294" y="72"/>
                  </a:lnTo>
                  <a:lnTo>
                    <a:pt x="303" y="81"/>
                  </a:lnTo>
                  <a:lnTo>
                    <a:pt x="304" y="82"/>
                  </a:lnTo>
                  <a:lnTo>
                    <a:pt x="328" y="108"/>
                  </a:lnTo>
                  <a:lnTo>
                    <a:pt x="326" y="111"/>
                  </a:lnTo>
                  <a:lnTo>
                    <a:pt x="326" y="115"/>
                  </a:lnTo>
                  <a:lnTo>
                    <a:pt x="324" y="118"/>
                  </a:lnTo>
                  <a:lnTo>
                    <a:pt x="320" y="119"/>
                  </a:lnTo>
                  <a:lnTo>
                    <a:pt x="316" y="118"/>
                  </a:lnTo>
                  <a:lnTo>
                    <a:pt x="307" y="124"/>
                  </a:lnTo>
                  <a:lnTo>
                    <a:pt x="302" y="129"/>
                  </a:lnTo>
                  <a:lnTo>
                    <a:pt x="304" y="130"/>
                  </a:lnTo>
                  <a:lnTo>
                    <a:pt x="303" y="134"/>
                  </a:lnTo>
                  <a:lnTo>
                    <a:pt x="300" y="137"/>
                  </a:lnTo>
                  <a:lnTo>
                    <a:pt x="297" y="138"/>
                  </a:lnTo>
                  <a:lnTo>
                    <a:pt x="293" y="142"/>
                  </a:lnTo>
                  <a:lnTo>
                    <a:pt x="291" y="145"/>
                  </a:lnTo>
                  <a:lnTo>
                    <a:pt x="290" y="154"/>
                  </a:lnTo>
                  <a:lnTo>
                    <a:pt x="289" y="158"/>
                  </a:lnTo>
                  <a:lnTo>
                    <a:pt x="288" y="161"/>
                  </a:lnTo>
                  <a:lnTo>
                    <a:pt x="288" y="165"/>
                  </a:lnTo>
                  <a:lnTo>
                    <a:pt x="288" y="170"/>
                  </a:lnTo>
                  <a:lnTo>
                    <a:pt x="284" y="172"/>
                  </a:lnTo>
                  <a:lnTo>
                    <a:pt x="281" y="174"/>
                  </a:lnTo>
                  <a:lnTo>
                    <a:pt x="278" y="174"/>
                  </a:lnTo>
                  <a:lnTo>
                    <a:pt x="278" y="178"/>
                  </a:lnTo>
                  <a:lnTo>
                    <a:pt x="279" y="182"/>
                  </a:lnTo>
                  <a:lnTo>
                    <a:pt x="282" y="186"/>
                  </a:lnTo>
                  <a:lnTo>
                    <a:pt x="284" y="190"/>
                  </a:lnTo>
                  <a:lnTo>
                    <a:pt x="301" y="198"/>
                  </a:lnTo>
                  <a:lnTo>
                    <a:pt x="304" y="201"/>
                  </a:lnTo>
                  <a:lnTo>
                    <a:pt x="306" y="204"/>
                  </a:lnTo>
                  <a:lnTo>
                    <a:pt x="307" y="208"/>
                  </a:lnTo>
                  <a:lnTo>
                    <a:pt x="305" y="211"/>
                  </a:lnTo>
                  <a:lnTo>
                    <a:pt x="306" y="215"/>
                  </a:lnTo>
                  <a:lnTo>
                    <a:pt x="306" y="223"/>
                  </a:lnTo>
                  <a:lnTo>
                    <a:pt x="308" y="227"/>
                  </a:lnTo>
                  <a:lnTo>
                    <a:pt x="307" y="228"/>
                  </a:lnTo>
                  <a:lnTo>
                    <a:pt x="298" y="227"/>
                  </a:lnTo>
                  <a:lnTo>
                    <a:pt x="296" y="234"/>
                  </a:lnTo>
                  <a:lnTo>
                    <a:pt x="292" y="241"/>
                  </a:lnTo>
                  <a:lnTo>
                    <a:pt x="286" y="238"/>
                  </a:lnTo>
                  <a:lnTo>
                    <a:pt x="284" y="238"/>
                  </a:lnTo>
                  <a:lnTo>
                    <a:pt x="277" y="234"/>
                  </a:lnTo>
                  <a:lnTo>
                    <a:pt x="273" y="228"/>
                  </a:lnTo>
                  <a:lnTo>
                    <a:pt x="267" y="221"/>
                  </a:lnTo>
                  <a:lnTo>
                    <a:pt x="263" y="213"/>
                  </a:lnTo>
                  <a:lnTo>
                    <a:pt x="260" y="207"/>
                  </a:lnTo>
                  <a:lnTo>
                    <a:pt x="259" y="204"/>
                  </a:lnTo>
                  <a:lnTo>
                    <a:pt x="256" y="199"/>
                  </a:lnTo>
                  <a:lnTo>
                    <a:pt x="250" y="191"/>
                  </a:lnTo>
                  <a:lnTo>
                    <a:pt x="247" y="186"/>
                  </a:lnTo>
                  <a:lnTo>
                    <a:pt x="239" y="178"/>
                  </a:lnTo>
                  <a:lnTo>
                    <a:pt x="232" y="175"/>
                  </a:lnTo>
                  <a:lnTo>
                    <a:pt x="225" y="177"/>
                  </a:lnTo>
                  <a:lnTo>
                    <a:pt x="225" y="182"/>
                  </a:lnTo>
                  <a:lnTo>
                    <a:pt x="232" y="185"/>
                  </a:lnTo>
                  <a:lnTo>
                    <a:pt x="237" y="190"/>
                  </a:lnTo>
                  <a:lnTo>
                    <a:pt x="241" y="198"/>
                  </a:lnTo>
                  <a:lnTo>
                    <a:pt x="246" y="205"/>
                  </a:lnTo>
                  <a:lnTo>
                    <a:pt x="244" y="210"/>
                  </a:lnTo>
                  <a:lnTo>
                    <a:pt x="246" y="215"/>
                  </a:lnTo>
                  <a:lnTo>
                    <a:pt x="250" y="221"/>
                  </a:lnTo>
                  <a:lnTo>
                    <a:pt x="258" y="227"/>
                  </a:lnTo>
                  <a:lnTo>
                    <a:pt x="260" y="232"/>
                  </a:lnTo>
                  <a:lnTo>
                    <a:pt x="262" y="240"/>
                  </a:lnTo>
                  <a:lnTo>
                    <a:pt x="269" y="246"/>
                  </a:lnTo>
                  <a:lnTo>
                    <a:pt x="271" y="252"/>
                  </a:lnTo>
                  <a:lnTo>
                    <a:pt x="275" y="258"/>
                  </a:lnTo>
                  <a:lnTo>
                    <a:pt x="278" y="264"/>
                  </a:lnTo>
                  <a:lnTo>
                    <a:pt x="279" y="273"/>
                  </a:lnTo>
                  <a:lnTo>
                    <a:pt x="281" y="278"/>
                  </a:lnTo>
                  <a:lnTo>
                    <a:pt x="287" y="285"/>
                  </a:lnTo>
                  <a:lnTo>
                    <a:pt x="297" y="291"/>
                  </a:lnTo>
                  <a:lnTo>
                    <a:pt x="305" y="296"/>
                  </a:lnTo>
                  <a:lnTo>
                    <a:pt x="317" y="307"/>
                  </a:lnTo>
                  <a:lnTo>
                    <a:pt x="320" y="311"/>
                  </a:lnTo>
                  <a:lnTo>
                    <a:pt x="318" y="318"/>
                  </a:lnTo>
                  <a:lnTo>
                    <a:pt x="317" y="326"/>
                  </a:lnTo>
                  <a:lnTo>
                    <a:pt x="318" y="334"/>
                  </a:lnTo>
                  <a:lnTo>
                    <a:pt x="324" y="332"/>
                  </a:lnTo>
                  <a:lnTo>
                    <a:pt x="322" y="323"/>
                  </a:lnTo>
                  <a:lnTo>
                    <a:pt x="329" y="314"/>
                  </a:lnTo>
                  <a:lnTo>
                    <a:pt x="343" y="319"/>
                  </a:lnTo>
                  <a:lnTo>
                    <a:pt x="351" y="322"/>
                  </a:lnTo>
                  <a:lnTo>
                    <a:pt x="347" y="326"/>
                  </a:lnTo>
                  <a:lnTo>
                    <a:pt x="353" y="327"/>
                  </a:lnTo>
                  <a:lnTo>
                    <a:pt x="357" y="325"/>
                  </a:lnTo>
                  <a:lnTo>
                    <a:pt x="363" y="323"/>
                  </a:lnTo>
                  <a:lnTo>
                    <a:pt x="369" y="322"/>
                  </a:lnTo>
                  <a:lnTo>
                    <a:pt x="377" y="322"/>
                  </a:lnTo>
                  <a:lnTo>
                    <a:pt x="384" y="326"/>
                  </a:lnTo>
                  <a:lnTo>
                    <a:pt x="389" y="329"/>
                  </a:lnTo>
                  <a:lnTo>
                    <a:pt x="397" y="333"/>
                  </a:lnTo>
                  <a:lnTo>
                    <a:pt x="402" y="336"/>
                  </a:lnTo>
                  <a:lnTo>
                    <a:pt x="405" y="338"/>
                  </a:lnTo>
                  <a:lnTo>
                    <a:pt x="401" y="346"/>
                  </a:lnTo>
                  <a:lnTo>
                    <a:pt x="400" y="352"/>
                  </a:lnTo>
                  <a:lnTo>
                    <a:pt x="408" y="348"/>
                  </a:lnTo>
                  <a:lnTo>
                    <a:pt x="410" y="342"/>
                  </a:lnTo>
                  <a:lnTo>
                    <a:pt x="412" y="335"/>
                  </a:lnTo>
                  <a:lnTo>
                    <a:pt x="423" y="332"/>
                  </a:lnTo>
                  <a:lnTo>
                    <a:pt x="427" y="331"/>
                  </a:lnTo>
                  <a:lnTo>
                    <a:pt x="430" y="326"/>
                  </a:lnTo>
                  <a:lnTo>
                    <a:pt x="433" y="320"/>
                  </a:lnTo>
                  <a:lnTo>
                    <a:pt x="440" y="311"/>
                  </a:lnTo>
                  <a:lnTo>
                    <a:pt x="448" y="314"/>
                  </a:lnTo>
                  <a:lnTo>
                    <a:pt x="453" y="318"/>
                  </a:lnTo>
                  <a:lnTo>
                    <a:pt x="466" y="325"/>
                  </a:lnTo>
                  <a:lnTo>
                    <a:pt x="468" y="327"/>
                  </a:lnTo>
                  <a:lnTo>
                    <a:pt x="468" y="332"/>
                  </a:lnTo>
                  <a:lnTo>
                    <a:pt x="463" y="342"/>
                  </a:lnTo>
                  <a:lnTo>
                    <a:pt x="464" y="345"/>
                  </a:lnTo>
                  <a:lnTo>
                    <a:pt x="485" y="356"/>
                  </a:lnTo>
                  <a:lnTo>
                    <a:pt x="485" y="357"/>
                  </a:lnTo>
                  <a:lnTo>
                    <a:pt x="478" y="361"/>
                  </a:lnTo>
                  <a:lnTo>
                    <a:pt x="449" y="373"/>
                  </a:lnTo>
                  <a:lnTo>
                    <a:pt x="410" y="390"/>
                  </a:lnTo>
                  <a:lnTo>
                    <a:pt x="394" y="391"/>
                  </a:lnTo>
                  <a:lnTo>
                    <a:pt x="356" y="392"/>
                  </a:lnTo>
                  <a:lnTo>
                    <a:pt x="296" y="396"/>
                  </a:lnTo>
                  <a:lnTo>
                    <a:pt x="243" y="398"/>
                  </a:lnTo>
                  <a:lnTo>
                    <a:pt x="208" y="399"/>
                  </a:lnTo>
                  <a:lnTo>
                    <a:pt x="210" y="330"/>
                  </a:lnTo>
                  <a:lnTo>
                    <a:pt x="213" y="291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50" name="Freeform 51">
              <a:extLst>
                <a:ext uri="{FF2B5EF4-FFF2-40B4-BE49-F238E27FC236}">
                  <a16:creationId xmlns:a16="http://schemas.microsoft.com/office/drawing/2014/main" id="{DD1091E8-8D5E-7CE3-7F77-562308FA18B9}"/>
                </a:ext>
              </a:extLst>
            </xdr:cNvPr>
            <xdr:cNvSpPr>
              <a:spLocks/>
            </xdr:cNvSpPr>
          </xdr:nvSpPr>
          <xdr:spPr bwMode="auto">
            <a:xfrm>
              <a:off x="6914109" y="3659091"/>
              <a:ext cx="557212" cy="482600"/>
            </a:xfrm>
            <a:custGeom>
              <a:avLst/>
              <a:gdLst>
                <a:gd name="T0" fmla="*/ 433466486 w 351"/>
                <a:gd name="T1" fmla="*/ 740925938 h 304"/>
                <a:gd name="T2" fmla="*/ 272176631 w 351"/>
                <a:gd name="T3" fmla="*/ 715724375 h 304"/>
                <a:gd name="T4" fmla="*/ 272176631 w 351"/>
                <a:gd name="T5" fmla="*/ 682963138 h 304"/>
                <a:gd name="T6" fmla="*/ 249494451 w 351"/>
                <a:gd name="T7" fmla="*/ 645160000 h 304"/>
                <a:gd name="T8" fmla="*/ 221773551 w 351"/>
                <a:gd name="T9" fmla="*/ 619958438 h 304"/>
                <a:gd name="T10" fmla="*/ 110886775 w 351"/>
                <a:gd name="T11" fmla="*/ 534273125 h 304"/>
                <a:gd name="T12" fmla="*/ 93244904 w 351"/>
                <a:gd name="T13" fmla="*/ 509071563 h 304"/>
                <a:gd name="T14" fmla="*/ 80644928 w 351"/>
                <a:gd name="T15" fmla="*/ 473789375 h 304"/>
                <a:gd name="T16" fmla="*/ 60483696 w 351"/>
                <a:gd name="T17" fmla="*/ 448587813 h 304"/>
                <a:gd name="T18" fmla="*/ 37801516 w 351"/>
                <a:gd name="T19" fmla="*/ 400705638 h 304"/>
                <a:gd name="T20" fmla="*/ 30241848 w 351"/>
                <a:gd name="T21" fmla="*/ 362902500 h 304"/>
                <a:gd name="T22" fmla="*/ 30241848 w 351"/>
                <a:gd name="T23" fmla="*/ 322580000 h 304"/>
                <a:gd name="T24" fmla="*/ 22680592 w 351"/>
                <a:gd name="T25" fmla="*/ 294859075 h 304"/>
                <a:gd name="T26" fmla="*/ 0 w 351"/>
                <a:gd name="T27" fmla="*/ 252015625 h 304"/>
                <a:gd name="T28" fmla="*/ 25201540 w 351"/>
                <a:gd name="T29" fmla="*/ 133569075 h 304"/>
                <a:gd name="T30" fmla="*/ 246975091 w 351"/>
                <a:gd name="T31" fmla="*/ 85685313 h 304"/>
                <a:gd name="T32" fmla="*/ 272176631 w 351"/>
                <a:gd name="T33" fmla="*/ 80645000 h 304"/>
                <a:gd name="T34" fmla="*/ 320058763 w 351"/>
                <a:gd name="T35" fmla="*/ 70564375 h 304"/>
                <a:gd name="T36" fmla="*/ 345260303 w 351"/>
                <a:gd name="T37" fmla="*/ 45362813 h 304"/>
                <a:gd name="T38" fmla="*/ 372982790 w 351"/>
                <a:gd name="T39" fmla="*/ 35282188 h 304"/>
                <a:gd name="T40" fmla="*/ 413305254 w 351"/>
                <a:gd name="T41" fmla="*/ 17641888 h 304"/>
                <a:gd name="T42" fmla="*/ 446066462 w 351"/>
                <a:gd name="T43" fmla="*/ 15120938 h 304"/>
                <a:gd name="T44" fmla="*/ 478829258 w 351"/>
                <a:gd name="T45" fmla="*/ 12601575 h 304"/>
                <a:gd name="T46" fmla="*/ 506550158 w 351"/>
                <a:gd name="T47" fmla="*/ 7561263 h 304"/>
                <a:gd name="T48" fmla="*/ 549393570 w 351"/>
                <a:gd name="T49" fmla="*/ 7561263 h 304"/>
                <a:gd name="T50" fmla="*/ 587195086 w 351"/>
                <a:gd name="T51" fmla="*/ 17641888 h 304"/>
                <a:gd name="T52" fmla="*/ 718243093 w 351"/>
                <a:gd name="T53" fmla="*/ 47883763 h 304"/>
                <a:gd name="T54" fmla="*/ 710683425 w 351"/>
                <a:gd name="T55" fmla="*/ 80645000 h 304"/>
                <a:gd name="T56" fmla="*/ 700602809 w 351"/>
                <a:gd name="T57" fmla="*/ 108367513 h 304"/>
                <a:gd name="T58" fmla="*/ 672880321 w 351"/>
                <a:gd name="T59" fmla="*/ 123488450 h 304"/>
                <a:gd name="T60" fmla="*/ 685481885 w 351"/>
                <a:gd name="T61" fmla="*/ 153730325 h 304"/>
                <a:gd name="T62" fmla="*/ 690522193 w 351"/>
                <a:gd name="T63" fmla="*/ 171370625 h 304"/>
                <a:gd name="T64" fmla="*/ 685481885 w 351"/>
                <a:gd name="T65" fmla="*/ 196572188 h 304"/>
                <a:gd name="T66" fmla="*/ 685481885 w 351"/>
                <a:gd name="T67" fmla="*/ 234375325 h 304"/>
                <a:gd name="T68" fmla="*/ 665320653 w 351"/>
                <a:gd name="T69" fmla="*/ 259576888 h 304"/>
                <a:gd name="T70" fmla="*/ 672880321 w 351"/>
                <a:gd name="T71" fmla="*/ 274697825 h 304"/>
                <a:gd name="T72" fmla="*/ 655240037 w 351"/>
                <a:gd name="T73" fmla="*/ 302418750 h 304"/>
                <a:gd name="T74" fmla="*/ 637598165 w 351"/>
                <a:gd name="T75" fmla="*/ 322580000 h 304"/>
                <a:gd name="T76" fmla="*/ 647678781 w 351"/>
                <a:gd name="T77" fmla="*/ 352821875 h 304"/>
                <a:gd name="T78" fmla="*/ 660280345 w 351"/>
                <a:gd name="T79" fmla="*/ 393144375 h 304"/>
                <a:gd name="T80" fmla="*/ 665320653 w 351"/>
                <a:gd name="T81" fmla="*/ 433466875 h 304"/>
                <a:gd name="T82" fmla="*/ 672880321 w 351"/>
                <a:gd name="T83" fmla="*/ 473789375 h 304"/>
                <a:gd name="T84" fmla="*/ 693041553 w 351"/>
                <a:gd name="T85" fmla="*/ 506552200 h 304"/>
                <a:gd name="T86" fmla="*/ 725804349 w 351"/>
                <a:gd name="T87" fmla="*/ 541834388 h 304"/>
                <a:gd name="T88" fmla="*/ 756046197 w 351"/>
                <a:gd name="T89" fmla="*/ 574595625 h 304"/>
                <a:gd name="T90" fmla="*/ 781247736 w 351"/>
                <a:gd name="T91" fmla="*/ 599797188 h 304"/>
                <a:gd name="T92" fmla="*/ 821570200 w 351"/>
                <a:gd name="T93" fmla="*/ 622479388 h 304"/>
                <a:gd name="T94" fmla="*/ 826610508 w 351"/>
                <a:gd name="T95" fmla="*/ 655240625 h 304"/>
                <a:gd name="T96" fmla="*/ 849291100 w 351"/>
                <a:gd name="T97" fmla="*/ 677922825 h 304"/>
                <a:gd name="T98" fmla="*/ 864412024 w 351"/>
                <a:gd name="T99" fmla="*/ 703124388 h 304"/>
                <a:gd name="T100" fmla="*/ 874492640 w 351"/>
                <a:gd name="T101" fmla="*/ 733366263 h 304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351" h="304">
                  <a:moveTo>
                    <a:pt x="342" y="295"/>
                  </a:moveTo>
                  <a:lnTo>
                    <a:pt x="272" y="294"/>
                  </a:lnTo>
                  <a:lnTo>
                    <a:pt x="209" y="292"/>
                  </a:lnTo>
                  <a:lnTo>
                    <a:pt x="172" y="294"/>
                  </a:lnTo>
                  <a:lnTo>
                    <a:pt x="165" y="294"/>
                  </a:lnTo>
                  <a:lnTo>
                    <a:pt x="154" y="294"/>
                  </a:lnTo>
                  <a:lnTo>
                    <a:pt x="120" y="303"/>
                  </a:lnTo>
                  <a:lnTo>
                    <a:pt x="108" y="284"/>
                  </a:lnTo>
                  <a:lnTo>
                    <a:pt x="107" y="283"/>
                  </a:lnTo>
                  <a:lnTo>
                    <a:pt x="109" y="279"/>
                  </a:lnTo>
                  <a:lnTo>
                    <a:pt x="109" y="275"/>
                  </a:lnTo>
                  <a:lnTo>
                    <a:pt x="108" y="271"/>
                  </a:lnTo>
                  <a:lnTo>
                    <a:pt x="107" y="266"/>
                  </a:lnTo>
                  <a:lnTo>
                    <a:pt x="104" y="263"/>
                  </a:lnTo>
                  <a:lnTo>
                    <a:pt x="101" y="260"/>
                  </a:lnTo>
                  <a:lnTo>
                    <a:pt x="99" y="256"/>
                  </a:lnTo>
                  <a:lnTo>
                    <a:pt x="96" y="254"/>
                  </a:lnTo>
                  <a:lnTo>
                    <a:pt x="93" y="252"/>
                  </a:lnTo>
                  <a:lnTo>
                    <a:pt x="91" y="249"/>
                  </a:lnTo>
                  <a:lnTo>
                    <a:pt x="88" y="246"/>
                  </a:lnTo>
                  <a:lnTo>
                    <a:pt x="50" y="223"/>
                  </a:lnTo>
                  <a:lnTo>
                    <a:pt x="45" y="220"/>
                  </a:lnTo>
                  <a:lnTo>
                    <a:pt x="44" y="216"/>
                  </a:lnTo>
                  <a:lnTo>
                    <a:pt x="44" y="212"/>
                  </a:lnTo>
                  <a:lnTo>
                    <a:pt x="42" y="209"/>
                  </a:lnTo>
                  <a:lnTo>
                    <a:pt x="41" y="205"/>
                  </a:lnTo>
                  <a:lnTo>
                    <a:pt x="39" y="203"/>
                  </a:lnTo>
                  <a:lnTo>
                    <a:pt x="37" y="202"/>
                  </a:lnTo>
                  <a:lnTo>
                    <a:pt x="37" y="198"/>
                  </a:lnTo>
                  <a:lnTo>
                    <a:pt x="37" y="194"/>
                  </a:lnTo>
                  <a:lnTo>
                    <a:pt x="34" y="191"/>
                  </a:lnTo>
                  <a:lnTo>
                    <a:pt x="32" y="188"/>
                  </a:lnTo>
                  <a:lnTo>
                    <a:pt x="32" y="186"/>
                  </a:lnTo>
                  <a:lnTo>
                    <a:pt x="29" y="182"/>
                  </a:lnTo>
                  <a:lnTo>
                    <a:pt x="27" y="180"/>
                  </a:lnTo>
                  <a:lnTo>
                    <a:pt x="24" y="178"/>
                  </a:lnTo>
                  <a:lnTo>
                    <a:pt x="22" y="174"/>
                  </a:lnTo>
                  <a:lnTo>
                    <a:pt x="18" y="166"/>
                  </a:lnTo>
                  <a:lnTo>
                    <a:pt x="17" y="162"/>
                  </a:lnTo>
                  <a:lnTo>
                    <a:pt x="15" y="159"/>
                  </a:lnTo>
                  <a:lnTo>
                    <a:pt x="14" y="155"/>
                  </a:lnTo>
                  <a:lnTo>
                    <a:pt x="14" y="151"/>
                  </a:lnTo>
                  <a:lnTo>
                    <a:pt x="12" y="148"/>
                  </a:lnTo>
                  <a:lnTo>
                    <a:pt x="12" y="144"/>
                  </a:lnTo>
                  <a:lnTo>
                    <a:pt x="13" y="140"/>
                  </a:lnTo>
                  <a:lnTo>
                    <a:pt x="14" y="136"/>
                  </a:lnTo>
                  <a:lnTo>
                    <a:pt x="12" y="132"/>
                  </a:lnTo>
                  <a:lnTo>
                    <a:pt x="12" y="128"/>
                  </a:lnTo>
                  <a:lnTo>
                    <a:pt x="12" y="124"/>
                  </a:lnTo>
                  <a:lnTo>
                    <a:pt x="10" y="123"/>
                  </a:lnTo>
                  <a:lnTo>
                    <a:pt x="9" y="121"/>
                  </a:lnTo>
                  <a:lnTo>
                    <a:pt x="9" y="117"/>
                  </a:lnTo>
                  <a:lnTo>
                    <a:pt x="8" y="109"/>
                  </a:lnTo>
                  <a:lnTo>
                    <a:pt x="6" y="105"/>
                  </a:lnTo>
                  <a:lnTo>
                    <a:pt x="3" y="102"/>
                  </a:lnTo>
                  <a:lnTo>
                    <a:pt x="0" y="100"/>
                  </a:lnTo>
                  <a:lnTo>
                    <a:pt x="9" y="66"/>
                  </a:lnTo>
                  <a:lnTo>
                    <a:pt x="9" y="62"/>
                  </a:lnTo>
                  <a:lnTo>
                    <a:pt x="9" y="57"/>
                  </a:lnTo>
                  <a:lnTo>
                    <a:pt x="10" y="53"/>
                  </a:lnTo>
                  <a:lnTo>
                    <a:pt x="55" y="41"/>
                  </a:lnTo>
                  <a:lnTo>
                    <a:pt x="66" y="38"/>
                  </a:lnTo>
                  <a:lnTo>
                    <a:pt x="78" y="38"/>
                  </a:lnTo>
                  <a:lnTo>
                    <a:pt x="98" y="34"/>
                  </a:lnTo>
                  <a:lnTo>
                    <a:pt x="101" y="35"/>
                  </a:lnTo>
                  <a:lnTo>
                    <a:pt x="104" y="33"/>
                  </a:lnTo>
                  <a:lnTo>
                    <a:pt x="107" y="32"/>
                  </a:lnTo>
                  <a:lnTo>
                    <a:pt x="108" y="32"/>
                  </a:lnTo>
                  <a:lnTo>
                    <a:pt x="111" y="33"/>
                  </a:lnTo>
                  <a:lnTo>
                    <a:pt x="117" y="29"/>
                  </a:lnTo>
                  <a:lnTo>
                    <a:pt x="124" y="26"/>
                  </a:lnTo>
                  <a:lnTo>
                    <a:pt x="127" y="28"/>
                  </a:lnTo>
                  <a:lnTo>
                    <a:pt x="130" y="26"/>
                  </a:lnTo>
                  <a:lnTo>
                    <a:pt x="134" y="26"/>
                  </a:lnTo>
                  <a:lnTo>
                    <a:pt x="137" y="23"/>
                  </a:lnTo>
                  <a:lnTo>
                    <a:pt x="137" y="18"/>
                  </a:lnTo>
                  <a:lnTo>
                    <a:pt x="139" y="16"/>
                  </a:lnTo>
                  <a:lnTo>
                    <a:pt x="140" y="17"/>
                  </a:lnTo>
                  <a:lnTo>
                    <a:pt x="146" y="17"/>
                  </a:lnTo>
                  <a:lnTo>
                    <a:pt x="148" y="14"/>
                  </a:lnTo>
                  <a:lnTo>
                    <a:pt x="152" y="13"/>
                  </a:lnTo>
                  <a:lnTo>
                    <a:pt x="154" y="10"/>
                  </a:lnTo>
                  <a:lnTo>
                    <a:pt x="161" y="9"/>
                  </a:lnTo>
                  <a:lnTo>
                    <a:pt x="164" y="7"/>
                  </a:lnTo>
                  <a:lnTo>
                    <a:pt x="167" y="6"/>
                  </a:lnTo>
                  <a:lnTo>
                    <a:pt x="171" y="5"/>
                  </a:lnTo>
                  <a:lnTo>
                    <a:pt x="173" y="7"/>
                  </a:lnTo>
                  <a:lnTo>
                    <a:pt x="177" y="6"/>
                  </a:lnTo>
                  <a:lnTo>
                    <a:pt x="180" y="4"/>
                  </a:lnTo>
                  <a:lnTo>
                    <a:pt x="183" y="1"/>
                  </a:lnTo>
                  <a:lnTo>
                    <a:pt x="186" y="2"/>
                  </a:lnTo>
                  <a:lnTo>
                    <a:pt x="190" y="5"/>
                  </a:lnTo>
                  <a:lnTo>
                    <a:pt x="193" y="3"/>
                  </a:lnTo>
                  <a:lnTo>
                    <a:pt x="196" y="4"/>
                  </a:lnTo>
                  <a:lnTo>
                    <a:pt x="199" y="7"/>
                  </a:lnTo>
                  <a:lnTo>
                    <a:pt x="201" y="3"/>
                  </a:lnTo>
                  <a:lnTo>
                    <a:pt x="204" y="2"/>
                  </a:lnTo>
                  <a:lnTo>
                    <a:pt x="211" y="3"/>
                  </a:lnTo>
                  <a:lnTo>
                    <a:pt x="215" y="4"/>
                  </a:lnTo>
                  <a:lnTo>
                    <a:pt x="218" y="3"/>
                  </a:lnTo>
                  <a:lnTo>
                    <a:pt x="221" y="0"/>
                  </a:lnTo>
                  <a:lnTo>
                    <a:pt x="225" y="2"/>
                  </a:lnTo>
                  <a:lnTo>
                    <a:pt x="228" y="5"/>
                  </a:lnTo>
                  <a:lnTo>
                    <a:pt x="233" y="7"/>
                  </a:lnTo>
                  <a:lnTo>
                    <a:pt x="234" y="7"/>
                  </a:lnTo>
                  <a:lnTo>
                    <a:pt x="266" y="13"/>
                  </a:lnTo>
                  <a:lnTo>
                    <a:pt x="284" y="15"/>
                  </a:lnTo>
                  <a:lnTo>
                    <a:pt x="285" y="19"/>
                  </a:lnTo>
                  <a:lnTo>
                    <a:pt x="283" y="23"/>
                  </a:lnTo>
                  <a:lnTo>
                    <a:pt x="284" y="26"/>
                  </a:lnTo>
                  <a:lnTo>
                    <a:pt x="284" y="28"/>
                  </a:lnTo>
                  <a:lnTo>
                    <a:pt x="282" y="32"/>
                  </a:lnTo>
                  <a:lnTo>
                    <a:pt x="280" y="34"/>
                  </a:lnTo>
                  <a:lnTo>
                    <a:pt x="277" y="37"/>
                  </a:lnTo>
                  <a:lnTo>
                    <a:pt x="275" y="40"/>
                  </a:lnTo>
                  <a:lnTo>
                    <a:pt x="278" y="43"/>
                  </a:lnTo>
                  <a:lnTo>
                    <a:pt x="280" y="45"/>
                  </a:lnTo>
                  <a:lnTo>
                    <a:pt x="274" y="48"/>
                  </a:lnTo>
                  <a:lnTo>
                    <a:pt x="270" y="47"/>
                  </a:lnTo>
                  <a:lnTo>
                    <a:pt x="267" y="49"/>
                  </a:lnTo>
                  <a:lnTo>
                    <a:pt x="270" y="52"/>
                  </a:lnTo>
                  <a:lnTo>
                    <a:pt x="273" y="53"/>
                  </a:lnTo>
                  <a:lnTo>
                    <a:pt x="271" y="56"/>
                  </a:lnTo>
                  <a:lnTo>
                    <a:pt x="272" y="61"/>
                  </a:lnTo>
                  <a:lnTo>
                    <a:pt x="274" y="64"/>
                  </a:lnTo>
                  <a:lnTo>
                    <a:pt x="275" y="64"/>
                  </a:lnTo>
                  <a:lnTo>
                    <a:pt x="276" y="68"/>
                  </a:lnTo>
                  <a:lnTo>
                    <a:pt x="274" y="68"/>
                  </a:lnTo>
                  <a:lnTo>
                    <a:pt x="272" y="71"/>
                  </a:lnTo>
                  <a:lnTo>
                    <a:pt x="275" y="73"/>
                  </a:lnTo>
                  <a:lnTo>
                    <a:pt x="275" y="77"/>
                  </a:lnTo>
                  <a:lnTo>
                    <a:pt x="272" y="78"/>
                  </a:lnTo>
                  <a:lnTo>
                    <a:pt x="273" y="81"/>
                  </a:lnTo>
                  <a:lnTo>
                    <a:pt x="272" y="86"/>
                  </a:lnTo>
                  <a:lnTo>
                    <a:pt x="274" y="90"/>
                  </a:lnTo>
                  <a:lnTo>
                    <a:pt x="272" y="93"/>
                  </a:lnTo>
                  <a:lnTo>
                    <a:pt x="270" y="97"/>
                  </a:lnTo>
                  <a:lnTo>
                    <a:pt x="267" y="100"/>
                  </a:lnTo>
                  <a:lnTo>
                    <a:pt x="266" y="100"/>
                  </a:lnTo>
                  <a:lnTo>
                    <a:pt x="264" y="103"/>
                  </a:lnTo>
                  <a:lnTo>
                    <a:pt x="267" y="105"/>
                  </a:lnTo>
                  <a:lnTo>
                    <a:pt x="270" y="103"/>
                  </a:lnTo>
                  <a:lnTo>
                    <a:pt x="271" y="107"/>
                  </a:lnTo>
                  <a:lnTo>
                    <a:pt x="267" y="109"/>
                  </a:lnTo>
                  <a:lnTo>
                    <a:pt x="264" y="109"/>
                  </a:lnTo>
                  <a:lnTo>
                    <a:pt x="264" y="113"/>
                  </a:lnTo>
                  <a:lnTo>
                    <a:pt x="263" y="117"/>
                  </a:lnTo>
                  <a:lnTo>
                    <a:pt x="260" y="120"/>
                  </a:lnTo>
                  <a:lnTo>
                    <a:pt x="257" y="123"/>
                  </a:lnTo>
                  <a:lnTo>
                    <a:pt x="254" y="121"/>
                  </a:lnTo>
                  <a:lnTo>
                    <a:pt x="253" y="126"/>
                  </a:lnTo>
                  <a:lnTo>
                    <a:pt x="253" y="128"/>
                  </a:lnTo>
                  <a:lnTo>
                    <a:pt x="253" y="130"/>
                  </a:lnTo>
                  <a:lnTo>
                    <a:pt x="256" y="132"/>
                  </a:lnTo>
                  <a:lnTo>
                    <a:pt x="257" y="136"/>
                  </a:lnTo>
                  <a:lnTo>
                    <a:pt x="257" y="140"/>
                  </a:lnTo>
                  <a:lnTo>
                    <a:pt x="259" y="144"/>
                  </a:lnTo>
                  <a:lnTo>
                    <a:pt x="260" y="147"/>
                  </a:lnTo>
                  <a:lnTo>
                    <a:pt x="263" y="153"/>
                  </a:lnTo>
                  <a:lnTo>
                    <a:pt x="262" y="156"/>
                  </a:lnTo>
                  <a:lnTo>
                    <a:pt x="262" y="161"/>
                  </a:lnTo>
                  <a:lnTo>
                    <a:pt x="263" y="165"/>
                  </a:lnTo>
                  <a:lnTo>
                    <a:pt x="265" y="168"/>
                  </a:lnTo>
                  <a:lnTo>
                    <a:pt x="264" y="172"/>
                  </a:lnTo>
                  <a:lnTo>
                    <a:pt x="266" y="176"/>
                  </a:lnTo>
                  <a:lnTo>
                    <a:pt x="267" y="180"/>
                  </a:lnTo>
                  <a:lnTo>
                    <a:pt x="266" y="184"/>
                  </a:lnTo>
                  <a:lnTo>
                    <a:pt x="267" y="188"/>
                  </a:lnTo>
                  <a:lnTo>
                    <a:pt x="267" y="192"/>
                  </a:lnTo>
                  <a:lnTo>
                    <a:pt x="270" y="195"/>
                  </a:lnTo>
                  <a:lnTo>
                    <a:pt x="272" y="197"/>
                  </a:lnTo>
                  <a:lnTo>
                    <a:pt x="275" y="201"/>
                  </a:lnTo>
                  <a:lnTo>
                    <a:pt x="279" y="206"/>
                  </a:lnTo>
                  <a:lnTo>
                    <a:pt x="280" y="207"/>
                  </a:lnTo>
                  <a:lnTo>
                    <a:pt x="282" y="211"/>
                  </a:lnTo>
                  <a:lnTo>
                    <a:pt x="288" y="215"/>
                  </a:lnTo>
                  <a:lnTo>
                    <a:pt x="289" y="219"/>
                  </a:lnTo>
                  <a:lnTo>
                    <a:pt x="292" y="220"/>
                  </a:lnTo>
                  <a:lnTo>
                    <a:pt x="295" y="222"/>
                  </a:lnTo>
                  <a:lnTo>
                    <a:pt x="300" y="228"/>
                  </a:lnTo>
                  <a:lnTo>
                    <a:pt x="303" y="230"/>
                  </a:lnTo>
                  <a:lnTo>
                    <a:pt x="307" y="230"/>
                  </a:lnTo>
                  <a:lnTo>
                    <a:pt x="310" y="234"/>
                  </a:lnTo>
                  <a:lnTo>
                    <a:pt x="310" y="238"/>
                  </a:lnTo>
                  <a:lnTo>
                    <a:pt x="316" y="244"/>
                  </a:lnTo>
                  <a:lnTo>
                    <a:pt x="319" y="246"/>
                  </a:lnTo>
                  <a:lnTo>
                    <a:pt x="322" y="246"/>
                  </a:lnTo>
                  <a:lnTo>
                    <a:pt x="326" y="247"/>
                  </a:lnTo>
                  <a:lnTo>
                    <a:pt x="327" y="252"/>
                  </a:lnTo>
                  <a:lnTo>
                    <a:pt x="325" y="255"/>
                  </a:lnTo>
                  <a:lnTo>
                    <a:pt x="327" y="258"/>
                  </a:lnTo>
                  <a:lnTo>
                    <a:pt x="328" y="260"/>
                  </a:lnTo>
                  <a:lnTo>
                    <a:pt x="329" y="262"/>
                  </a:lnTo>
                  <a:lnTo>
                    <a:pt x="333" y="262"/>
                  </a:lnTo>
                  <a:lnTo>
                    <a:pt x="336" y="265"/>
                  </a:lnTo>
                  <a:lnTo>
                    <a:pt x="337" y="269"/>
                  </a:lnTo>
                  <a:lnTo>
                    <a:pt x="340" y="269"/>
                  </a:lnTo>
                  <a:lnTo>
                    <a:pt x="343" y="271"/>
                  </a:lnTo>
                  <a:lnTo>
                    <a:pt x="343" y="275"/>
                  </a:lnTo>
                  <a:lnTo>
                    <a:pt x="343" y="279"/>
                  </a:lnTo>
                  <a:lnTo>
                    <a:pt x="347" y="281"/>
                  </a:lnTo>
                  <a:lnTo>
                    <a:pt x="349" y="284"/>
                  </a:lnTo>
                  <a:lnTo>
                    <a:pt x="350" y="285"/>
                  </a:lnTo>
                  <a:lnTo>
                    <a:pt x="347" y="291"/>
                  </a:lnTo>
                  <a:lnTo>
                    <a:pt x="342" y="295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51" name="Freeform 52">
              <a:extLst>
                <a:ext uri="{FF2B5EF4-FFF2-40B4-BE49-F238E27FC236}">
                  <a16:creationId xmlns:a16="http://schemas.microsoft.com/office/drawing/2014/main" id="{3C35675D-421C-2BB4-BE68-96BB5420A486}"/>
                </a:ext>
              </a:extLst>
            </xdr:cNvPr>
            <xdr:cNvSpPr>
              <a:spLocks/>
            </xdr:cNvSpPr>
          </xdr:nvSpPr>
          <xdr:spPr bwMode="auto">
            <a:xfrm>
              <a:off x="9995446" y="2828829"/>
              <a:ext cx="41275" cy="34925"/>
            </a:xfrm>
            <a:custGeom>
              <a:avLst/>
              <a:gdLst>
                <a:gd name="T0" fmla="*/ 42843450 w 26"/>
                <a:gd name="T1" fmla="*/ 52924075 h 22"/>
                <a:gd name="T2" fmla="*/ 25201563 w 26"/>
                <a:gd name="T3" fmla="*/ 37803138 h 22"/>
                <a:gd name="T4" fmla="*/ 0 w 26"/>
                <a:gd name="T5" fmla="*/ 35282188 h 22"/>
                <a:gd name="T6" fmla="*/ 5040313 w 26"/>
                <a:gd name="T7" fmla="*/ 15120938 h 22"/>
                <a:gd name="T8" fmla="*/ 10080625 w 26"/>
                <a:gd name="T9" fmla="*/ 10080625 h 22"/>
                <a:gd name="T10" fmla="*/ 5040313 w 26"/>
                <a:gd name="T11" fmla="*/ 2520950 h 22"/>
                <a:gd name="T12" fmla="*/ 15120938 w 26"/>
                <a:gd name="T13" fmla="*/ 2520950 h 22"/>
                <a:gd name="T14" fmla="*/ 17641888 w 26"/>
                <a:gd name="T15" fmla="*/ 2520950 h 22"/>
                <a:gd name="T16" fmla="*/ 27722513 w 26"/>
                <a:gd name="T17" fmla="*/ 5040313 h 22"/>
                <a:gd name="T18" fmla="*/ 30241875 w 26"/>
                <a:gd name="T19" fmla="*/ 10080625 h 22"/>
                <a:gd name="T20" fmla="*/ 32762825 w 26"/>
                <a:gd name="T21" fmla="*/ 20161250 h 22"/>
                <a:gd name="T22" fmla="*/ 37803138 w 26"/>
                <a:gd name="T23" fmla="*/ 25201563 h 22"/>
                <a:gd name="T24" fmla="*/ 42843450 w 26"/>
                <a:gd name="T25" fmla="*/ 15120938 h 22"/>
                <a:gd name="T26" fmla="*/ 50403125 w 26"/>
                <a:gd name="T27" fmla="*/ 12601575 h 22"/>
                <a:gd name="T28" fmla="*/ 52924075 w 26"/>
                <a:gd name="T29" fmla="*/ 0 h 22"/>
                <a:gd name="T30" fmla="*/ 55443438 w 26"/>
                <a:gd name="T31" fmla="*/ 0 h 22"/>
                <a:gd name="T32" fmla="*/ 63004700 w 26"/>
                <a:gd name="T33" fmla="*/ 17641888 h 22"/>
                <a:gd name="T34" fmla="*/ 63004700 w 26"/>
                <a:gd name="T35" fmla="*/ 30241875 h 22"/>
                <a:gd name="T36" fmla="*/ 57964388 w 26"/>
                <a:gd name="T37" fmla="*/ 40322500 h 22"/>
                <a:gd name="T38" fmla="*/ 57964388 w 26"/>
                <a:gd name="T39" fmla="*/ 50403125 h 22"/>
                <a:gd name="T40" fmla="*/ 47883763 w 26"/>
                <a:gd name="T41" fmla="*/ 47883763 h 22"/>
                <a:gd name="T42" fmla="*/ 42843450 w 26"/>
                <a:gd name="T43" fmla="*/ 52924075 h 22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</a:gdLst>
              <a:ahLst/>
              <a:cxnLst>
                <a:cxn ang="T44">
                  <a:pos x="T0" y="T1"/>
                </a:cxn>
                <a:cxn ang="T45">
                  <a:pos x="T2" y="T3"/>
                </a:cxn>
                <a:cxn ang="T46">
                  <a:pos x="T4" y="T5"/>
                </a:cxn>
                <a:cxn ang="T47">
                  <a:pos x="T6" y="T7"/>
                </a:cxn>
                <a:cxn ang="T48">
                  <a:pos x="T8" y="T9"/>
                </a:cxn>
                <a:cxn ang="T49">
                  <a:pos x="T10" y="T11"/>
                </a:cxn>
                <a:cxn ang="T50">
                  <a:pos x="T12" y="T13"/>
                </a:cxn>
                <a:cxn ang="T51">
                  <a:pos x="T14" y="T15"/>
                </a:cxn>
                <a:cxn ang="T52">
                  <a:pos x="T16" y="T17"/>
                </a:cxn>
                <a:cxn ang="T53">
                  <a:pos x="T18" y="T19"/>
                </a:cxn>
                <a:cxn ang="T54">
                  <a:pos x="T20" y="T21"/>
                </a:cxn>
                <a:cxn ang="T55">
                  <a:pos x="T22" y="T23"/>
                </a:cxn>
                <a:cxn ang="T56">
                  <a:pos x="T24" y="T25"/>
                </a:cxn>
                <a:cxn ang="T57">
                  <a:pos x="T26" y="T27"/>
                </a:cxn>
                <a:cxn ang="T58">
                  <a:pos x="T28" y="T29"/>
                </a:cxn>
                <a:cxn ang="T59">
                  <a:pos x="T30" y="T31"/>
                </a:cxn>
                <a:cxn ang="T60">
                  <a:pos x="T32" y="T33"/>
                </a:cxn>
                <a:cxn ang="T61">
                  <a:pos x="T34" y="T35"/>
                </a:cxn>
                <a:cxn ang="T62">
                  <a:pos x="T36" y="T37"/>
                </a:cxn>
                <a:cxn ang="T63">
                  <a:pos x="T38" y="T39"/>
                </a:cxn>
                <a:cxn ang="T64">
                  <a:pos x="T40" y="T41"/>
                </a:cxn>
                <a:cxn ang="T65">
                  <a:pos x="T42" y="T43"/>
                </a:cxn>
              </a:cxnLst>
              <a:rect l="0" t="0" r="r" b="b"/>
              <a:pathLst>
                <a:path w="26" h="22">
                  <a:moveTo>
                    <a:pt x="17" y="21"/>
                  </a:moveTo>
                  <a:lnTo>
                    <a:pt x="10" y="15"/>
                  </a:lnTo>
                  <a:lnTo>
                    <a:pt x="0" y="14"/>
                  </a:lnTo>
                  <a:lnTo>
                    <a:pt x="2" y="6"/>
                  </a:lnTo>
                  <a:lnTo>
                    <a:pt x="4" y="4"/>
                  </a:lnTo>
                  <a:lnTo>
                    <a:pt x="2" y="1"/>
                  </a:lnTo>
                  <a:lnTo>
                    <a:pt x="6" y="1"/>
                  </a:lnTo>
                  <a:lnTo>
                    <a:pt x="7" y="1"/>
                  </a:lnTo>
                  <a:lnTo>
                    <a:pt x="11" y="2"/>
                  </a:lnTo>
                  <a:lnTo>
                    <a:pt x="12" y="4"/>
                  </a:lnTo>
                  <a:lnTo>
                    <a:pt x="13" y="8"/>
                  </a:lnTo>
                  <a:lnTo>
                    <a:pt x="15" y="10"/>
                  </a:lnTo>
                  <a:lnTo>
                    <a:pt x="17" y="6"/>
                  </a:lnTo>
                  <a:lnTo>
                    <a:pt x="20" y="5"/>
                  </a:lnTo>
                  <a:lnTo>
                    <a:pt x="21" y="0"/>
                  </a:lnTo>
                  <a:lnTo>
                    <a:pt x="22" y="0"/>
                  </a:lnTo>
                  <a:lnTo>
                    <a:pt x="25" y="7"/>
                  </a:lnTo>
                  <a:lnTo>
                    <a:pt x="25" y="12"/>
                  </a:lnTo>
                  <a:lnTo>
                    <a:pt x="23" y="16"/>
                  </a:lnTo>
                  <a:lnTo>
                    <a:pt x="23" y="20"/>
                  </a:lnTo>
                  <a:lnTo>
                    <a:pt x="19" y="19"/>
                  </a:lnTo>
                  <a:lnTo>
                    <a:pt x="17" y="21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52" name="Freeform 53">
              <a:extLst>
                <a:ext uri="{FF2B5EF4-FFF2-40B4-BE49-F238E27FC236}">
                  <a16:creationId xmlns:a16="http://schemas.microsoft.com/office/drawing/2014/main" id="{6D49C5D2-46C3-B9C2-00FB-8530918086D8}"/>
                </a:ext>
              </a:extLst>
            </xdr:cNvPr>
            <xdr:cNvSpPr>
              <a:spLocks/>
            </xdr:cNvSpPr>
          </xdr:nvSpPr>
          <xdr:spPr bwMode="auto">
            <a:xfrm>
              <a:off x="9733509" y="2876454"/>
              <a:ext cx="274637" cy="452437"/>
            </a:xfrm>
            <a:custGeom>
              <a:avLst/>
              <a:gdLst>
                <a:gd name="T0" fmla="*/ 171450 w 173"/>
                <a:gd name="T1" fmla="*/ 15875 h 285"/>
                <a:gd name="T2" fmla="*/ 182562 w 173"/>
                <a:gd name="T3" fmla="*/ 31750 h 285"/>
                <a:gd name="T4" fmla="*/ 190500 w 173"/>
                <a:gd name="T5" fmla="*/ 38100 h 285"/>
                <a:gd name="T6" fmla="*/ 214312 w 173"/>
                <a:gd name="T7" fmla="*/ 65087 h 285"/>
                <a:gd name="T8" fmla="*/ 228600 w 173"/>
                <a:gd name="T9" fmla="*/ 87312 h 285"/>
                <a:gd name="T10" fmla="*/ 241300 w 173"/>
                <a:gd name="T11" fmla="*/ 106362 h 285"/>
                <a:gd name="T12" fmla="*/ 241300 w 173"/>
                <a:gd name="T13" fmla="*/ 144462 h 285"/>
                <a:gd name="T14" fmla="*/ 258762 w 173"/>
                <a:gd name="T15" fmla="*/ 177800 h 285"/>
                <a:gd name="T16" fmla="*/ 261937 w 173"/>
                <a:gd name="T17" fmla="*/ 196850 h 285"/>
                <a:gd name="T18" fmla="*/ 250825 w 173"/>
                <a:gd name="T19" fmla="*/ 231775 h 285"/>
                <a:gd name="T20" fmla="*/ 261937 w 173"/>
                <a:gd name="T21" fmla="*/ 274637 h 285"/>
                <a:gd name="T22" fmla="*/ 273050 w 173"/>
                <a:gd name="T23" fmla="*/ 312737 h 285"/>
                <a:gd name="T24" fmla="*/ 250825 w 173"/>
                <a:gd name="T25" fmla="*/ 320675 h 285"/>
                <a:gd name="T26" fmla="*/ 214312 w 173"/>
                <a:gd name="T27" fmla="*/ 319087 h 285"/>
                <a:gd name="T28" fmla="*/ 225425 w 173"/>
                <a:gd name="T29" fmla="*/ 350837 h 285"/>
                <a:gd name="T30" fmla="*/ 252412 w 173"/>
                <a:gd name="T31" fmla="*/ 377825 h 285"/>
                <a:gd name="T32" fmla="*/ 230187 w 173"/>
                <a:gd name="T33" fmla="*/ 412750 h 285"/>
                <a:gd name="T34" fmla="*/ 211137 w 173"/>
                <a:gd name="T35" fmla="*/ 434975 h 285"/>
                <a:gd name="T36" fmla="*/ 146050 w 173"/>
                <a:gd name="T37" fmla="*/ 449262 h 285"/>
                <a:gd name="T38" fmla="*/ 166687 w 173"/>
                <a:gd name="T39" fmla="*/ 444500 h 285"/>
                <a:gd name="T40" fmla="*/ 176212 w 173"/>
                <a:gd name="T41" fmla="*/ 427037 h 285"/>
                <a:gd name="T42" fmla="*/ 153987 w 173"/>
                <a:gd name="T43" fmla="*/ 431800 h 285"/>
                <a:gd name="T44" fmla="*/ 141287 w 173"/>
                <a:gd name="T45" fmla="*/ 412750 h 285"/>
                <a:gd name="T46" fmla="*/ 120650 w 173"/>
                <a:gd name="T47" fmla="*/ 385762 h 285"/>
                <a:gd name="T48" fmla="*/ 109537 w 173"/>
                <a:gd name="T49" fmla="*/ 368300 h 285"/>
                <a:gd name="T50" fmla="*/ 100012 w 173"/>
                <a:gd name="T51" fmla="*/ 347662 h 285"/>
                <a:gd name="T52" fmla="*/ 6350 w 173"/>
                <a:gd name="T53" fmla="*/ 322262 h 285"/>
                <a:gd name="T54" fmla="*/ 12700 w 173"/>
                <a:gd name="T55" fmla="*/ 295275 h 285"/>
                <a:gd name="T56" fmla="*/ 12700 w 173"/>
                <a:gd name="T57" fmla="*/ 263525 h 285"/>
                <a:gd name="T58" fmla="*/ 22225 w 173"/>
                <a:gd name="T59" fmla="*/ 217487 h 285"/>
                <a:gd name="T60" fmla="*/ 15875 w 173"/>
                <a:gd name="T61" fmla="*/ 182562 h 285"/>
                <a:gd name="T62" fmla="*/ 30162 w 173"/>
                <a:gd name="T63" fmla="*/ 155575 h 285"/>
                <a:gd name="T64" fmla="*/ 26987 w 173"/>
                <a:gd name="T65" fmla="*/ 117475 h 285"/>
                <a:gd name="T66" fmla="*/ 26987 w 173"/>
                <a:gd name="T67" fmla="*/ 87312 h 285"/>
                <a:gd name="T68" fmla="*/ 74612 w 173"/>
                <a:gd name="T69" fmla="*/ 57150 h 285"/>
                <a:gd name="T70" fmla="*/ 77787 w 173"/>
                <a:gd name="T71" fmla="*/ 69850 h 285"/>
                <a:gd name="T72" fmla="*/ 101600 w 173"/>
                <a:gd name="T73" fmla="*/ 74612 h 285"/>
                <a:gd name="T74" fmla="*/ 104775 w 173"/>
                <a:gd name="T75" fmla="*/ 92075 h 285"/>
                <a:gd name="T76" fmla="*/ 106362 w 173"/>
                <a:gd name="T77" fmla="*/ 98425 h 285"/>
                <a:gd name="T78" fmla="*/ 122237 w 173"/>
                <a:gd name="T79" fmla="*/ 100012 h 285"/>
                <a:gd name="T80" fmla="*/ 136525 w 173"/>
                <a:gd name="T81" fmla="*/ 111125 h 285"/>
                <a:gd name="T82" fmla="*/ 142875 w 173"/>
                <a:gd name="T83" fmla="*/ 98425 h 285"/>
                <a:gd name="T84" fmla="*/ 130175 w 173"/>
                <a:gd name="T85" fmla="*/ 98425 h 285"/>
                <a:gd name="T86" fmla="*/ 111125 w 173"/>
                <a:gd name="T87" fmla="*/ 76200 h 285"/>
                <a:gd name="T88" fmla="*/ 96837 w 173"/>
                <a:gd name="T89" fmla="*/ 50800 h 285"/>
                <a:gd name="T90" fmla="*/ 146050 w 173"/>
                <a:gd name="T91" fmla="*/ 55562 h 285"/>
                <a:gd name="T92" fmla="*/ 166687 w 173"/>
                <a:gd name="T93" fmla="*/ 63500 h 285"/>
                <a:gd name="T94" fmla="*/ 169862 w 173"/>
                <a:gd name="T95" fmla="*/ 49212 h 285"/>
                <a:gd name="T96" fmla="*/ 136525 w 173"/>
                <a:gd name="T97" fmla="*/ 44450 h 285"/>
                <a:gd name="T98" fmla="*/ 146050 w 173"/>
                <a:gd name="T99" fmla="*/ 25400 h 285"/>
                <a:gd name="T100" fmla="*/ 147637 w 173"/>
                <a:gd name="T101" fmla="*/ 7937 h 285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173" h="285">
                  <a:moveTo>
                    <a:pt x="95" y="0"/>
                  </a:moveTo>
                  <a:lnTo>
                    <a:pt x="97" y="2"/>
                  </a:lnTo>
                  <a:lnTo>
                    <a:pt x="105" y="6"/>
                  </a:lnTo>
                  <a:lnTo>
                    <a:pt x="108" y="10"/>
                  </a:lnTo>
                  <a:lnTo>
                    <a:pt x="121" y="16"/>
                  </a:lnTo>
                  <a:lnTo>
                    <a:pt x="119" y="18"/>
                  </a:lnTo>
                  <a:lnTo>
                    <a:pt x="116" y="17"/>
                  </a:lnTo>
                  <a:lnTo>
                    <a:pt x="115" y="20"/>
                  </a:lnTo>
                  <a:lnTo>
                    <a:pt x="117" y="21"/>
                  </a:lnTo>
                  <a:lnTo>
                    <a:pt x="115" y="24"/>
                  </a:lnTo>
                  <a:lnTo>
                    <a:pt x="118" y="26"/>
                  </a:lnTo>
                  <a:lnTo>
                    <a:pt x="120" y="24"/>
                  </a:lnTo>
                  <a:lnTo>
                    <a:pt x="130" y="32"/>
                  </a:lnTo>
                  <a:lnTo>
                    <a:pt x="133" y="33"/>
                  </a:lnTo>
                  <a:lnTo>
                    <a:pt x="137" y="39"/>
                  </a:lnTo>
                  <a:lnTo>
                    <a:pt x="135" y="41"/>
                  </a:lnTo>
                  <a:lnTo>
                    <a:pt x="137" y="46"/>
                  </a:lnTo>
                  <a:lnTo>
                    <a:pt x="139" y="46"/>
                  </a:lnTo>
                  <a:lnTo>
                    <a:pt x="141" y="53"/>
                  </a:lnTo>
                  <a:lnTo>
                    <a:pt x="144" y="55"/>
                  </a:lnTo>
                  <a:lnTo>
                    <a:pt x="144" y="59"/>
                  </a:lnTo>
                  <a:lnTo>
                    <a:pt x="146" y="65"/>
                  </a:lnTo>
                  <a:lnTo>
                    <a:pt x="150" y="63"/>
                  </a:lnTo>
                  <a:lnTo>
                    <a:pt x="152" y="67"/>
                  </a:lnTo>
                  <a:lnTo>
                    <a:pt x="152" y="70"/>
                  </a:lnTo>
                  <a:lnTo>
                    <a:pt x="154" y="81"/>
                  </a:lnTo>
                  <a:lnTo>
                    <a:pt x="152" y="84"/>
                  </a:lnTo>
                  <a:lnTo>
                    <a:pt x="152" y="91"/>
                  </a:lnTo>
                  <a:lnTo>
                    <a:pt x="156" y="96"/>
                  </a:lnTo>
                  <a:lnTo>
                    <a:pt x="158" y="100"/>
                  </a:lnTo>
                  <a:lnTo>
                    <a:pt x="164" y="107"/>
                  </a:lnTo>
                  <a:lnTo>
                    <a:pt x="163" y="112"/>
                  </a:lnTo>
                  <a:lnTo>
                    <a:pt x="166" y="116"/>
                  </a:lnTo>
                  <a:lnTo>
                    <a:pt x="165" y="120"/>
                  </a:lnTo>
                  <a:lnTo>
                    <a:pt x="171" y="120"/>
                  </a:lnTo>
                  <a:lnTo>
                    <a:pt x="165" y="124"/>
                  </a:lnTo>
                  <a:lnTo>
                    <a:pt x="163" y="135"/>
                  </a:lnTo>
                  <a:lnTo>
                    <a:pt x="161" y="139"/>
                  </a:lnTo>
                  <a:lnTo>
                    <a:pt x="159" y="140"/>
                  </a:lnTo>
                  <a:lnTo>
                    <a:pt x="158" y="146"/>
                  </a:lnTo>
                  <a:lnTo>
                    <a:pt x="163" y="150"/>
                  </a:lnTo>
                  <a:lnTo>
                    <a:pt x="160" y="157"/>
                  </a:lnTo>
                  <a:lnTo>
                    <a:pt x="166" y="166"/>
                  </a:lnTo>
                  <a:lnTo>
                    <a:pt x="165" y="173"/>
                  </a:lnTo>
                  <a:lnTo>
                    <a:pt x="168" y="177"/>
                  </a:lnTo>
                  <a:lnTo>
                    <a:pt x="167" y="182"/>
                  </a:lnTo>
                  <a:lnTo>
                    <a:pt x="172" y="188"/>
                  </a:lnTo>
                  <a:lnTo>
                    <a:pt x="172" y="197"/>
                  </a:lnTo>
                  <a:lnTo>
                    <a:pt x="167" y="206"/>
                  </a:lnTo>
                  <a:lnTo>
                    <a:pt x="163" y="209"/>
                  </a:lnTo>
                  <a:lnTo>
                    <a:pt x="156" y="208"/>
                  </a:lnTo>
                  <a:lnTo>
                    <a:pt x="158" y="202"/>
                  </a:lnTo>
                  <a:lnTo>
                    <a:pt x="148" y="192"/>
                  </a:lnTo>
                  <a:lnTo>
                    <a:pt x="143" y="191"/>
                  </a:lnTo>
                  <a:lnTo>
                    <a:pt x="140" y="194"/>
                  </a:lnTo>
                  <a:lnTo>
                    <a:pt x="135" y="201"/>
                  </a:lnTo>
                  <a:lnTo>
                    <a:pt x="138" y="208"/>
                  </a:lnTo>
                  <a:lnTo>
                    <a:pt x="144" y="210"/>
                  </a:lnTo>
                  <a:lnTo>
                    <a:pt x="142" y="214"/>
                  </a:lnTo>
                  <a:lnTo>
                    <a:pt x="142" y="221"/>
                  </a:lnTo>
                  <a:lnTo>
                    <a:pt x="149" y="229"/>
                  </a:lnTo>
                  <a:lnTo>
                    <a:pt x="154" y="229"/>
                  </a:lnTo>
                  <a:lnTo>
                    <a:pt x="158" y="234"/>
                  </a:lnTo>
                  <a:lnTo>
                    <a:pt x="159" y="238"/>
                  </a:lnTo>
                  <a:lnTo>
                    <a:pt x="162" y="245"/>
                  </a:lnTo>
                  <a:lnTo>
                    <a:pt x="154" y="250"/>
                  </a:lnTo>
                  <a:lnTo>
                    <a:pt x="151" y="260"/>
                  </a:lnTo>
                  <a:lnTo>
                    <a:pt x="145" y="260"/>
                  </a:lnTo>
                  <a:lnTo>
                    <a:pt x="141" y="264"/>
                  </a:lnTo>
                  <a:lnTo>
                    <a:pt x="133" y="264"/>
                  </a:lnTo>
                  <a:lnTo>
                    <a:pt x="130" y="268"/>
                  </a:lnTo>
                  <a:lnTo>
                    <a:pt x="133" y="274"/>
                  </a:lnTo>
                  <a:lnTo>
                    <a:pt x="132" y="280"/>
                  </a:lnTo>
                  <a:lnTo>
                    <a:pt x="112" y="284"/>
                  </a:lnTo>
                  <a:lnTo>
                    <a:pt x="107" y="284"/>
                  </a:lnTo>
                  <a:lnTo>
                    <a:pt x="92" y="283"/>
                  </a:lnTo>
                  <a:lnTo>
                    <a:pt x="92" y="280"/>
                  </a:lnTo>
                  <a:lnTo>
                    <a:pt x="98" y="283"/>
                  </a:lnTo>
                  <a:lnTo>
                    <a:pt x="103" y="280"/>
                  </a:lnTo>
                  <a:lnTo>
                    <a:pt x="105" y="280"/>
                  </a:lnTo>
                  <a:lnTo>
                    <a:pt x="105" y="277"/>
                  </a:lnTo>
                  <a:lnTo>
                    <a:pt x="108" y="278"/>
                  </a:lnTo>
                  <a:lnTo>
                    <a:pt x="113" y="274"/>
                  </a:lnTo>
                  <a:lnTo>
                    <a:pt x="111" y="269"/>
                  </a:lnTo>
                  <a:lnTo>
                    <a:pt x="108" y="262"/>
                  </a:lnTo>
                  <a:lnTo>
                    <a:pt x="108" y="269"/>
                  </a:lnTo>
                  <a:lnTo>
                    <a:pt x="103" y="268"/>
                  </a:lnTo>
                  <a:lnTo>
                    <a:pt x="97" y="272"/>
                  </a:lnTo>
                  <a:lnTo>
                    <a:pt x="92" y="272"/>
                  </a:lnTo>
                  <a:lnTo>
                    <a:pt x="91" y="264"/>
                  </a:lnTo>
                  <a:lnTo>
                    <a:pt x="86" y="263"/>
                  </a:lnTo>
                  <a:lnTo>
                    <a:pt x="89" y="260"/>
                  </a:lnTo>
                  <a:lnTo>
                    <a:pt x="86" y="258"/>
                  </a:lnTo>
                  <a:lnTo>
                    <a:pt x="86" y="247"/>
                  </a:lnTo>
                  <a:lnTo>
                    <a:pt x="91" y="242"/>
                  </a:lnTo>
                  <a:lnTo>
                    <a:pt x="76" y="243"/>
                  </a:lnTo>
                  <a:lnTo>
                    <a:pt x="76" y="242"/>
                  </a:lnTo>
                  <a:lnTo>
                    <a:pt x="73" y="240"/>
                  </a:lnTo>
                  <a:lnTo>
                    <a:pt x="72" y="237"/>
                  </a:lnTo>
                  <a:lnTo>
                    <a:pt x="69" y="232"/>
                  </a:lnTo>
                  <a:lnTo>
                    <a:pt x="68" y="228"/>
                  </a:lnTo>
                  <a:lnTo>
                    <a:pt x="67" y="225"/>
                  </a:lnTo>
                  <a:lnTo>
                    <a:pt x="65" y="222"/>
                  </a:lnTo>
                  <a:lnTo>
                    <a:pt x="63" y="219"/>
                  </a:lnTo>
                  <a:lnTo>
                    <a:pt x="62" y="214"/>
                  </a:lnTo>
                  <a:lnTo>
                    <a:pt x="60" y="214"/>
                  </a:lnTo>
                  <a:lnTo>
                    <a:pt x="0" y="214"/>
                  </a:lnTo>
                  <a:lnTo>
                    <a:pt x="4" y="203"/>
                  </a:lnTo>
                  <a:lnTo>
                    <a:pt x="2" y="199"/>
                  </a:lnTo>
                  <a:lnTo>
                    <a:pt x="5" y="196"/>
                  </a:lnTo>
                  <a:lnTo>
                    <a:pt x="5" y="189"/>
                  </a:lnTo>
                  <a:lnTo>
                    <a:pt x="8" y="186"/>
                  </a:lnTo>
                  <a:lnTo>
                    <a:pt x="4" y="180"/>
                  </a:lnTo>
                  <a:lnTo>
                    <a:pt x="5" y="176"/>
                  </a:lnTo>
                  <a:lnTo>
                    <a:pt x="10" y="171"/>
                  </a:lnTo>
                  <a:lnTo>
                    <a:pt x="8" y="166"/>
                  </a:lnTo>
                  <a:lnTo>
                    <a:pt x="10" y="163"/>
                  </a:lnTo>
                  <a:lnTo>
                    <a:pt x="12" y="155"/>
                  </a:lnTo>
                  <a:lnTo>
                    <a:pt x="15" y="145"/>
                  </a:lnTo>
                  <a:lnTo>
                    <a:pt x="14" y="137"/>
                  </a:lnTo>
                  <a:lnTo>
                    <a:pt x="15" y="134"/>
                  </a:lnTo>
                  <a:lnTo>
                    <a:pt x="11" y="120"/>
                  </a:lnTo>
                  <a:lnTo>
                    <a:pt x="12" y="117"/>
                  </a:lnTo>
                  <a:lnTo>
                    <a:pt x="10" y="115"/>
                  </a:lnTo>
                  <a:lnTo>
                    <a:pt x="13" y="108"/>
                  </a:lnTo>
                  <a:lnTo>
                    <a:pt x="15" y="107"/>
                  </a:lnTo>
                  <a:lnTo>
                    <a:pt x="16" y="101"/>
                  </a:lnTo>
                  <a:lnTo>
                    <a:pt x="19" y="98"/>
                  </a:lnTo>
                  <a:lnTo>
                    <a:pt x="19" y="92"/>
                  </a:lnTo>
                  <a:lnTo>
                    <a:pt x="16" y="88"/>
                  </a:lnTo>
                  <a:lnTo>
                    <a:pt x="13" y="77"/>
                  </a:lnTo>
                  <a:lnTo>
                    <a:pt x="17" y="74"/>
                  </a:lnTo>
                  <a:lnTo>
                    <a:pt x="19" y="68"/>
                  </a:lnTo>
                  <a:lnTo>
                    <a:pt x="17" y="67"/>
                  </a:lnTo>
                  <a:lnTo>
                    <a:pt x="15" y="59"/>
                  </a:lnTo>
                  <a:lnTo>
                    <a:pt x="17" y="55"/>
                  </a:lnTo>
                  <a:lnTo>
                    <a:pt x="24" y="55"/>
                  </a:lnTo>
                  <a:lnTo>
                    <a:pt x="31" y="51"/>
                  </a:lnTo>
                  <a:lnTo>
                    <a:pt x="38" y="40"/>
                  </a:lnTo>
                  <a:lnTo>
                    <a:pt x="47" y="36"/>
                  </a:lnTo>
                  <a:lnTo>
                    <a:pt x="55" y="36"/>
                  </a:lnTo>
                  <a:lnTo>
                    <a:pt x="55" y="40"/>
                  </a:lnTo>
                  <a:lnTo>
                    <a:pt x="52" y="40"/>
                  </a:lnTo>
                  <a:lnTo>
                    <a:pt x="49" y="44"/>
                  </a:lnTo>
                  <a:lnTo>
                    <a:pt x="52" y="48"/>
                  </a:lnTo>
                  <a:lnTo>
                    <a:pt x="53" y="47"/>
                  </a:lnTo>
                  <a:lnTo>
                    <a:pt x="59" y="45"/>
                  </a:lnTo>
                  <a:lnTo>
                    <a:pt x="64" y="47"/>
                  </a:lnTo>
                  <a:lnTo>
                    <a:pt x="64" y="50"/>
                  </a:lnTo>
                  <a:lnTo>
                    <a:pt x="65" y="52"/>
                  </a:lnTo>
                  <a:lnTo>
                    <a:pt x="65" y="55"/>
                  </a:lnTo>
                  <a:lnTo>
                    <a:pt x="66" y="58"/>
                  </a:lnTo>
                  <a:lnTo>
                    <a:pt x="65" y="61"/>
                  </a:lnTo>
                  <a:lnTo>
                    <a:pt x="62" y="63"/>
                  </a:lnTo>
                  <a:lnTo>
                    <a:pt x="66" y="63"/>
                  </a:lnTo>
                  <a:lnTo>
                    <a:pt x="67" y="62"/>
                  </a:lnTo>
                  <a:lnTo>
                    <a:pt x="71" y="66"/>
                  </a:lnTo>
                  <a:lnTo>
                    <a:pt x="72" y="62"/>
                  </a:lnTo>
                  <a:lnTo>
                    <a:pt x="74" y="62"/>
                  </a:lnTo>
                  <a:lnTo>
                    <a:pt x="77" y="63"/>
                  </a:lnTo>
                  <a:lnTo>
                    <a:pt x="77" y="67"/>
                  </a:lnTo>
                  <a:lnTo>
                    <a:pt x="80" y="67"/>
                  </a:lnTo>
                  <a:lnTo>
                    <a:pt x="82" y="70"/>
                  </a:lnTo>
                  <a:lnTo>
                    <a:pt x="86" y="70"/>
                  </a:lnTo>
                  <a:lnTo>
                    <a:pt x="86" y="75"/>
                  </a:lnTo>
                  <a:lnTo>
                    <a:pt x="89" y="70"/>
                  </a:lnTo>
                  <a:lnTo>
                    <a:pt x="86" y="68"/>
                  </a:lnTo>
                  <a:lnTo>
                    <a:pt x="90" y="62"/>
                  </a:lnTo>
                  <a:lnTo>
                    <a:pt x="92" y="62"/>
                  </a:lnTo>
                  <a:lnTo>
                    <a:pt x="92" y="59"/>
                  </a:lnTo>
                  <a:lnTo>
                    <a:pt x="87" y="59"/>
                  </a:lnTo>
                  <a:lnTo>
                    <a:pt x="82" y="62"/>
                  </a:lnTo>
                  <a:lnTo>
                    <a:pt x="74" y="59"/>
                  </a:lnTo>
                  <a:lnTo>
                    <a:pt x="72" y="59"/>
                  </a:lnTo>
                  <a:lnTo>
                    <a:pt x="67" y="55"/>
                  </a:lnTo>
                  <a:lnTo>
                    <a:pt x="70" y="48"/>
                  </a:lnTo>
                  <a:lnTo>
                    <a:pt x="65" y="43"/>
                  </a:lnTo>
                  <a:lnTo>
                    <a:pt x="64" y="40"/>
                  </a:lnTo>
                  <a:lnTo>
                    <a:pt x="60" y="39"/>
                  </a:lnTo>
                  <a:lnTo>
                    <a:pt x="61" y="32"/>
                  </a:lnTo>
                  <a:lnTo>
                    <a:pt x="69" y="29"/>
                  </a:lnTo>
                  <a:lnTo>
                    <a:pt x="76" y="33"/>
                  </a:lnTo>
                  <a:lnTo>
                    <a:pt x="89" y="39"/>
                  </a:lnTo>
                  <a:lnTo>
                    <a:pt x="92" y="35"/>
                  </a:lnTo>
                  <a:lnTo>
                    <a:pt x="95" y="35"/>
                  </a:lnTo>
                  <a:lnTo>
                    <a:pt x="97" y="37"/>
                  </a:lnTo>
                  <a:lnTo>
                    <a:pt x="103" y="36"/>
                  </a:lnTo>
                  <a:lnTo>
                    <a:pt x="105" y="40"/>
                  </a:lnTo>
                  <a:lnTo>
                    <a:pt x="108" y="37"/>
                  </a:lnTo>
                  <a:lnTo>
                    <a:pt x="117" y="39"/>
                  </a:lnTo>
                  <a:lnTo>
                    <a:pt x="110" y="33"/>
                  </a:lnTo>
                  <a:lnTo>
                    <a:pt x="107" y="31"/>
                  </a:lnTo>
                  <a:lnTo>
                    <a:pt x="103" y="29"/>
                  </a:lnTo>
                  <a:lnTo>
                    <a:pt x="98" y="26"/>
                  </a:lnTo>
                  <a:lnTo>
                    <a:pt x="94" y="27"/>
                  </a:lnTo>
                  <a:lnTo>
                    <a:pt x="86" y="28"/>
                  </a:lnTo>
                  <a:lnTo>
                    <a:pt x="84" y="24"/>
                  </a:lnTo>
                  <a:lnTo>
                    <a:pt x="92" y="24"/>
                  </a:lnTo>
                  <a:lnTo>
                    <a:pt x="93" y="21"/>
                  </a:lnTo>
                  <a:lnTo>
                    <a:pt x="92" y="16"/>
                  </a:lnTo>
                  <a:lnTo>
                    <a:pt x="95" y="14"/>
                  </a:lnTo>
                  <a:lnTo>
                    <a:pt x="95" y="10"/>
                  </a:lnTo>
                  <a:lnTo>
                    <a:pt x="94" y="7"/>
                  </a:lnTo>
                  <a:lnTo>
                    <a:pt x="93" y="5"/>
                  </a:lnTo>
                  <a:lnTo>
                    <a:pt x="90" y="4"/>
                  </a:lnTo>
                  <a:lnTo>
                    <a:pt x="89" y="2"/>
                  </a:lnTo>
                  <a:lnTo>
                    <a:pt x="95" y="0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53" name="Freeform 54">
              <a:extLst>
                <a:ext uri="{FF2B5EF4-FFF2-40B4-BE49-F238E27FC236}">
                  <a16:creationId xmlns:a16="http://schemas.microsoft.com/office/drawing/2014/main" id="{67CE9BBD-56BC-021E-E405-D3AD8FBDF7EB}"/>
                </a:ext>
              </a:extLst>
            </xdr:cNvPr>
            <xdr:cNvSpPr>
              <a:spLocks/>
            </xdr:cNvSpPr>
          </xdr:nvSpPr>
          <xdr:spPr bwMode="auto">
            <a:xfrm>
              <a:off x="9997034" y="2922491"/>
              <a:ext cx="103187" cy="131763"/>
            </a:xfrm>
            <a:custGeom>
              <a:avLst/>
              <a:gdLst>
                <a:gd name="T0" fmla="*/ 10080576 w 65"/>
                <a:gd name="T1" fmla="*/ 0 h 83"/>
                <a:gd name="T2" fmla="*/ 27720791 w 65"/>
                <a:gd name="T3" fmla="*/ 0 h 83"/>
                <a:gd name="T4" fmla="*/ 55443169 w 65"/>
                <a:gd name="T5" fmla="*/ 10080663 h 83"/>
                <a:gd name="T6" fmla="*/ 93244536 w 65"/>
                <a:gd name="T7" fmla="*/ 30241990 h 83"/>
                <a:gd name="T8" fmla="*/ 88204248 w 65"/>
                <a:gd name="T9" fmla="*/ 52924276 h 83"/>
                <a:gd name="T10" fmla="*/ 80644609 w 65"/>
                <a:gd name="T11" fmla="*/ 52924276 h 83"/>
                <a:gd name="T12" fmla="*/ 88204248 w 65"/>
                <a:gd name="T13" fmla="*/ 63004939 h 83"/>
                <a:gd name="T14" fmla="*/ 93244536 w 65"/>
                <a:gd name="T15" fmla="*/ 63004939 h 83"/>
                <a:gd name="T16" fmla="*/ 103325112 w 65"/>
                <a:gd name="T17" fmla="*/ 63004939 h 83"/>
                <a:gd name="T18" fmla="*/ 110886338 w 65"/>
                <a:gd name="T19" fmla="*/ 47883944 h 83"/>
                <a:gd name="T20" fmla="*/ 126007202 w 65"/>
                <a:gd name="T21" fmla="*/ 65524311 h 83"/>
                <a:gd name="T22" fmla="*/ 131047490 w 65"/>
                <a:gd name="T23" fmla="*/ 78125934 h 83"/>
                <a:gd name="T24" fmla="*/ 131047490 w 65"/>
                <a:gd name="T25" fmla="*/ 95766301 h 83"/>
                <a:gd name="T26" fmla="*/ 141128066 w 65"/>
                <a:gd name="T27" fmla="*/ 95766301 h 83"/>
                <a:gd name="T28" fmla="*/ 161289218 w 65"/>
                <a:gd name="T29" fmla="*/ 148690577 h 83"/>
                <a:gd name="T30" fmla="*/ 156248930 w 65"/>
                <a:gd name="T31" fmla="*/ 153730908 h 83"/>
                <a:gd name="T32" fmla="*/ 146168354 w 65"/>
                <a:gd name="T33" fmla="*/ 146169617 h 83"/>
                <a:gd name="T34" fmla="*/ 133566840 w 65"/>
                <a:gd name="T35" fmla="*/ 123488919 h 83"/>
                <a:gd name="T36" fmla="*/ 128526552 w 65"/>
                <a:gd name="T37" fmla="*/ 123488919 h 83"/>
                <a:gd name="T38" fmla="*/ 120966914 w 65"/>
                <a:gd name="T39" fmla="*/ 123488919 h 83"/>
                <a:gd name="T40" fmla="*/ 136087778 w 65"/>
                <a:gd name="T41" fmla="*/ 148690577 h 83"/>
                <a:gd name="T42" fmla="*/ 151208642 w 65"/>
                <a:gd name="T43" fmla="*/ 158771240 h 83"/>
                <a:gd name="T44" fmla="*/ 156248930 w 65"/>
                <a:gd name="T45" fmla="*/ 171371275 h 83"/>
                <a:gd name="T46" fmla="*/ 156248930 w 65"/>
                <a:gd name="T47" fmla="*/ 181451939 h 83"/>
                <a:gd name="T48" fmla="*/ 161289218 w 65"/>
                <a:gd name="T49" fmla="*/ 204134225 h 83"/>
                <a:gd name="T50" fmla="*/ 156248930 w 65"/>
                <a:gd name="T51" fmla="*/ 204134225 h 83"/>
                <a:gd name="T52" fmla="*/ 151208642 w 65"/>
                <a:gd name="T53" fmla="*/ 196572933 h 83"/>
                <a:gd name="T54" fmla="*/ 146168354 w 65"/>
                <a:gd name="T55" fmla="*/ 196572933 h 83"/>
                <a:gd name="T56" fmla="*/ 146168354 w 65"/>
                <a:gd name="T57" fmla="*/ 206653597 h 83"/>
                <a:gd name="T58" fmla="*/ 131047490 w 65"/>
                <a:gd name="T59" fmla="*/ 204134225 h 83"/>
                <a:gd name="T60" fmla="*/ 128526552 w 65"/>
                <a:gd name="T61" fmla="*/ 201613265 h 83"/>
                <a:gd name="T62" fmla="*/ 126007202 w 65"/>
                <a:gd name="T63" fmla="*/ 204134225 h 83"/>
                <a:gd name="T64" fmla="*/ 103325112 w 65"/>
                <a:gd name="T65" fmla="*/ 194053561 h 83"/>
                <a:gd name="T66" fmla="*/ 103325112 w 65"/>
                <a:gd name="T67" fmla="*/ 186492270 h 83"/>
                <a:gd name="T68" fmla="*/ 98284824 w 65"/>
                <a:gd name="T69" fmla="*/ 183972898 h 83"/>
                <a:gd name="T70" fmla="*/ 103325112 w 65"/>
                <a:gd name="T71" fmla="*/ 178932566 h 83"/>
                <a:gd name="T72" fmla="*/ 88204248 w 65"/>
                <a:gd name="T73" fmla="*/ 163811572 h 83"/>
                <a:gd name="T74" fmla="*/ 93244536 w 65"/>
                <a:gd name="T75" fmla="*/ 148690577 h 83"/>
                <a:gd name="T76" fmla="*/ 93244536 w 65"/>
                <a:gd name="T77" fmla="*/ 131048622 h 83"/>
                <a:gd name="T78" fmla="*/ 88204248 w 65"/>
                <a:gd name="T79" fmla="*/ 126008291 h 83"/>
                <a:gd name="T80" fmla="*/ 88204248 w 65"/>
                <a:gd name="T81" fmla="*/ 115927627 h 83"/>
                <a:gd name="T82" fmla="*/ 80644609 w 65"/>
                <a:gd name="T83" fmla="*/ 113408255 h 83"/>
                <a:gd name="T84" fmla="*/ 70564033 w 65"/>
                <a:gd name="T85" fmla="*/ 98287260 h 83"/>
                <a:gd name="T86" fmla="*/ 60483457 w 65"/>
                <a:gd name="T87" fmla="*/ 98287260 h 83"/>
                <a:gd name="T88" fmla="*/ 40322305 w 65"/>
                <a:gd name="T89" fmla="*/ 63004939 h 83"/>
                <a:gd name="T90" fmla="*/ 42841655 w 65"/>
                <a:gd name="T91" fmla="*/ 52924276 h 83"/>
                <a:gd name="T92" fmla="*/ 35282017 w 65"/>
                <a:gd name="T93" fmla="*/ 47883944 h 83"/>
                <a:gd name="T94" fmla="*/ 25201440 w 65"/>
                <a:gd name="T95" fmla="*/ 37803281 h 83"/>
                <a:gd name="T96" fmla="*/ 5040288 w 65"/>
                <a:gd name="T97" fmla="*/ 25201658 h 83"/>
                <a:gd name="T98" fmla="*/ 0 w 65"/>
                <a:gd name="T99" fmla="*/ 7561291 h 83"/>
                <a:gd name="T100" fmla="*/ 10080576 w 65"/>
                <a:gd name="T101" fmla="*/ 0 h 83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65" h="83">
                  <a:moveTo>
                    <a:pt x="4" y="0"/>
                  </a:moveTo>
                  <a:lnTo>
                    <a:pt x="11" y="0"/>
                  </a:lnTo>
                  <a:lnTo>
                    <a:pt x="22" y="4"/>
                  </a:lnTo>
                  <a:lnTo>
                    <a:pt x="37" y="12"/>
                  </a:lnTo>
                  <a:lnTo>
                    <a:pt x="35" y="21"/>
                  </a:lnTo>
                  <a:lnTo>
                    <a:pt x="32" y="21"/>
                  </a:lnTo>
                  <a:lnTo>
                    <a:pt x="35" y="25"/>
                  </a:lnTo>
                  <a:lnTo>
                    <a:pt x="37" y="25"/>
                  </a:lnTo>
                  <a:lnTo>
                    <a:pt x="41" y="25"/>
                  </a:lnTo>
                  <a:lnTo>
                    <a:pt x="44" y="19"/>
                  </a:lnTo>
                  <a:lnTo>
                    <a:pt x="50" y="26"/>
                  </a:lnTo>
                  <a:lnTo>
                    <a:pt x="52" y="31"/>
                  </a:lnTo>
                  <a:lnTo>
                    <a:pt x="52" y="38"/>
                  </a:lnTo>
                  <a:lnTo>
                    <a:pt x="56" y="38"/>
                  </a:lnTo>
                  <a:lnTo>
                    <a:pt x="64" y="59"/>
                  </a:lnTo>
                  <a:lnTo>
                    <a:pt x="62" y="61"/>
                  </a:lnTo>
                  <a:lnTo>
                    <a:pt x="58" y="58"/>
                  </a:lnTo>
                  <a:lnTo>
                    <a:pt x="53" y="49"/>
                  </a:lnTo>
                  <a:lnTo>
                    <a:pt x="51" y="49"/>
                  </a:lnTo>
                  <a:lnTo>
                    <a:pt x="48" y="49"/>
                  </a:lnTo>
                  <a:lnTo>
                    <a:pt x="54" y="59"/>
                  </a:lnTo>
                  <a:lnTo>
                    <a:pt x="60" y="63"/>
                  </a:lnTo>
                  <a:lnTo>
                    <a:pt x="62" y="68"/>
                  </a:lnTo>
                  <a:lnTo>
                    <a:pt x="62" y="72"/>
                  </a:lnTo>
                  <a:lnTo>
                    <a:pt x="64" y="81"/>
                  </a:lnTo>
                  <a:lnTo>
                    <a:pt x="62" y="81"/>
                  </a:lnTo>
                  <a:lnTo>
                    <a:pt x="60" y="78"/>
                  </a:lnTo>
                  <a:lnTo>
                    <a:pt x="58" y="78"/>
                  </a:lnTo>
                  <a:lnTo>
                    <a:pt x="58" y="82"/>
                  </a:lnTo>
                  <a:lnTo>
                    <a:pt x="52" y="81"/>
                  </a:lnTo>
                  <a:lnTo>
                    <a:pt x="51" y="80"/>
                  </a:lnTo>
                  <a:lnTo>
                    <a:pt x="50" y="81"/>
                  </a:lnTo>
                  <a:lnTo>
                    <a:pt x="41" y="77"/>
                  </a:lnTo>
                  <a:lnTo>
                    <a:pt x="41" y="74"/>
                  </a:lnTo>
                  <a:lnTo>
                    <a:pt x="39" y="73"/>
                  </a:lnTo>
                  <a:lnTo>
                    <a:pt x="41" y="71"/>
                  </a:lnTo>
                  <a:lnTo>
                    <a:pt x="35" y="65"/>
                  </a:lnTo>
                  <a:lnTo>
                    <a:pt x="37" y="59"/>
                  </a:lnTo>
                  <a:lnTo>
                    <a:pt x="37" y="52"/>
                  </a:lnTo>
                  <a:lnTo>
                    <a:pt x="35" y="50"/>
                  </a:lnTo>
                  <a:lnTo>
                    <a:pt x="35" y="46"/>
                  </a:lnTo>
                  <a:lnTo>
                    <a:pt x="32" y="45"/>
                  </a:lnTo>
                  <a:lnTo>
                    <a:pt x="28" y="39"/>
                  </a:lnTo>
                  <a:lnTo>
                    <a:pt x="24" y="39"/>
                  </a:lnTo>
                  <a:lnTo>
                    <a:pt x="16" y="25"/>
                  </a:lnTo>
                  <a:lnTo>
                    <a:pt x="17" y="21"/>
                  </a:lnTo>
                  <a:lnTo>
                    <a:pt x="14" y="19"/>
                  </a:lnTo>
                  <a:lnTo>
                    <a:pt x="10" y="15"/>
                  </a:lnTo>
                  <a:lnTo>
                    <a:pt x="2" y="10"/>
                  </a:lnTo>
                  <a:lnTo>
                    <a:pt x="0" y="3"/>
                  </a:lnTo>
                  <a:lnTo>
                    <a:pt x="4" y="0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54" name="Freeform 55">
              <a:extLst>
                <a:ext uri="{FF2B5EF4-FFF2-40B4-BE49-F238E27FC236}">
                  <a16:creationId xmlns:a16="http://schemas.microsoft.com/office/drawing/2014/main" id="{0688ABF1-7128-DF17-6D1A-4F6DA2294613}"/>
                </a:ext>
              </a:extLst>
            </xdr:cNvPr>
            <xdr:cNvSpPr>
              <a:spLocks/>
            </xdr:cNvSpPr>
          </xdr:nvSpPr>
          <xdr:spPr bwMode="auto">
            <a:xfrm>
              <a:off x="5672684" y="2822479"/>
              <a:ext cx="403225" cy="582612"/>
            </a:xfrm>
            <a:custGeom>
              <a:avLst/>
              <a:gdLst>
                <a:gd name="T0" fmla="*/ 20161250 w 254"/>
                <a:gd name="T1" fmla="*/ 330139392 h 367"/>
                <a:gd name="T2" fmla="*/ 45362813 w 254"/>
                <a:gd name="T3" fmla="*/ 350300624 h 367"/>
                <a:gd name="T4" fmla="*/ 65524063 w 254"/>
                <a:gd name="T5" fmla="*/ 342740956 h 367"/>
                <a:gd name="T6" fmla="*/ 83165950 w 254"/>
                <a:gd name="T7" fmla="*/ 335179700 h 367"/>
                <a:gd name="T8" fmla="*/ 93246575 w 254"/>
                <a:gd name="T9" fmla="*/ 309978159 h 367"/>
                <a:gd name="T10" fmla="*/ 115927188 w 254"/>
                <a:gd name="T11" fmla="*/ 322579723 h 367"/>
                <a:gd name="T12" fmla="*/ 138609388 w 254"/>
                <a:gd name="T13" fmla="*/ 320058775 h 367"/>
                <a:gd name="T14" fmla="*/ 138609388 w 254"/>
                <a:gd name="T15" fmla="*/ 289816926 h 367"/>
                <a:gd name="T16" fmla="*/ 110886875 w 254"/>
                <a:gd name="T17" fmla="*/ 269655694 h 367"/>
                <a:gd name="T18" fmla="*/ 108367513 w 254"/>
                <a:gd name="T19" fmla="*/ 241934792 h 367"/>
                <a:gd name="T20" fmla="*/ 136088438 w 254"/>
                <a:gd name="T21" fmla="*/ 239413845 h 367"/>
                <a:gd name="T22" fmla="*/ 171370625 w 254"/>
                <a:gd name="T23" fmla="*/ 244454153 h 367"/>
                <a:gd name="T24" fmla="*/ 161290000 w 254"/>
                <a:gd name="T25" fmla="*/ 214212304 h 367"/>
                <a:gd name="T26" fmla="*/ 161290000 w 254"/>
                <a:gd name="T27" fmla="*/ 194051071 h 367"/>
                <a:gd name="T28" fmla="*/ 158770638 w 254"/>
                <a:gd name="T29" fmla="*/ 156249553 h 367"/>
                <a:gd name="T30" fmla="*/ 148690013 w 254"/>
                <a:gd name="T31" fmla="*/ 108365832 h 367"/>
                <a:gd name="T32" fmla="*/ 224294700 w 254"/>
                <a:gd name="T33" fmla="*/ 73083675 h 367"/>
                <a:gd name="T34" fmla="*/ 236894688 w 254"/>
                <a:gd name="T35" fmla="*/ 55443390 h 367"/>
                <a:gd name="T36" fmla="*/ 390625013 w 254"/>
                <a:gd name="T37" fmla="*/ 55443390 h 367"/>
                <a:gd name="T38" fmla="*/ 483870000 w 254"/>
                <a:gd name="T39" fmla="*/ 0 h 367"/>
                <a:gd name="T40" fmla="*/ 635079375 w 254"/>
                <a:gd name="T41" fmla="*/ 90725547 h 367"/>
                <a:gd name="T42" fmla="*/ 624998750 w 254"/>
                <a:gd name="T43" fmla="*/ 365421549 h 367"/>
                <a:gd name="T44" fmla="*/ 609877813 w 254"/>
                <a:gd name="T45" fmla="*/ 728323737 h 367"/>
                <a:gd name="T46" fmla="*/ 604837500 w 254"/>
                <a:gd name="T47" fmla="*/ 919855448 h 367"/>
                <a:gd name="T48" fmla="*/ 433466875 w 254"/>
                <a:gd name="T49" fmla="*/ 899694215 h 367"/>
                <a:gd name="T50" fmla="*/ 415826575 w 254"/>
                <a:gd name="T51" fmla="*/ 866933006 h 367"/>
                <a:gd name="T52" fmla="*/ 405745950 w 254"/>
                <a:gd name="T53" fmla="*/ 844250825 h 367"/>
                <a:gd name="T54" fmla="*/ 398184688 w 254"/>
                <a:gd name="T55" fmla="*/ 808968668 h 367"/>
                <a:gd name="T56" fmla="*/ 395665325 w 254"/>
                <a:gd name="T57" fmla="*/ 786288075 h 367"/>
                <a:gd name="T58" fmla="*/ 365423450 w 254"/>
                <a:gd name="T59" fmla="*/ 753525278 h 367"/>
                <a:gd name="T60" fmla="*/ 345262200 w 254"/>
                <a:gd name="T61" fmla="*/ 725804377 h 367"/>
                <a:gd name="T62" fmla="*/ 320060638 w 254"/>
                <a:gd name="T63" fmla="*/ 703122197 h 367"/>
                <a:gd name="T64" fmla="*/ 284778450 w 254"/>
                <a:gd name="T65" fmla="*/ 690522220 h 367"/>
                <a:gd name="T66" fmla="*/ 274697825 w 254"/>
                <a:gd name="T67" fmla="*/ 675401295 h 367"/>
                <a:gd name="T68" fmla="*/ 259576888 w 254"/>
                <a:gd name="T69" fmla="*/ 655240063 h 367"/>
                <a:gd name="T70" fmla="*/ 246975313 w 254"/>
                <a:gd name="T71" fmla="*/ 627517574 h 367"/>
                <a:gd name="T72" fmla="*/ 219254388 w 254"/>
                <a:gd name="T73" fmla="*/ 604836981 h 367"/>
                <a:gd name="T74" fmla="*/ 224294700 w 254"/>
                <a:gd name="T75" fmla="*/ 577114492 h 367"/>
                <a:gd name="T76" fmla="*/ 224294700 w 254"/>
                <a:gd name="T77" fmla="*/ 549393591 h 367"/>
                <a:gd name="T78" fmla="*/ 206652813 w 254"/>
                <a:gd name="T79" fmla="*/ 539312975 h 367"/>
                <a:gd name="T80" fmla="*/ 148690013 w 254"/>
                <a:gd name="T81" fmla="*/ 541832335 h 367"/>
                <a:gd name="T82" fmla="*/ 131048125 w 254"/>
                <a:gd name="T83" fmla="*/ 534272666 h 367"/>
                <a:gd name="T84" fmla="*/ 90725625 w 254"/>
                <a:gd name="T85" fmla="*/ 531751719 h 367"/>
                <a:gd name="T86" fmla="*/ 60483750 w 254"/>
                <a:gd name="T87" fmla="*/ 514111434 h 367"/>
                <a:gd name="T88" fmla="*/ 37803138 w 254"/>
                <a:gd name="T89" fmla="*/ 501509870 h 367"/>
                <a:gd name="T90" fmla="*/ 45362813 w 254"/>
                <a:gd name="T91" fmla="*/ 473788968 h 367"/>
                <a:gd name="T92" fmla="*/ 40322500 w 254"/>
                <a:gd name="T93" fmla="*/ 446066480 h 367"/>
                <a:gd name="T94" fmla="*/ 12601575 w 254"/>
                <a:gd name="T95" fmla="*/ 408264962 h 367"/>
                <a:gd name="T96" fmla="*/ 30241875 w 254"/>
                <a:gd name="T97" fmla="*/ 385582782 h 367"/>
                <a:gd name="T98" fmla="*/ 17641888 w 254"/>
                <a:gd name="T99" fmla="*/ 357861880 h 367"/>
                <a:gd name="T100" fmla="*/ 0 w 254"/>
                <a:gd name="T101" fmla="*/ 345260316 h 367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254" h="367">
                  <a:moveTo>
                    <a:pt x="2" y="131"/>
                  </a:moveTo>
                  <a:lnTo>
                    <a:pt x="5" y="128"/>
                  </a:lnTo>
                  <a:lnTo>
                    <a:pt x="8" y="131"/>
                  </a:lnTo>
                  <a:lnTo>
                    <a:pt x="12" y="138"/>
                  </a:lnTo>
                  <a:lnTo>
                    <a:pt x="15" y="141"/>
                  </a:lnTo>
                  <a:lnTo>
                    <a:pt x="18" y="139"/>
                  </a:lnTo>
                  <a:lnTo>
                    <a:pt x="21" y="136"/>
                  </a:lnTo>
                  <a:lnTo>
                    <a:pt x="24" y="134"/>
                  </a:lnTo>
                  <a:lnTo>
                    <a:pt x="26" y="136"/>
                  </a:lnTo>
                  <a:lnTo>
                    <a:pt x="30" y="139"/>
                  </a:lnTo>
                  <a:lnTo>
                    <a:pt x="33" y="137"/>
                  </a:lnTo>
                  <a:lnTo>
                    <a:pt x="33" y="133"/>
                  </a:lnTo>
                  <a:lnTo>
                    <a:pt x="34" y="129"/>
                  </a:lnTo>
                  <a:lnTo>
                    <a:pt x="35" y="125"/>
                  </a:lnTo>
                  <a:lnTo>
                    <a:pt x="37" y="123"/>
                  </a:lnTo>
                  <a:lnTo>
                    <a:pt x="40" y="123"/>
                  </a:lnTo>
                  <a:lnTo>
                    <a:pt x="43" y="126"/>
                  </a:lnTo>
                  <a:lnTo>
                    <a:pt x="46" y="128"/>
                  </a:lnTo>
                  <a:lnTo>
                    <a:pt x="50" y="130"/>
                  </a:lnTo>
                  <a:lnTo>
                    <a:pt x="53" y="130"/>
                  </a:lnTo>
                  <a:lnTo>
                    <a:pt x="55" y="127"/>
                  </a:lnTo>
                  <a:lnTo>
                    <a:pt x="56" y="123"/>
                  </a:lnTo>
                  <a:lnTo>
                    <a:pt x="56" y="119"/>
                  </a:lnTo>
                  <a:lnTo>
                    <a:pt x="55" y="115"/>
                  </a:lnTo>
                  <a:lnTo>
                    <a:pt x="54" y="110"/>
                  </a:lnTo>
                  <a:lnTo>
                    <a:pt x="51" y="109"/>
                  </a:lnTo>
                  <a:lnTo>
                    <a:pt x="44" y="107"/>
                  </a:lnTo>
                  <a:lnTo>
                    <a:pt x="39" y="103"/>
                  </a:lnTo>
                  <a:lnTo>
                    <a:pt x="41" y="99"/>
                  </a:lnTo>
                  <a:lnTo>
                    <a:pt x="43" y="96"/>
                  </a:lnTo>
                  <a:lnTo>
                    <a:pt x="46" y="95"/>
                  </a:lnTo>
                  <a:lnTo>
                    <a:pt x="50" y="94"/>
                  </a:lnTo>
                  <a:lnTo>
                    <a:pt x="54" y="95"/>
                  </a:lnTo>
                  <a:lnTo>
                    <a:pt x="63" y="100"/>
                  </a:lnTo>
                  <a:lnTo>
                    <a:pt x="65" y="100"/>
                  </a:lnTo>
                  <a:lnTo>
                    <a:pt x="68" y="97"/>
                  </a:lnTo>
                  <a:lnTo>
                    <a:pt x="69" y="92"/>
                  </a:lnTo>
                  <a:lnTo>
                    <a:pt x="67" y="89"/>
                  </a:lnTo>
                  <a:lnTo>
                    <a:pt x="64" y="85"/>
                  </a:lnTo>
                  <a:lnTo>
                    <a:pt x="64" y="82"/>
                  </a:lnTo>
                  <a:lnTo>
                    <a:pt x="63" y="79"/>
                  </a:lnTo>
                  <a:lnTo>
                    <a:pt x="64" y="77"/>
                  </a:lnTo>
                  <a:lnTo>
                    <a:pt x="66" y="73"/>
                  </a:lnTo>
                  <a:lnTo>
                    <a:pt x="67" y="70"/>
                  </a:lnTo>
                  <a:lnTo>
                    <a:pt x="63" y="62"/>
                  </a:lnTo>
                  <a:lnTo>
                    <a:pt x="63" y="50"/>
                  </a:lnTo>
                  <a:lnTo>
                    <a:pt x="61" y="45"/>
                  </a:lnTo>
                  <a:lnTo>
                    <a:pt x="59" y="43"/>
                  </a:lnTo>
                  <a:lnTo>
                    <a:pt x="55" y="42"/>
                  </a:lnTo>
                  <a:lnTo>
                    <a:pt x="53" y="39"/>
                  </a:lnTo>
                  <a:lnTo>
                    <a:pt x="89" y="29"/>
                  </a:lnTo>
                  <a:lnTo>
                    <a:pt x="90" y="28"/>
                  </a:lnTo>
                  <a:lnTo>
                    <a:pt x="94" y="27"/>
                  </a:lnTo>
                  <a:lnTo>
                    <a:pt x="94" y="22"/>
                  </a:lnTo>
                  <a:lnTo>
                    <a:pt x="135" y="22"/>
                  </a:lnTo>
                  <a:lnTo>
                    <a:pt x="137" y="22"/>
                  </a:lnTo>
                  <a:lnTo>
                    <a:pt x="155" y="22"/>
                  </a:lnTo>
                  <a:lnTo>
                    <a:pt x="155" y="0"/>
                  </a:lnTo>
                  <a:lnTo>
                    <a:pt x="161" y="0"/>
                  </a:lnTo>
                  <a:lnTo>
                    <a:pt x="192" y="0"/>
                  </a:lnTo>
                  <a:lnTo>
                    <a:pt x="193" y="0"/>
                  </a:lnTo>
                  <a:lnTo>
                    <a:pt x="253" y="11"/>
                  </a:lnTo>
                  <a:lnTo>
                    <a:pt x="252" y="36"/>
                  </a:lnTo>
                  <a:lnTo>
                    <a:pt x="251" y="74"/>
                  </a:lnTo>
                  <a:lnTo>
                    <a:pt x="248" y="143"/>
                  </a:lnTo>
                  <a:lnTo>
                    <a:pt x="248" y="145"/>
                  </a:lnTo>
                  <a:lnTo>
                    <a:pt x="246" y="195"/>
                  </a:lnTo>
                  <a:lnTo>
                    <a:pt x="245" y="218"/>
                  </a:lnTo>
                  <a:lnTo>
                    <a:pt x="242" y="289"/>
                  </a:lnTo>
                  <a:lnTo>
                    <a:pt x="242" y="290"/>
                  </a:lnTo>
                  <a:lnTo>
                    <a:pt x="241" y="318"/>
                  </a:lnTo>
                  <a:lnTo>
                    <a:pt x="240" y="365"/>
                  </a:lnTo>
                  <a:lnTo>
                    <a:pt x="173" y="366"/>
                  </a:lnTo>
                  <a:lnTo>
                    <a:pt x="172" y="362"/>
                  </a:lnTo>
                  <a:lnTo>
                    <a:pt x="172" y="357"/>
                  </a:lnTo>
                  <a:lnTo>
                    <a:pt x="169" y="351"/>
                  </a:lnTo>
                  <a:lnTo>
                    <a:pt x="165" y="348"/>
                  </a:lnTo>
                  <a:lnTo>
                    <a:pt x="165" y="344"/>
                  </a:lnTo>
                  <a:lnTo>
                    <a:pt x="165" y="339"/>
                  </a:lnTo>
                  <a:lnTo>
                    <a:pt x="163" y="336"/>
                  </a:lnTo>
                  <a:lnTo>
                    <a:pt x="161" y="335"/>
                  </a:lnTo>
                  <a:lnTo>
                    <a:pt x="160" y="334"/>
                  </a:lnTo>
                  <a:lnTo>
                    <a:pt x="157" y="329"/>
                  </a:lnTo>
                  <a:lnTo>
                    <a:pt x="158" y="321"/>
                  </a:lnTo>
                  <a:lnTo>
                    <a:pt x="160" y="316"/>
                  </a:lnTo>
                  <a:lnTo>
                    <a:pt x="159" y="316"/>
                  </a:lnTo>
                  <a:lnTo>
                    <a:pt x="157" y="312"/>
                  </a:lnTo>
                  <a:lnTo>
                    <a:pt x="154" y="309"/>
                  </a:lnTo>
                  <a:lnTo>
                    <a:pt x="147" y="302"/>
                  </a:lnTo>
                  <a:lnTo>
                    <a:pt x="145" y="299"/>
                  </a:lnTo>
                  <a:lnTo>
                    <a:pt x="143" y="295"/>
                  </a:lnTo>
                  <a:lnTo>
                    <a:pt x="141" y="291"/>
                  </a:lnTo>
                  <a:lnTo>
                    <a:pt x="137" y="288"/>
                  </a:lnTo>
                  <a:lnTo>
                    <a:pt x="135" y="285"/>
                  </a:lnTo>
                  <a:lnTo>
                    <a:pt x="132" y="283"/>
                  </a:lnTo>
                  <a:lnTo>
                    <a:pt x="127" y="279"/>
                  </a:lnTo>
                  <a:lnTo>
                    <a:pt x="124" y="277"/>
                  </a:lnTo>
                  <a:lnTo>
                    <a:pt x="116" y="275"/>
                  </a:lnTo>
                  <a:lnTo>
                    <a:pt x="113" y="274"/>
                  </a:lnTo>
                  <a:lnTo>
                    <a:pt x="112" y="272"/>
                  </a:lnTo>
                  <a:lnTo>
                    <a:pt x="111" y="271"/>
                  </a:lnTo>
                  <a:lnTo>
                    <a:pt x="109" y="268"/>
                  </a:lnTo>
                  <a:lnTo>
                    <a:pt x="107" y="264"/>
                  </a:lnTo>
                  <a:lnTo>
                    <a:pt x="105" y="262"/>
                  </a:lnTo>
                  <a:lnTo>
                    <a:pt x="103" y="260"/>
                  </a:lnTo>
                  <a:lnTo>
                    <a:pt x="102" y="255"/>
                  </a:lnTo>
                  <a:lnTo>
                    <a:pt x="101" y="252"/>
                  </a:lnTo>
                  <a:lnTo>
                    <a:pt x="98" y="249"/>
                  </a:lnTo>
                  <a:lnTo>
                    <a:pt x="92" y="246"/>
                  </a:lnTo>
                  <a:lnTo>
                    <a:pt x="89" y="244"/>
                  </a:lnTo>
                  <a:lnTo>
                    <a:pt x="87" y="240"/>
                  </a:lnTo>
                  <a:lnTo>
                    <a:pt x="86" y="236"/>
                  </a:lnTo>
                  <a:lnTo>
                    <a:pt x="87" y="232"/>
                  </a:lnTo>
                  <a:lnTo>
                    <a:pt x="89" y="229"/>
                  </a:lnTo>
                  <a:lnTo>
                    <a:pt x="92" y="226"/>
                  </a:lnTo>
                  <a:lnTo>
                    <a:pt x="92" y="222"/>
                  </a:lnTo>
                  <a:lnTo>
                    <a:pt x="89" y="218"/>
                  </a:lnTo>
                  <a:lnTo>
                    <a:pt x="88" y="215"/>
                  </a:lnTo>
                  <a:lnTo>
                    <a:pt x="86" y="214"/>
                  </a:lnTo>
                  <a:lnTo>
                    <a:pt x="82" y="214"/>
                  </a:lnTo>
                  <a:lnTo>
                    <a:pt x="67" y="217"/>
                  </a:lnTo>
                  <a:lnTo>
                    <a:pt x="63" y="217"/>
                  </a:lnTo>
                  <a:lnTo>
                    <a:pt x="59" y="215"/>
                  </a:lnTo>
                  <a:lnTo>
                    <a:pt x="56" y="215"/>
                  </a:lnTo>
                  <a:lnTo>
                    <a:pt x="55" y="215"/>
                  </a:lnTo>
                  <a:lnTo>
                    <a:pt x="52" y="212"/>
                  </a:lnTo>
                  <a:lnTo>
                    <a:pt x="44" y="214"/>
                  </a:lnTo>
                  <a:lnTo>
                    <a:pt x="40" y="213"/>
                  </a:lnTo>
                  <a:lnTo>
                    <a:pt x="36" y="211"/>
                  </a:lnTo>
                  <a:lnTo>
                    <a:pt x="34" y="209"/>
                  </a:lnTo>
                  <a:lnTo>
                    <a:pt x="27" y="206"/>
                  </a:lnTo>
                  <a:lnTo>
                    <a:pt x="24" y="204"/>
                  </a:lnTo>
                  <a:lnTo>
                    <a:pt x="20" y="204"/>
                  </a:lnTo>
                  <a:lnTo>
                    <a:pt x="17" y="202"/>
                  </a:lnTo>
                  <a:lnTo>
                    <a:pt x="15" y="199"/>
                  </a:lnTo>
                  <a:lnTo>
                    <a:pt x="15" y="193"/>
                  </a:lnTo>
                  <a:lnTo>
                    <a:pt x="16" y="190"/>
                  </a:lnTo>
                  <a:lnTo>
                    <a:pt x="18" y="188"/>
                  </a:lnTo>
                  <a:lnTo>
                    <a:pt x="20" y="184"/>
                  </a:lnTo>
                  <a:lnTo>
                    <a:pt x="19" y="180"/>
                  </a:lnTo>
                  <a:lnTo>
                    <a:pt x="16" y="177"/>
                  </a:lnTo>
                  <a:lnTo>
                    <a:pt x="7" y="170"/>
                  </a:lnTo>
                  <a:lnTo>
                    <a:pt x="5" y="166"/>
                  </a:lnTo>
                  <a:lnTo>
                    <a:pt x="5" y="162"/>
                  </a:lnTo>
                  <a:lnTo>
                    <a:pt x="7" y="159"/>
                  </a:lnTo>
                  <a:lnTo>
                    <a:pt x="12" y="158"/>
                  </a:lnTo>
                  <a:lnTo>
                    <a:pt x="12" y="153"/>
                  </a:lnTo>
                  <a:lnTo>
                    <a:pt x="10" y="150"/>
                  </a:lnTo>
                  <a:lnTo>
                    <a:pt x="10" y="149"/>
                  </a:lnTo>
                  <a:lnTo>
                    <a:pt x="7" y="142"/>
                  </a:lnTo>
                  <a:lnTo>
                    <a:pt x="5" y="138"/>
                  </a:lnTo>
                  <a:lnTo>
                    <a:pt x="2" y="136"/>
                  </a:lnTo>
                  <a:lnTo>
                    <a:pt x="0" y="137"/>
                  </a:lnTo>
                  <a:lnTo>
                    <a:pt x="0" y="134"/>
                  </a:lnTo>
                  <a:lnTo>
                    <a:pt x="2" y="131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55" name="Freeform 56">
              <a:extLst>
                <a:ext uri="{FF2B5EF4-FFF2-40B4-BE49-F238E27FC236}">
                  <a16:creationId xmlns:a16="http://schemas.microsoft.com/office/drawing/2014/main" id="{3B5303E0-4294-A6B0-E47F-019EB2AA1AAD}"/>
                </a:ext>
              </a:extLst>
            </xdr:cNvPr>
            <xdr:cNvSpPr>
              <a:spLocks/>
            </xdr:cNvSpPr>
          </xdr:nvSpPr>
          <xdr:spPr bwMode="auto">
            <a:xfrm>
              <a:off x="7747546" y="3740054"/>
              <a:ext cx="496888" cy="538162"/>
            </a:xfrm>
            <a:custGeom>
              <a:avLst/>
              <a:gdLst>
                <a:gd name="T0" fmla="*/ 158770797 w 313"/>
                <a:gd name="T1" fmla="*/ 826610482 h 339"/>
                <a:gd name="T2" fmla="*/ 141128892 w 313"/>
                <a:gd name="T3" fmla="*/ 826610482 h 339"/>
                <a:gd name="T4" fmla="*/ 98286986 w 313"/>
                <a:gd name="T5" fmla="*/ 851812021 h 339"/>
                <a:gd name="T6" fmla="*/ 0 w 313"/>
                <a:gd name="T7" fmla="*/ 798887995 h 339"/>
                <a:gd name="T8" fmla="*/ 70564446 w 313"/>
                <a:gd name="T9" fmla="*/ 519151705 h 339"/>
                <a:gd name="T10" fmla="*/ 68045081 w 313"/>
                <a:gd name="T11" fmla="*/ 446066448 h 339"/>
                <a:gd name="T12" fmla="*/ 55443493 w 313"/>
                <a:gd name="T13" fmla="*/ 201612313 h 339"/>
                <a:gd name="T14" fmla="*/ 37803176 w 313"/>
                <a:gd name="T15" fmla="*/ 156249542 h 339"/>
                <a:gd name="T16" fmla="*/ 50403176 w 313"/>
                <a:gd name="T17" fmla="*/ 100806156 h 339"/>
                <a:gd name="T18" fmla="*/ 47883811 w 313"/>
                <a:gd name="T19" fmla="*/ 10080616 h 339"/>
                <a:gd name="T20" fmla="*/ 176411115 w 313"/>
                <a:gd name="T21" fmla="*/ 32761207 h 339"/>
                <a:gd name="T22" fmla="*/ 219254608 w 313"/>
                <a:gd name="T23" fmla="*/ 5040308 h 339"/>
                <a:gd name="T24" fmla="*/ 231854608 w 313"/>
                <a:gd name="T25" fmla="*/ 2519360 h 339"/>
                <a:gd name="T26" fmla="*/ 252015879 w 313"/>
                <a:gd name="T27" fmla="*/ 0 h 339"/>
                <a:gd name="T28" fmla="*/ 259577149 w 313"/>
                <a:gd name="T29" fmla="*/ 5040308 h 339"/>
                <a:gd name="T30" fmla="*/ 274698101 w 313"/>
                <a:gd name="T31" fmla="*/ 7559668 h 339"/>
                <a:gd name="T32" fmla="*/ 289819054 w 313"/>
                <a:gd name="T33" fmla="*/ 20161231 h 339"/>
                <a:gd name="T34" fmla="*/ 307459372 w 313"/>
                <a:gd name="T35" fmla="*/ 20161231 h 339"/>
                <a:gd name="T36" fmla="*/ 315020642 w 313"/>
                <a:gd name="T37" fmla="*/ 40322463 h 339"/>
                <a:gd name="T38" fmla="*/ 340222230 w 313"/>
                <a:gd name="T39" fmla="*/ 52922438 h 339"/>
                <a:gd name="T40" fmla="*/ 365423818 w 313"/>
                <a:gd name="T41" fmla="*/ 37801515 h 339"/>
                <a:gd name="T42" fmla="*/ 383064135 w 313"/>
                <a:gd name="T43" fmla="*/ 37801515 h 339"/>
                <a:gd name="T44" fmla="*/ 408265723 w 313"/>
                <a:gd name="T45" fmla="*/ 52922438 h 339"/>
                <a:gd name="T46" fmla="*/ 418346358 w 313"/>
                <a:gd name="T47" fmla="*/ 68043362 h 339"/>
                <a:gd name="T48" fmla="*/ 435988264 w 313"/>
                <a:gd name="T49" fmla="*/ 70564309 h 339"/>
                <a:gd name="T50" fmla="*/ 524193027 w 313"/>
                <a:gd name="T51" fmla="*/ 30241847 h 339"/>
                <a:gd name="T52" fmla="*/ 645160649 w 313"/>
                <a:gd name="T53" fmla="*/ 153728595 h 339"/>
                <a:gd name="T54" fmla="*/ 647681602 w 313"/>
                <a:gd name="T55" fmla="*/ 234373520 h 339"/>
                <a:gd name="T56" fmla="*/ 670362237 w 313"/>
                <a:gd name="T57" fmla="*/ 330139368 h 339"/>
                <a:gd name="T58" fmla="*/ 685483190 w 313"/>
                <a:gd name="T59" fmla="*/ 345260292 h 339"/>
                <a:gd name="T60" fmla="*/ 786289541 w 313"/>
                <a:gd name="T61" fmla="*/ 478829243 h 339"/>
                <a:gd name="T62" fmla="*/ 745967001 w 313"/>
                <a:gd name="T63" fmla="*/ 761086480 h 339"/>
                <a:gd name="T64" fmla="*/ 743447636 w 313"/>
                <a:gd name="T65" fmla="*/ 834170150 h 339"/>
                <a:gd name="T66" fmla="*/ 398185088 w 313"/>
                <a:gd name="T67" fmla="*/ 844250766 h 339"/>
                <a:gd name="T68" fmla="*/ 393144771 w 313"/>
                <a:gd name="T69" fmla="*/ 836691098 h 339"/>
                <a:gd name="T70" fmla="*/ 360383500 w 313"/>
                <a:gd name="T71" fmla="*/ 836691098 h 339"/>
                <a:gd name="T72" fmla="*/ 342741595 w 313"/>
                <a:gd name="T73" fmla="*/ 841731405 h 339"/>
                <a:gd name="T74" fmla="*/ 325101277 w 313"/>
                <a:gd name="T75" fmla="*/ 836691098 h 339"/>
                <a:gd name="T76" fmla="*/ 299899689 w 313"/>
                <a:gd name="T77" fmla="*/ 841731405 h 339"/>
                <a:gd name="T78" fmla="*/ 284778737 w 313"/>
                <a:gd name="T79" fmla="*/ 834170150 h 339"/>
                <a:gd name="T80" fmla="*/ 269657784 w 313"/>
                <a:gd name="T81" fmla="*/ 819049227 h 339"/>
                <a:gd name="T82" fmla="*/ 252015879 w 313"/>
                <a:gd name="T83" fmla="*/ 819049227 h 339"/>
                <a:gd name="T84" fmla="*/ 239415878 w 313"/>
                <a:gd name="T85" fmla="*/ 824089534 h 339"/>
                <a:gd name="T86" fmla="*/ 221773973 w 313"/>
                <a:gd name="T87" fmla="*/ 826610482 h 339"/>
                <a:gd name="T88" fmla="*/ 209173973 w 313"/>
                <a:gd name="T89" fmla="*/ 829129842 h 339"/>
                <a:gd name="T90" fmla="*/ 191532068 w 313"/>
                <a:gd name="T91" fmla="*/ 824089534 h 339"/>
                <a:gd name="T92" fmla="*/ 176411115 w 313"/>
                <a:gd name="T93" fmla="*/ 829129842 h 339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</a:gdLst>
              <a:ahLst/>
              <a:cxnLst>
                <a:cxn ang="T94">
                  <a:pos x="T0" y="T1"/>
                </a:cxn>
                <a:cxn ang="T95">
                  <a:pos x="T2" y="T3"/>
                </a:cxn>
                <a:cxn ang="T96">
                  <a:pos x="T4" y="T5"/>
                </a:cxn>
                <a:cxn ang="T97">
                  <a:pos x="T6" y="T7"/>
                </a:cxn>
                <a:cxn ang="T98">
                  <a:pos x="T8" y="T9"/>
                </a:cxn>
                <a:cxn ang="T99">
                  <a:pos x="T10" y="T11"/>
                </a:cxn>
                <a:cxn ang="T100">
                  <a:pos x="T12" y="T13"/>
                </a:cxn>
                <a:cxn ang="T101">
                  <a:pos x="T14" y="T15"/>
                </a:cxn>
                <a:cxn ang="T102">
                  <a:pos x="T16" y="T17"/>
                </a:cxn>
                <a:cxn ang="T103">
                  <a:pos x="T18" y="T19"/>
                </a:cxn>
                <a:cxn ang="T104">
                  <a:pos x="T20" y="T21"/>
                </a:cxn>
                <a:cxn ang="T105">
                  <a:pos x="T22" y="T23"/>
                </a:cxn>
                <a:cxn ang="T106">
                  <a:pos x="T24" y="T25"/>
                </a:cxn>
                <a:cxn ang="T107">
                  <a:pos x="T26" y="T27"/>
                </a:cxn>
                <a:cxn ang="T108">
                  <a:pos x="T28" y="T29"/>
                </a:cxn>
                <a:cxn ang="T109">
                  <a:pos x="T30" y="T31"/>
                </a:cxn>
                <a:cxn ang="T110">
                  <a:pos x="T32" y="T33"/>
                </a:cxn>
                <a:cxn ang="T111">
                  <a:pos x="T34" y="T35"/>
                </a:cxn>
                <a:cxn ang="T112">
                  <a:pos x="T36" y="T37"/>
                </a:cxn>
                <a:cxn ang="T113">
                  <a:pos x="T38" y="T39"/>
                </a:cxn>
                <a:cxn ang="T114">
                  <a:pos x="T40" y="T41"/>
                </a:cxn>
                <a:cxn ang="T115">
                  <a:pos x="T42" y="T43"/>
                </a:cxn>
                <a:cxn ang="T116">
                  <a:pos x="T44" y="T45"/>
                </a:cxn>
                <a:cxn ang="T117">
                  <a:pos x="T46" y="T47"/>
                </a:cxn>
                <a:cxn ang="T118">
                  <a:pos x="T48" y="T49"/>
                </a:cxn>
                <a:cxn ang="T119">
                  <a:pos x="T50" y="T51"/>
                </a:cxn>
                <a:cxn ang="T120">
                  <a:pos x="T52" y="T53"/>
                </a:cxn>
                <a:cxn ang="T121">
                  <a:pos x="T54" y="T55"/>
                </a:cxn>
                <a:cxn ang="T122">
                  <a:pos x="T56" y="T57"/>
                </a:cxn>
                <a:cxn ang="T123">
                  <a:pos x="T58" y="T59"/>
                </a:cxn>
                <a:cxn ang="T124">
                  <a:pos x="T60" y="T61"/>
                </a:cxn>
                <a:cxn ang="T125">
                  <a:pos x="T62" y="T63"/>
                </a:cxn>
                <a:cxn ang="T126">
                  <a:pos x="T64" y="T65"/>
                </a:cxn>
                <a:cxn ang="T127">
                  <a:pos x="T66" y="T67"/>
                </a:cxn>
                <a:cxn ang="T128">
                  <a:pos x="T68" y="T69"/>
                </a:cxn>
                <a:cxn ang="T129">
                  <a:pos x="T70" y="T71"/>
                </a:cxn>
                <a:cxn ang="T130">
                  <a:pos x="T72" y="T73"/>
                </a:cxn>
                <a:cxn ang="T131">
                  <a:pos x="T74" y="T75"/>
                </a:cxn>
                <a:cxn ang="T132">
                  <a:pos x="T76" y="T77"/>
                </a:cxn>
                <a:cxn ang="T133">
                  <a:pos x="T78" y="T79"/>
                </a:cxn>
                <a:cxn ang="T134">
                  <a:pos x="T80" y="T81"/>
                </a:cxn>
                <a:cxn ang="T135">
                  <a:pos x="T82" y="T83"/>
                </a:cxn>
                <a:cxn ang="T136">
                  <a:pos x="T84" y="T85"/>
                </a:cxn>
                <a:cxn ang="T137">
                  <a:pos x="T86" y="T87"/>
                </a:cxn>
                <a:cxn ang="T138">
                  <a:pos x="T88" y="T89"/>
                </a:cxn>
                <a:cxn ang="T139">
                  <a:pos x="T90" y="T91"/>
                </a:cxn>
                <a:cxn ang="T140">
                  <a:pos x="T92" y="T93"/>
                </a:cxn>
              </a:cxnLst>
              <a:rect l="0" t="0" r="r" b="b"/>
              <a:pathLst>
                <a:path w="313" h="339">
                  <a:moveTo>
                    <a:pt x="67" y="328"/>
                  </a:moveTo>
                  <a:lnTo>
                    <a:pt x="63" y="328"/>
                  </a:lnTo>
                  <a:lnTo>
                    <a:pt x="60" y="330"/>
                  </a:lnTo>
                  <a:lnTo>
                    <a:pt x="56" y="328"/>
                  </a:lnTo>
                  <a:lnTo>
                    <a:pt x="48" y="331"/>
                  </a:lnTo>
                  <a:lnTo>
                    <a:pt x="39" y="338"/>
                  </a:lnTo>
                  <a:lnTo>
                    <a:pt x="27" y="331"/>
                  </a:lnTo>
                  <a:lnTo>
                    <a:pt x="0" y="317"/>
                  </a:lnTo>
                  <a:lnTo>
                    <a:pt x="14" y="263"/>
                  </a:lnTo>
                  <a:lnTo>
                    <a:pt x="28" y="206"/>
                  </a:lnTo>
                  <a:lnTo>
                    <a:pt x="29" y="205"/>
                  </a:lnTo>
                  <a:lnTo>
                    <a:pt x="27" y="177"/>
                  </a:lnTo>
                  <a:lnTo>
                    <a:pt x="23" y="99"/>
                  </a:lnTo>
                  <a:lnTo>
                    <a:pt x="22" y="80"/>
                  </a:lnTo>
                  <a:lnTo>
                    <a:pt x="15" y="70"/>
                  </a:lnTo>
                  <a:lnTo>
                    <a:pt x="15" y="62"/>
                  </a:lnTo>
                  <a:lnTo>
                    <a:pt x="15" y="56"/>
                  </a:lnTo>
                  <a:lnTo>
                    <a:pt x="20" y="40"/>
                  </a:lnTo>
                  <a:lnTo>
                    <a:pt x="19" y="12"/>
                  </a:lnTo>
                  <a:lnTo>
                    <a:pt x="19" y="4"/>
                  </a:lnTo>
                  <a:lnTo>
                    <a:pt x="34" y="6"/>
                  </a:lnTo>
                  <a:lnTo>
                    <a:pt x="70" y="13"/>
                  </a:lnTo>
                  <a:lnTo>
                    <a:pt x="86" y="2"/>
                  </a:lnTo>
                  <a:lnTo>
                    <a:pt x="87" y="2"/>
                  </a:lnTo>
                  <a:lnTo>
                    <a:pt x="89" y="1"/>
                  </a:lnTo>
                  <a:lnTo>
                    <a:pt x="92" y="1"/>
                  </a:lnTo>
                  <a:lnTo>
                    <a:pt x="96" y="1"/>
                  </a:lnTo>
                  <a:lnTo>
                    <a:pt x="100" y="0"/>
                  </a:lnTo>
                  <a:lnTo>
                    <a:pt x="100" y="1"/>
                  </a:lnTo>
                  <a:lnTo>
                    <a:pt x="103" y="2"/>
                  </a:lnTo>
                  <a:lnTo>
                    <a:pt x="106" y="3"/>
                  </a:lnTo>
                  <a:lnTo>
                    <a:pt x="109" y="3"/>
                  </a:lnTo>
                  <a:lnTo>
                    <a:pt x="113" y="5"/>
                  </a:lnTo>
                  <a:lnTo>
                    <a:pt x="115" y="8"/>
                  </a:lnTo>
                  <a:lnTo>
                    <a:pt x="119" y="8"/>
                  </a:lnTo>
                  <a:lnTo>
                    <a:pt x="122" y="8"/>
                  </a:lnTo>
                  <a:lnTo>
                    <a:pt x="124" y="13"/>
                  </a:lnTo>
                  <a:lnTo>
                    <a:pt x="125" y="16"/>
                  </a:lnTo>
                  <a:lnTo>
                    <a:pt x="128" y="19"/>
                  </a:lnTo>
                  <a:lnTo>
                    <a:pt x="135" y="21"/>
                  </a:lnTo>
                  <a:lnTo>
                    <a:pt x="138" y="21"/>
                  </a:lnTo>
                  <a:lnTo>
                    <a:pt x="145" y="15"/>
                  </a:lnTo>
                  <a:lnTo>
                    <a:pt x="148" y="16"/>
                  </a:lnTo>
                  <a:lnTo>
                    <a:pt x="152" y="15"/>
                  </a:lnTo>
                  <a:lnTo>
                    <a:pt x="155" y="16"/>
                  </a:lnTo>
                  <a:lnTo>
                    <a:pt x="162" y="21"/>
                  </a:lnTo>
                  <a:lnTo>
                    <a:pt x="164" y="24"/>
                  </a:lnTo>
                  <a:lnTo>
                    <a:pt x="166" y="27"/>
                  </a:lnTo>
                  <a:lnTo>
                    <a:pt x="173" y="34"/>
                  </a:lnTo>
                  <a:lnTo>
                    <a:pt x="173" y="28"/>
                  </a:lnTo>
                  <a:lnTo>
                    <a:pt x="179" y="23"/>
                  </a:lnTo>
                  <a:lnTo>
                    <a:pt x="208" y="12"/>
                  </a:lnTo>
                  <a:lnTo>
                    <a:pt x="244" y="34"/>
                  </a:lnTo>
                  <a:lnTo>
                    <a:pt x="256" y="61"/>
                  </a:lnTo>
                  <a:lnTo>
                    <a:pt x="256" y="63"/>
                  </a:lnTo>
                  <a:lnTo>
                    <a:pt x="257" y="93"/>
                  </a:lnTo>
                  <a:lnTo>
                    <a:pt x="258" y="121"/>
                  </a:lnTo>
                  <a:lnTo>
                    <a:pt x="266" y="131"/>
                  </a:lnTo>
                  <a:lnTo>
                    <a:pt x="271" y="136"/>
                  </a:lnTo>
                  <a:lnTo>
                    <a:pt x="272" y="137"/>
                  </a:lnTo>
                  <a:lnTo>
                    <a:pt x="297" y="154"/>
                  </a:lnTo>
                  <a:lnTo>
                    <a:pt x="312" y="190"/>
                  </a:lnTo>
                  <a:lnTo>
                    <a:pt x="303" y="251"/>
                  </a:lnTo>
                  <a:lnTo>
                    <a:pt x="296" y="302"/>
                  </a:lnTo>
                  <a:lnTo>
                    <a:pt x="292" y="324"/>
                  </a:lnTo>
                  <a:lnTo>
                    <a:pt x="295" y="331"/>
                  </a:lnTo>
                  <a:lnTo>
                    <a:pt x="203" y="333"/>
                  </a:lnTo>
                  <a:lnTo>
                    <a:pt x="158" y="335"/>
                  </a:lnTo>
                  <a:lnTo>
                    <a:pt x="157" y="334"/>
                  </a:lnTo>
                  <a:lnTo>
                    <a:pt x="156" y="332"/>
                  </a:lnTo>
                  <a:lnTo>
                    <a:pt x="153" y="330"/>
                  </a:lnTo>
                  <a:lnTo>
                    <a:pt x="143" y="332"/>
                  </a:lnTo>
                  <a:lnTo>
                    <a:pt x="139" y="335"/>
                  </a:lnTo>
                  <a:lnTo>
                    <a:pt x="136" y="334"/>
                  </a:lnTo>
                  <a:lnTo>
                    <a:pt x="133" y="332"/>
                  </a:lnTo>
                  <a:lnTo>
                    <a:pt x="129" y="332"/>
                  </a:lnTo>
                  <a:lnTo>
                    <a:pt x="126" y="335"/>
                  </a:lnTo>
                  <a:lnTo>
                    <a:pt x="119" y="334"/>
                  </a:lnTo>
                  <a:lnTo>
                    <a:pt x="115" y="332"/>
                  </a:lnTo>
                  <a:lnTo>
                    <a:pt x="113" y="331"/>
                  </a:lnTo>
                  <a:lnTo>
                    <a:pt x="110" y="328"/>
                  </a:lnTo>
                  <a:lnTo>
                    <a:pt x="107" y="325"/>
                  </a:lnTo>
                  <a:lnTo>
                    <a:pt x="104" y="324"/>
                  </a:lnTo>
                  <a:lnTo>
                    <a:pt x="100" y="325"/>
                  </a:lnTo>
                  <a:lnTo>
                    <a:pt x="98" y="328"/>
                  </a:lnTo>
                  <a:lnTo>
                    <a:pt x="95" y="327"/>
                  </a:lnTo>
                  <a:lnTo>
                    <a:pt x="91" y="328"/>
                  </a:lnTo>
                  <a:lnTo>
                    <a:pt x="88" y="328"/>
                  </a:lnTo>
                  <a:lnTo>
                    <a:pt x="87" y="328"/>
                  </a:lnTo>
                  <a:lnTo>
                    <a:pt x="83" y="329"/>
                  </a:lnTo>
                  <a:lnTo>
                    <a:pt x="80" y="328"/>
                  </a:lnTo>
                  <a:lnTo>
                    <a:pt x="76" y="327"/>
                  </a:lnTo>
                  <a:lnTo>
                    <a:pt x="72" y="328"/>
                  </a:lnTo>
                  <a:lnTo>
                    <a:pt x="70" y="329"/>
                  </a:lnTo>
                  <a:lnTo>
                    <a:pt x="67" y="328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05" name="Freeform 57">
              <a:extLst>
                <a:ext uri="{FF2B5EF4-FFF2-40B4-BE49-F238E27FC236}">
                  <a16:creationId xmlns:a16="http://schemas.microsoft.com/office/drawing/2014/main" id="{D670F4DB-E3F7-1217-4BF3-2881D65CA67D}"/>
                </a:ext>
              </a:extLst>
            </xdr:cNvPr>
            <xdr:cNvSpPr>
              <a:spLocks/>
            </xdr:cNvSpPr>
          </xdr:nvSpPr>
          <xdr:spPr bwMode="auto">
            <a:xfrm>
              <a:off x="7003009" y="2585941"/>
              <a:ext cx="288925" cy="417513"/>
            </a:xfrm>
            <a:custGeom>
              <a:avLst/>
              <a:gdLst>
                <a:gd name="T0" fmla="*/ 187325 w 182"/>
                <a:gd name="T1" fmla="*/ 168275 h 263"/>
                <a:gd name="T2" fmla="*/ 193675 w 182"/>
                <a:gd name="T3" fmla="*/ 169863 h 263"/>
                <a:gd name="T4" fmla="*/ 198438 w 182"/>
                <a:gd name="T5" fmla="*/ 169863 h 263"/>
                <a:gd name="T6" fmla="*/ 203200 w 182"/>
                <a:gd name="T7" fmla="*/ 174625 h 263"/>
                <a:gd name="T8" fmla="*/ 207963 w 182"/>
                <a:gd name="T9" fmla="*/ 177800 h 263"/>
                <a:gd name="T10" fmla="*/ 207963 w 182"/>
                <a:gd name="T11" fmla="*/ 185738 h 263"/>
                <a:gd name="T12" fmla="*/ 241300 w 182"/>
                <a:gd name="T13" fmla="*/ 185738 h 263"/>
                <a:gd name="T14" fmla="*/ 236538 w 182"/>
                <a:gd name="T15" fmla="*/ 204788 h 263"/>
                <a:gd name="T16" fmla="*/ 236538 w 182"/>
                <a:gd name="T17" fmla="*/ 206375 h 263"/>
                <a:gd name="T18" fmla="*/ 239713 w 182"/>
                <a:gd name="T19" fmla="*/ 211138 h 263"/>
                <a:gd name="T20" fmla="*/ 241300 w 182"/>
                <a:gd name="T21" fmla="*/ 211138 h 263"/>
                <a:gd name="T22" fmla="*/ 241300 w 182"/>
                <a:gd name="T23" fmla="*/ 222250 h 263"/>
                <a:gd name="T24" fmla="*/ 238125 w 182"/>
                <a:gd name="T25" fmla="*/ 228600 h 263"/>
                <a:gd name="T26" fmla="*/ 233363 w 182"/>
                <a:gd name="T27" fmla="*/ 231775 h 263"/>
                <a:gd name="T28" fmla="*/ 238125 w 182"/>
                <a:gd name="T29" fmla="*/ 234950 h 263"/>
                <a:gd name="T30" fmla="*/ 249238 w 182"/>
                <a:gd name="T31" fmla="*/ 242888 h 263"/>
                <a:gd name="T32" fmla="*/ 254000 w 182"/>
                <a:gd name="T33" fmla="*/ 241300 h 263"/>
                <a:gd name="T34" fmla="*/ 255588 w 182"/>
                <a:gd name="T35" fmla="*/ 234950 h 263"/>
                <a:gd name="T36" fmla="*/ 260350 w 182"/>
                <a:gd name="T37" fmla="*/ 231775 h 263"/>
                <a:gd name="T38" fmla="*/ 263525 w 182"/>
                <a:gd name="T39" fmla="*/ 225425 h 263"/>
                <a:gd name="T40" fmla="*/ 266700 w 182"/>
                <a:gd name="T41" fmla="*/ 231775 h 263"/>
                <a:gd name="T42" fmla="*/ 271463 w 182"/>
                <a:gd name="T43" fmla="*/ 233363 h 263"/>
                <a:gd name="T44" fmla="*/ 277813 w 182"/>
                <a:gd name="T45" fmla="*/ 233363 h 263"/>
                <a:gd name="T46" fmla="*/ 280988 w 182"/>
                <a:gd name="T47" fmla="*/ 241300 h 263"/>
                <a:gd name="T48" fmla="*/ 279400 w 182"/>
                <a:gd name="T49" fmla="*/ 249238 h 263"/>
                <a:gd name="T50" fmla="*/ 282575 w 182"/>
                <a:gd name="T51" fmla="*/ 255588 h 263"/>
                <a:gd name="T52" fmla="*/ 287338 w 182"/>
                <a:gd name="T53" fmla="*/ 250825 h 263"/>
                <a:gd name="T54" fmla="*/ 273050 w 182"/>
                <a:gd name="T55" fmla="*/ 300038 h 263"/>
                <a:gd name="T56" fmla="*/ 257175 w 182"/>
                <a:gd name="T57" fmla="*/ 325438 h 263"/>
                <a:gd name="T58" fmla="*/ 247650 w 182"/>
                <a:gd name="T59" fmla="*/ 339725 h 263"/>
                <a:gd name="T60" fmla="*/ 241300 w 182"/>
                <a:gd name="T61" fmla="*/ 341313 h 263"/>
                <a:gd name="T62" fmla="*/ 238125 w 182"/>
                <a:gd name="T63" fmla="*/ 344488 h 263"/>
                <a:gd name="T64" fmla="*/ 234950 w 182"/>
                <a:gd name="T65" fmla="*/ 349250 h 263"/>
                <a:gd name="T66" fmla="*/ 233363 w 182"/>
                <a:gd name="T67" fmla="*/ 355600 h 263"/>
                <a:gd name="T68" fmla="*/ 212725 w 182"/>
                <a:gd name="T69" fmla="*/ 350838 h 263"/>
                <a:gd name="T70" fmla="*/ 192088 w 182"/>
                <a:gd name="T71" fmla="*/ 346075 h 263"/>
                <a:gd name="T72" fmla="*/ 188913 w 182"/>
                <a:gd name="T73" fmla="*/ 346075 h 263"/>
                <a:gd name="T74" fmla="*/ 187325 w 182"/>
                <a:gd name="T75" fmla="*/ 352425 h 263"/>
                <a:gd name="T76" fmla="*/ 168275 w 182"/>
                <a:gd name="T77" fmla="*/ 411163 h 263"/>
                <a:gd name="T78" fmla="*/ 152400 w 182"/>
                <a:gd name="T79" fmla="*/ 412750 h 263"/>
                <a:gd name="T80" fmla="*/ 111125 w 182"/>
                <a:gd name="T81" fmla="*/ 411163 h 263"/>
                <a:gd name="T82" fmla="*/ 100013 w 182"/>
                <a:gd name="T83" fmla="*/ 411163 h 263"/>
                <a:gd name="T84" fmla="*/ 0 w 182"/>
                <a:gd name="T85" fmla="*/ 415925 h 263"/>
                <a:gd name="T86" fmla="*/ 23813 w 182"/>
                <a:gd name="T87" fmla="*/ 239713 h 263"/>
                <a:gd name="T88" fmla="*/ 25400 w 182"/>
                <a:gd name="T89" fmla="*/ 233363 h 263"/>
                <a:gd name="T90" fmla="*/ 30163 w 182"/>
                <a:gd name="T91" fmla="*/ 203200 h 263"/>
                <a:gd name="T92" fmla="*/ 41275 w 182"/>
                <a:gd name="T93" fmla="*/ 120650 h 263"/>
                <a:gd name="T94" fmla="*/ 44450 w 182"/>
                <a:gd name="T95" fmla="*/ 106363 h 263"/>
                <a:gd name="T96" fmla="*/ 60325 w 182"/>
                <a:gd name="T97" fmla="*/ 0 h 263"/>
                <a:gd name="T98" fmla="*/ 84138 w 182"/>
                <a:gd name="T99" fmla="*/ 0 h 263"/>
                <a:gd name="T100" fmla="*/ 192088 w 182"/>
                <a:gd name="T101" fmla="*/ 3175 h 263"/>
                <a:gd name="T102" fmla="*/ 190500 w 182"/>
                <a:gd name="T103" fmla="*/ 68263 h 263"/>
                <a:gd name="T104" fmla="*/ 188913 w 182"/>
                <a:gd name="T105" fmla="*/ 158750 h 263"/>
                <a:gd name="T106" fmla="*/ 187325 w 182"/>
                <a:gd name="T107" fmla="*/ 168275 h 263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182" h="263">
                  <a:moveTo>
                    <a:pt x="118" y="106"/>
                  </a:moveTo>
                  <a:lnTo>
                    <a:pt x="122" y="107"/>
                  </a:lnTo>
                  <a:lnTo>
                    <a:pt x="125" y="107"/>
                  </a:lnTo>
                  <a:lnTo>
                    <a:pt x="128" y="110"/>
                  </a:lnTo>
                  <a:lnTo>
                    <a:pt x="131" y="112"/>
                  </a:lnTo>
                  <a:lnTo>
                    <a:pt x="131" y="117"/>
                  </a:lnTo>
                  <a:lnTo>
                    <a:pt x="152" y="117"/>
                  </a:lnTo>
                  <a:lnTo>
                    <a:pt x="149" y="129"/>
                  </a:lnTo>
                  <a:lnTo>
                    <a:pt x="149" y="130"/>
                  </a:lnTo>
                  <a:lnTo>
                    <a:pt x="151" y="133"/>
                  </a:lnTo>
                  <a:lnTo>
                    <a:pt x="152" y="133"/>
                  </a:lnTo>
                  <a:lnTo>
                    <a:pt x="152" y="140"/>
                  </a:lnTo>
                  <a:lnTo>
                    <a:pt x="150" y="144"/>
                  </a:lnTo>
                  <a:lnTo>
                    <a:pt x="147" y="146"/>
                  </a:lnTo>
                  <a:lnTo>
                    <a:pt x="150" y="148"/>
                  </a:lnTo>
                  <a:lnTo>
                    <a:pt x="157" y="153"/>
                  </a:lnTo>
                  <a:lnTo>
                    <a:pt x="160" y="152"/>
                  </a:lnTo>
                  <a:lnTo>
                    <a:pt x="161" y="148"/>
                  </a:lnTo>
                  <a:lnTo>
                    <a:pt x="164" y="146"/>
                  </a:lnTo>
                  <a:lnTo>
                    <a:pt x="166" y="142"/>
                  </a:lnTo>
                  <a:lnTo>
                    <a:pt x="168" y="146"/>
                  </a:lnTo>
                  <a:lnTo>
                    <a:pt x="171" y="147"/>
                  </a:lnTo>
                  <a:lnTo>
                    <a:pt x="175" y="147"/>
                  </a:lnTo>
                  <a:lnTo>
                    <a:pt x="177" y="152"/>
                  </a:lnTo>
                  <a:lnTo>
                    <a:pt x="176" y="157"/>
                  </a:lnTo>
                  <a:lnTo>
                    <a:pt x="178" y="161"/>
                  </a:lnTo>
                  <a:lnTo>
                    <a:pt x="181" y="158"/>
                  </a:lnTo>
                  <a:lnTo>
                    <a:pt x="172" y="189"/>
                  </a:lnTo>
                  <a:lnTo>
                    <a:pt x="162" y="205"/>
                  </a:lnTo>
                  <a:lnTo>
                    <a:pt x="156" y="214"/>
                  </a:lnTo>
                  <a:lnTo>
                    <a:pt x="152" y="215"/>
                  </a:lnTo>
                  <a:lnTo>
                    <a:pt x="150" y="217"/>
                  </a:lnTo>
                  <a:lnTo>
                    <a:pt x="148" y="220"/>
                  </a:lnTo>
                  <a:lnTo>
                    <a:pt x="147" y="224"/>
                  </a:lnTo>
                  <a:lnTo>
                    <a:pt x="134" y="221"/>
                  </a:lnTo>
                  <a:lnTo>
                    <a:pt x="121" y="218"/>
                  </a:lnTo>
                  <a:lnTo>
                    <a:pt x="119" y="218"/>
                  </a:lnTo>
                  <a:lnTo>
                    <a:pt x="118" y="222"/>
                  </a:lnTo>
                  <a:lnTo>
                    <a:pt x="106" y="259"/>
                  </a:lnTo>
                  <a:lnTo>
                    <a:pt x="96" y="260"/>
                  </a:lnTo>
                  <a:lnTo>
                    <a:pt x="70" y="259"/>
                  </a:lnTo>
                  <a:lnTo>
                    <a:pt x="63" y="259"/>
                  </a:lnTo>
                  <a:lnTo>
                    <a:pt x="0" y="262"/>
                  </a:lnTo>
                  <a:lnTo>
                    <a:pt x="15" y="151"/>
                  </a:lnTo>
                  <a:lnTo>
                    <a:pt x="16" y="147"/>
                  </a:lnTo>
                  <a:lnTo>
                    <a:pt x="19" y="128"/>
                  </a:lnTo>
                  <a:lnTo>
                    <a:pt x="26" y="76"/>
                  </a:lnTo>
                  <a:lnTo>
                    <a:pt x="28" y="67"/>
                  </a:lnTo>
                  <a:lnTo>
                    <a:pt x="38" y="0"/>
                  </a:lnTo>
                  <a:lnTo>
                    <a:pt x="53" y="0"/>
                  </a:lnTo>
                  <a:lnTo>
                    <a:pt x="121" y="2"/>
                  </a:lnTo>
                  <a:lnTo>
                    <a:pt x="120" y="43"/>
                  </a:lnTo>
                  <a:lnTo>
                    <a:pt x="119" y="100"/>
                  </a:lnTo>
                  <a:lnTo>
                    <a:pt x="118" y="106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06" name="Freeform 58">
              <a:extLst>
                <a:ext uri="{FF2B5EF4-FFF2-40B4-BE49-F238E27FC236}">
                  <a16:creationId xmlns:a16="http://schemas.microsoft.com/office/drawing/2014/main" id="{6528A7D2-FFA3-8758-1388-C8B6D18E90C2}"/>
                </a:ext>
              </a:extLst>
            </xdr:cNvPr>
            <xdr:cNvSpPr>
              <a:spLocks/>
            </xdr:cNvSpPr>
          </xdr:nvSpPr>
          <xdr:spPr bwMode="auto">
            <a:xfrm>
              <a:off x="5644109" y="2562129"/>
              <a:ext cx="438150" cy="322262"/>
            </a:xfrm>
            <a:custGeom>
              <a:avLst/>
              <a:gdLst>
                <a:gd name="T0" fmla="*/ 110886875 w 276"/>
                <a:gd name="T1" fmla="*/ 50403047 h 203"/>
                <a:gd name="T2" fmla="*/ 93246575 w 276"/>
                <a:gd name="T3" fmla="*/ 0 h 203"/>
                <a:gd name="T4" fmla="*/ 367942813 w 276"/>
                <a:gd name="T5" fmla="*/ 5040305 h 203"/>
                <a:gd name="T6" fmla="*/ 446068450 w 276"/>
                <a:gd name="T7" fmla="*/ 5040305 h 203"/>
                <a:gd name="T8" fmla="*/ 693043763 w 276"/>
                <a:gd name="T9" fmla="*/ 7559663 h 203"/>
                <a:gd name="T10" fmla="*/ 688003450 w 276"/>
                <a:gd name="T11" fmla="*/ 211692797 h 203"/>
                <a:gd name="T12" fmla="*/ 682963138 w 276"/>
                <a:gd name="T13" fmla="*/ 400703428 h 203"/>
                <a:gd name="T14" fmla="*/ 531753763 w 276"/>
                <a:gd name="T15" fmla="*/ 410784038 h 203"/>
                <a:gd name="T16" fmla="*/ 451108763 w 276"/>
                <a:gd name="T17" fmla="*/ 410784038 h 203"/>
                <a:gd name="T18" fmla="*/ 433466875 w 276"/>
                <a:gd name="T19" fmla="*/ 466227389 h 203"/>
                <a:gd name="T20" fmla="*/ 385584700 w 276"/>
                <a:gd name="T21" fmla="*/ 466227389 h 203"/>
                <a:gd name="T22" fmla="*/ 282257500 w 276"/>
                <a:gd name="T23" fmla="*/ 481348303 h 203"/>
                <a:gd name="T24" fmla="*/ 176410938 w 276"/>
                <a:gd name="T25" fmla="*/ 509070773 h 203"/>
                <a:gd name="T26" fmla="*/ 148690013 w 276"/>
                <a:gd name="T27" fmla="*/ 491428913 h 203"/>
                <a:gd name="T28" fmla="*/ 133569075 w 276"/>
                <a:gd name="T29" fmla="*/ 473788640 h 203"/>
                <a:gd name="T30" fmla="*/ 146169063 w 276"/>
                <a:gd name="T31" fmla="*/ 458667726 h 203"/>
                <a:gd name="T32" fmla="*/ 138609388 w 276"/>
                <a:gd name="T33" fmla="*/ 428425898 h 203"/>
                <a:gd name="T34" fmla="*/ 103327200 w 276"/>
                <a:gd name="T35" fmla="*/ 398184070 h 203"/>
                <a:gd name="T36" fmla="*/ 93246575 w 276"/>
                <a:gd name="T37" fmla="*/ 385582514 h 203"/>
                <a:gd name="T38" fmla="*/ 85685313 w 276"/>
                <a:gd name="T39" fmla="*/ 372982546 h 203"/>
                <a:gd name="T40" fmla="*/ 80645000 w 276"/>
                <a:gd name="T41" fmla="*/ 350300381 h 203"/>
                <a:gd name="T42" fmla="*/ 63004700 w 276"/>
                <a:gd name="T43" fmla="*/ 352821328 h 203"/>
                <a:gd name="T44" fmla="*/ 45362813 w 276"/>
                <a:gd name="T45" fmla="*/ 378022851 h 203"/>
                <a:gd name="T46" fmla="*/ 32762825 w 276"/>
                <a:gd name="T47" fmla="*/ 378022851 h 203"/>
                <a:gd name="T48" fmla="*/ 15120938 w 276"/>
                <a:gd name="T49" fmla="*/ 365421296 h 203"/>
                <a:gd name="T50" fmla="*/ 12601575 w 276"/>
                <a:gd name="T51" fmla="*/ 342740718 h 203"/>
                <a:gd name="T52" fmla="*/ 5040313 w 276"/>
                <a:gd name="T53" fmla="*/ 322579500 h 203"/>
                <a:gd name="T54" fmla="*/ 2520950 w 276"/>
                <a:gd name="T55" fmla="*/ 299897335 h 203"/>
                <a:gd name="T56" fmla="*/ 12601575 w 276"/>
                <a:gd name="T57" fmla="*/ 279736116 h 203"/>
                <a:gd name="T58" fmla="*/ 42843450 w 276"/>
                <a:gd name="T59" fmla="*/ 254534593 h 203"/>
                <a:gd name="T60" fmla="*/ 60483750 w 276"/>
                <a:gd name="T61" fmla="*/ 252015234 h 203"/>
                <a:gd name="T62" fmla="*/ 78125638 w 276"/>
                <a:gd name="T63" fmla="*/ 252015234 h 203"/>
                <a:gd name="T64" fmla="*/ 93246575 w 276"/>
                <a:gd name="T65" fmla="*/ 236894320 h 203"/>
                <a:gd name="T66" fmla="*/ 100806250 w 276"/>
                <a:gd name="T67" fmla="*/ 226813711 h 203"/>
                <a:gd name="T68" fmla="*/ 110886875 w 276"/>
                <a:gd name="T69" fmla="*/ 211692797 h 203"/>
                <a:gd name="T70" fmla="*/ 105846563 w 276"/>
                <a:gd name="T71" fmla="*/ 189010632 h 203"/>
                <a:gd name="T72" fmla="*/ 115927188 w 276"/>
                <a:gd name="T73" fmla="*/ 158768804 h 203"/>
                <a:gd name="T74" fmla="*/ 108367513 w 276"/>
                <a:gd name="T75" fmla="*/ 143647890 h 203"/>
                <a:gd name="T76" fmla="*/ 110886875 w 276"/>
                <a:gd name="T77" fmla="*/ 131047922 h 203"/>
                <a:gd name="T78" fmla="*/ 103327200 w 276"/>
                <a:gd name="T79" fmla="*/ 98285148 h 203"/>
                <a:gd name="T80" fmla="*/ 110886875 w 276"/>
                <a:gd name="T81" fmla="*/ 80644875 h 203"/>
                <a:gd name="T82" fmla="*/ 118448138 w 276"/>
                <a:gd name="T83" fmla="*/ 70564266 h 203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276" h="203">
                  <a:moveTo>
                    <a:pt x="46" y="22"/>
                  </a:moveTo>
                  <a:lnTo>
                    <a:pt x="44" y="20"/>
                  </a:lnTo>
                  <a:lnTo>
                    <a:pt x="37" y="13"/>
                  </a:lnTo>
                  <a:lnTo>
                    <a:pt x="37" y="0"/>
                  </a:lnTo>
                  <a:lnTo>
                    <a:pt x="103" y="1"/>
                  </a:lnTo>
                  <a:lnTo>
                    <a:pt x="146" y="2"/>
                  </a:lnTo>
                  <a:lnTo>
                    <a:pt x="159" y="2"/>
                  </a:lnTo>
                  <a:lnTo>
                    <a:pt x="177" y="2"/>
                  </a:lnTo>
                  <a:lnTo>
                    <a:pt x="216" y="2"/>
                  </a:lnTo>
                  <a:lnTo>
                    <a:pt x="275" y="3"/>
                  </a:lnTo>
                  <a:lnTo>
                    <a:pt x="273" y="60"/>
                  </a:lnTo>
                  <a:lnTo>
                    <a:pt x="273" y="84"/>
                  </a:lnTo>
                  <a:lnTo>
                    <a:pt x="272" y="112"/>
                  </a:lnTo>
                  <a:lnTo>
                    <a:pt x="271" y="159"/>
                  </a:lnTo>
                  <a:lnTo>
                    <a:pt x="270" y="174"/>
                  </a:lnTo>
                  <a:lnTo>
                    <a:pt x="211" y="163"/>
                  </a:lnTo>
                  <a:lnTo>
                    <a:pt x="209" y="163"/>
                  </a:lnTo>
                  <a:lnTo>
                    <a:pt x="179" y="163"/>
                  </a:lnTo>
                  <a:lnTo>
                    <a:pt x="172" y="163"/>
                  </a:lnTo>
                  <a:lnTo>
                    <a:pt x="172" y="185"/>
                  </a:lnTo>
                  <a:lnTo>
                    <a:pt x="154" y="185"/>
                  </a:lnTo>
                  <a:lnTo>
                    <a:pt x="153" y="185"/>
                  </a:lnTo>
                  <a:lnTo>
                    <a:pt x="112" y="185"/>
                  </a:lnTo>
                  <a:lnTo>
                    <a:pt x="112" y="191"/>
                  </a:lnTo>
                  <a:lnTo>
                    <a:pt x="107" y="192"/>
                  </a:lnTo>
                  <a:lnTo>
                    <a:pt x="70" y="202"/>
                  </a:lnTo>
                  <a:lnTo>
                    <a:pt x="60" y="196"/>
                  </a:lnTo>
                  <a:lnTo>
                    <a:pt x="59" y="195"/>
                  </a:lnTo>
                  <a:lnTo>
                    <a:pt x="54" y="192"/>
                  </a:lnTo>
                  <a:lnTo>
                    <a:pt x="53" y="188"/>
                  </a:lnTo>
                  <a:lnTo>
                    <a:pt x="55" y="185"/>
                  </a:lnTo>
                  <a:lnTo>
                    <a:pt x="58" y="182"/>
                  </a:lnTo>
                  <a:lnTo>
                    <a:pt x="58" y="178"/>
                  </a:lnTo>
                  <a:lnTo>
                    <a:pt x="55" y="170"/>
                  </a:lnTo>
                  <a:lnTo>
                    <a:pt x="43" y="161"/>
                  </a:lnTo>
                  <a:lnTo>
                    <a:pt x="41" y="158"/>
                  </a:lnTo>
                  <a:lnTo>
                    <a:pt x="39" y="155"/>
                  </a:lnTo>
                  <a:lnTo>
                    <a:pt x="37" y="153"/>
                  </a:lnTo>
                  <a:lnTo>
                    <a:pt x="36" y="151"/>
                  </a:lnTo>
                  <a:lnTo>
                    <a:pt x="34" y="148"/>
                  </a:lnTo>
                  <a:lnTo>
                    <a:pt x="34" y="143"/>
                  </a:lnTo>
                  <a:lnTo>
                    <a:pt x="32" y="139"/>
                  </a:lnTo>
                  <a:lnTo>
                    <a:pt x="29" y="138"/>
                  </a:lnTo>
                  <a:lnTo>
                    <a:pt x="25" y="140"/>
                  </a:lnTo>
                  <a:lnTo>
                    <a:pt x="22" y="148"/>
                  </a:lnTo>
                  <a:lnTo>
                    <a:pt x="18" y="150"/>
                  </a:lnTo>
                  <a:lnTo>
                    <a:pt x="15" y="152"/>
                  </a:lnTo>
                  <a:lnTo>
                    <a:pt x="13" y="150"/>
                  </a:lnTo>
                  <a:lnTo>
                    <a:pt x="12" y="150"/>
                  </a:lnTo>
                  <a:lnTo>
                    <a:pt x="6" y="145"/>
                  </a:lnTo>
                  <a:lnTo>
                    <a:pt x="5" y="140"/>
                  </a:lnTo>
                  <a:lnTo>
                    <a:pt x="5" y="136"/>
                  </a:lnTo>
                  <a:lnTo>
                    <a:pt x="4" y="131"/>
                  </a:lnTo>
                  <a:lnTo>
                    <a:pt x="2" y="128"/>
                  </a:lnTo>
                  <a:lnTo>
                    <a:pt x="0" y="123"/>
                  </a:lnTo>
                  <a:lnTo>
                    <a:pt x="1" y="119"/>
                  </a:lnTo>
                  <a:lnTo>
                    <a:pt x="3" y="114"/>
                  </a:lnTo>
                  <a:lnTo>
                    <a:pt x="5" y="111"/>
                  </a:lnTo>
                  <a:lnTo>
                    <a:pt x="6" y="106"/>
                  </a:lnTo>
                  <a:lnTo>
                    <a:pt x="17" y="101"/>
                  </a:lnTo>
                  <a:lnTo>
                    <a:pt x="21" y="101"/>
                  </a:lnTo>
                  <a:lnTo>
                    <a:pt x="24" y="100"/>
                  </a:lnTo>
                  <a:lnTo>
                    <a:pt x="28" y="100"/>
                  </a:lnTo>
                  <a:lnTo>
                    <a:pt x="31" y="100"/>
                  </a:lnTo>
                  <a:lnTo>
                    <a:pt x="34" y="98"/>
                  </a:lnTo>
                  <a:lnTo>
                    <a:pt x="37" y="94"/>
                  </a:lnTo>
                  <a:lnTo>
                    <a:pt x="38" y="93"/>
                  </a:lnTo>
                  <a:lnTo>
                    <a:pt x="40" y="90"/>
                  </a:lnTo>
                  <a:lnTo>
                    <a:pt x="43" y="87"/>
                  </a:lnTo>
                  <a:lnTo>
                    <a:pt x="44" y="84"/>
                  </a:lnTo>
                  <a:lnTo>
                    <a:pt x="43" y="80"/>
                  </a:lnTo>
                  <a:lnTo>
                    <a:pt x="42" y="75"/>
                  </a:lnTo>
                  <a:lnTo>
                    <a:pt x="45" y="67"/>
                  </a:lnTo>
                  <a:lnTo>
                    <a:pt x="46" y="63"/>
                  </a:lnTo>
                  <a:lnTo>
                    <a:pt x="44" y="58"/>
                  </a:lnTo>
                  <a:lnTo>
                    <a:pt x="43" y="57"/>
                  </a:lnTo>
                  <a:lnTo>
                    <a:pt x="42" y="55"/>
                  </a:lnTo>
                  <a:lnTo>
                    <a:pt x="44" y="52"/>
                  </a:lnTo>
                  <a:lnTo>
                    <a:pt x="44" y="48"/>
                  </a:lnTo>
                  <a:lnTo>
                    <a:pt x="41" y="39"/>
                  </a:lnTo>
                  <a:lnTo>
                    <a:pt x="41" y="35"/>
                  </a:lnTo>
                  <a:lnTo>
                    <a:pt x="44" y="32"/>
                  </a:lnTo>
                  <a:lnTo>
                    <a:pt x="47" y="32"/>
                  </a:lnTo>
                  <a:lnTo>
                    <a:pt x="47" y="28"/>
                  </a:lnTo>
                  <a:lnTo>
                    <a:pt x="46" y="22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07" name="Freeform 59">
              <a:extLst>
                <a:ext uri="{FF2B5EF4-FFF2-40B4-BE49-F238E27FC236}">
                  <a16:creationId xmlns:a16="http://schemas.microsoft.com/office/drawing/2014/main" id="{82EB958E-EBA2-BF9D-F418-9B76848BDAA3}"/>
                </a:ext>
              </a:extLst>
            </xdr:cNvPr>
            <xdr:cNvSpPr>
              <a:spLocks/>
            </xdr:cNvSpPr>
          </xdr:nvSpPr>
          <xdr:spPr bwMode="auto">
            <a:xfrm>
              <a:off x="7428459" y="2554191"/>
              <a:ext cx="490537" cy="498475"/>
            </a:xfrm>
            <a:custGeom>
              <a:avLst/>
              <a:gdLst>
                <a:gd name="T0" fmla="*/ 396875 w 309"/>
                <a:gd name="T1" fmla="*/ 60325 h 314"/>
                <a:gd name="T2" fmla="*/ 407987 w 309"/>
                <a:gd name="T3" fmla="*/ 60325 h 314"/>
                <a:gd name="T4" fmla="*/ 422275 w 309"/>
                <a:gd name="T5" fmla="*/ 58738 h 314"/>
                <a:gd name="T6" fmla="*/ 433387 w 309"/>
                <a:gd name="T7" fmla="*/ 55563 h 314"/>
                <a:gd name="T8" fmla="*/ 439737 w 309"/>
                <a:gd name="T9" fmla="*/ 55563 h 314"/>
                <a:gd name="T10" fmla="*/ 455612 w 309"/>
                <a:gd name="T11" fmla="*/ 55563 h 314"/>
                <a:gd name="T12" fmla="*/ 460375 w 309"/>
                <a:gd name="T13" fmla="*/ 61913 h 314"/>
                <a:gd name="T14" fmla="*/ 471487 w 309"/>
                <a:gd name="T15" fmla="*/ 60325 h 314"/>
                <a:gd name="T16" fmla="*/ 479425 w 309"/>
                <a:gd name="T17" fmla="*/ 65088 h 314"/>
                <a:gd name="T18" fmla="*/ 488950 w 309"/>
                <a:gd name="T19" fmla="*/ 68263 h 314"/>
                <a:gd name="T20" fmla="*/ 446087 w 309"/>
                <a:gd name="T21" fmla="*/ 149225 h 314"/>
                <a:gd name="T22" fmla="*/ 388937 w 309"/>
                <a:gd name="T23" fmla="*/ 261938 h 314"/>
                <a:gd name="T24" fmla="*/ 331787 w 309"/>
                <a:gd name="T25" fmla="*/ 368300 h 314"/>
                <a:gd name="T26" fmla="*/ 265112 w 309"/>
                <a:gd name="T27" fmla="*/ 496888 h 314"/>
                <a:gd name="T28" fmla="*/ 265112 w 309"/>
                <a:gd name="T29" fmla="*/ 487363 h 314"/>
                <a:gd name="T30" fmla="*/ 258762 w 309"/>
                <a:gd name="T31" fmla="*/ 477838 h 314"/>
                <a:gd name="T32" fmla="*/ 250825 w 309"/>
                <a:gd name="T33" fmla="*/ 458788 h 314"/>
                <a:gd name="T34" fmla="*/ 244475 w 309"/>
                <a:gd name="T35" fmla="*/ 441325 h 314"/>
                <a:gd name="T36" fmla="*/ 234950 w 309"/>
                <a:gd name="T37" fmla="*/ 433388 h 314"/>
                <a:gd name="T38" fmla="*/ 228600 w 309"/>
                <a:gd name="T39" fmla="*/ 423863 h 314"/>
                <a:gd name="T40" fmla="*/ 217487 w 309"/>
                <a:gd name="T41" fmla="*/ 409575 h 314"/>
                <a:gd name="T42" fmla="*/ 206375 w 309"/>
                <a:gd name="T43" fmla="*/ 409575 h 314"/>
                <a:gd name="T44" fmla="*/ 196850 w 309"/>
                <a:gd name="T45" fmla="*/ 407988 h 314"/>
                <a:gd name="T46" fmla="*/ 187325 w 309"/>
                <a:gd name="T47" fmla="*/ 396875 h 314"/>
                <a:gd name="T48" fmla="*/ 179387 w 309"/>
                <a:gd name="T49" fmla="*/ 393700 h 314"/>
                <a:gd name="T50" fmla="*/ 176212 w 309"/>
                <a:gd name="T51" fmla="*/ 371475 h 314"/>
                <a:gd name="T52" fmla="*/ 139700 w 309"/>
                <a:gd name="T53" fmla="*/ 363538 h 314"/>
                <a:gd name="T54" fmla="*/ 109537 w 309"/>
                <a:gd name="T55" fmla="*/ 320675 h 314"/>
                <a:gd name="T56" fmla="*/ 1587 w 309"/>
                <a:gd name="T57" fmla="*/ 204788 h 314"/>
                <a:gd name="T58" fmla="*/ 46037 w 309"/>
                <a:gd name="T59" fmla="*/ 98425 h 314"/>
                <a:gd name="T60" fmla="*/ 50800 w 309"/>
                <a:gd name="T61" fmla="*/ 90488 h 314"/>
                <a:gd name="T62" fmla="*/ 58737 w 309"/>
                <a:gd name="T63" fmla="*/ 100013 h 314"/>
                <a:gd name="T64" fmla="*/ 68262 w 309"/>
                <a:gd name="T65" fmla="*/ 101600 h 314"/>
                <a:gd name="T66" fmla="*/ 77787 w 309"/>
                <a:gd name="T67" fmla="*/ 106363 h 314"/>
                <a:gd name="T68" fmla="*/ 84137 w 309"/>
                <a:gd name="T69" fmla="*/ 106363 h 314"/>
                <a:gd name="T70" fmla="*/ 107950 w 309"/>
                <a:gd name="T71" fmla="*/ 111125 h 314"/>
                <a:gd name="T72" fmla="*/ 117475 w 309"/>
                <a:gd name="T73" fmla="*/ 107950 h 314"/>
                <a:gd name="T74" fmla="*/ 152400 w 309"/>
                <a:gd name="T75" fmla="*/ 36513 h 314"/>
                <a:gd name="T76" fmla="*/ 173037 w 309"/>
                <a:gd name="T77" fmla="*/ 33338 h 314"/>
                <a:gd name="T78" fmla="*/ 198437 w 309"/>
                <a:gd name="T79" fmla="*/ 22225 h 314"/>
                <a:gd name="T80" fmla="*/ 217487 w 309"/>
                <a:gd name="T81" fmla="*/ 0 h 314"/>
                <a:gd name="T82" fmla="*/ 276225 w 309"/>
                <a:gd name="T83" fmla="*/ 6350 h 314"/>
                <a:gd name="T84" fmla="*/ 287337 w 309"/>
                <a:gd name="T85" fmla="*/ 7938 h 314"/>
                <a:gd name="T86" fmla="*/ 301625 w 309"/>
                <a:gd name="T87" fmla="*/ 14288 h 314"/>
                <a:gd name="T88" fmla="*/ 317500 w 309"/>
                <a:gd name="T89" fmla="*/ 15875 h 314"/>
                <a:gd name="T90" fmla="*/ 327025 w 309"/>
                <a:gd name="T91" fmla="*/ 17463 h 314"/>
                <a:gd name="T92" fmla="*/ 344487 w 309"/>
                <a:gd name="T93" fmla="*/ 12700 h 314"/>
                <a:gd name="T94" fmla="*/ 350837 w 309"/>
                <a:gd name="T95" fmla="*/ 19050 h 314"/>
                <a:gd name="T96" fmla="*/ 361950 w 309"/>
                <a:gd name="T97" fmla="*/ 19050 h 314"/>
                <a:gd name="T98" fmla="*/ 377825 w 309"/>
                <a:gd name="T99" fmla="*/ 25400 h 314"/>
                <a:gd name="T100" fmla="*/ 381000 w 309"/>
                <a:gd name="T101" fmla="*/ 36513 h 314"/>
                <a:gd name="T102" fmla="*/ 388937 w 309"/>
                <a:gd name="T103" fmla="*/ 46038 h 314"/>
                <a:gd name="T104" fmla="*/ 392112 w 309"/>
                <a:gd name="T105" fmla="*/ 57150 h 314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309" h="314">
                  <a:moveTo>
                    <a:pt x="247" y="36"/>
                  </a:moveTo>
                  <a:lnTo>
                    <a:pt x="250" y="38"/>
                  </a:lnTo>
                  <a:lnTo>
                    <a:pt x="253" y="39"/>
                  </a:lnTo>
                  <a:lnTo>
                    <a:pt x="257" y="38"/>
                  </a:lnTo>
                  <a:lnTo>
                    <a:pt x="261" y="39"/>
                  </a:lnTo>
                  <a:lnTo>
                    <a:pt x="266" y="37"/>
                  </a:lnTo>
                  <a:lnTo>
                    <a:pt x="270" y="35"/>
                  </a:lnTo>
                  <a:lnTo>
                    <a:pt x="273" y="35"/>
                  </a:lnTo>
                  <a:lnTo>
                    <a:pt x="276" y="35"/>
                  </a:lnTo>
                  <a:lnTo>
                    <a:pt x="277" y="35"/>
                  </a:lnTo>
                  <a:lnTo>
                    <a:pt x="280" y="37"/>
                  </a:lnTo>
                  <a:lnTo>
                    <a:pt x="287" y="35"/>
                  </a:lnTo>
                  <a:lnTo>
                    <a:pt x="288" y="37"/>
                  </a:lnTo>
                  <a:lnTo>
                    <a:pt x="290" y="39"/>
                  </a:lnTo>
                  <a:lnTo>
                    <a:pt x="293" y="40"/>
                  </a:lnTo>
                  <a:lnTo>
                    <a:pt x="297" y="38"/>
                  </a:lnTo>
                  <a:lnTo>
                    <a:pt x="299" y="40"/>
                  </a:lnTo>
                  <a:lnTo>
                    <a:pt x="302" y="41"/>
                  </a:lnTo>
                  <a:lnTo>
                    <a:pt x="306" y="41"/>
                  </a:lnTo>
                  <a:lnTo>
                    <a:pt x="308" y="43"/>
                  </a:lnTo>
                  <a:lnTo>
                    <a:pt x="282" y="93"/>
                  </a:lnTo>
                  <a:lnTo>
                    <a:pt x="281" y="94"/>
                  </a:lnTo>
                  <a:lnTo>
                    <a:pt x="246" y="163"/>
                  </a:lnTo>
                  <a:lnTo>
                    <a:pt x="245" y="165"/>
                  </a:lnTo>
                  <a:lnTo>
                    <a:pt x="211" y="229"/>
                  </a:lnTo>
                  <a:lnTo>
                    <a:pt x="209" y="232"/>
                  </a:lnTo>
                  <a:lnTo>
                    <a:pt x="182" y="285"/>
                  </a:lnTo>
                  <a:lnTo>
                    <a:pt x="167" y="313"/>
                  </a:lnTo>
                  <a:lnTo>
                    <a:pt x="167" y="312"/>
                  </a:lnTo>
                  <a:lnTo>
                    <a:pt x="167" y="307"/>
                  </a:lnTo>
                  <a:lnTo>
                    <a:pt x="166" y="303"/>
                  </a:lnTo>
                  <a:lnTo>
                    <a:pt x="163" y="301"/>
                  </a:lnTo>
                  <a:lnTo>
                    <a:pt x="159" y="293"/>
                  </a:lnTo>
                  <a:lnTo>
                    <a:pt x="158" y="289"/>
                  </a:lnTo>
                  <a:lnTo>
                    <a:pt x="156" y="285"/>
                  </a:lnTo>
                  <a:lnTo>
                    <a:pt x="154" y="278"/>
                  </a:lnTo>
                  <a:lnTo>
                    <a:pt x="152" y="275"/>
                  </a:lnTo>
                  <a:lnTo>
                    <a:pt x="148" y="273"/>
                  </a:lnTo>
                  <a:lnTo>
                    <a:pt x="147" y="269"/>
                  </a:lnTo>
                  <a:lnTo>
                    <a:pt x="144" y="267"/>
                  </a:lnTo>
                  <a:lnTo>
                    <a:pt x="138" y="261"/>
                  </a:lnTo>
                  <a:lnTo>
                    <a:pt x="137" y="258"/>
                  </a:lnTo>
                  <a:lnTo>
                    <a:pt x="133" y="257"/>
                  </a:lnTo>
                  <a:lnTo>
                    <a:pt x="130" y="258"/>
                  </a:lnTo>
                  <a:lnTo>
                    <a:pt x="126" y="258"/>
                  </a:lnTo>
                  <a:lnTo>
                    <a:pt x="124" y="257"/>
                  </a:lnTo>
                  <a:lnTo>
                    <a:pt x="122" y="253"/>
                  </a:lnTo>
                  <a:lnTo>
                    <a:pt x="118" y="250"/>
                  </a:lnTo>
                  <a:lnTo>
                    <a:pt x="116" y="250"/>
                  </a:lnTo>
                  <a:lnTo>
                    <a:pt x="113" y="248"/>
                  </a:lnTo>
                  <a:lnTo>
                    <a:pt x="113" y="247"/>
                  </a:lnTo>
                  <a:lnTo>
                    <a:pt x="111" y="234"/>
                  </a:lnTo>
                  <a:lnTo>
                    <a:pt x="108" y="233"/>
                  </a:lnTo>
                  <a:lnTo>
                    <a:pt x="88" y="229"/>
                  </a:lnTo>
                  <a:lnTo>
                    <a:pt x="87" y="229"/>
                  </a:lnTo>
                  <a:lnTo>
                    <a:pt x="69" y="202"/>
                  </a:lnTo>
                  <a:lnTo>
                    <a:pt x="0" y="170"/>
                  </a:lnTo>
                  <a:lnTo>
                    <a:pt x="1" y="129"/>
                  </a:lnTo>
                  <a:lnTo>
                    <a:pt x="1" y="127"/>
                  </a:lnTo>
                  <a:lnTo>
                    <a:pt x="29" y="62"/>
                  </a:lnTo>
                  <a:lnTo>
                    <a:pt x="29" y="60"/>
                  </a:lnTo>
                  <a:lnTo>
                    <a:pt x="32" y="57"/>
                  </a:lnTo>
                  <a:lnTo>
                    <a:pt x="34" y="59"/>
                  </a:lnTo>
                  <a:lnTo>
                    <a:pt x="37" y="63"/>
                  </a:lnTo>
                  <a:lnTo>
                    <a:pt x="40" y="64"/>
                  </a:lnTo>
                  <a:lnTo>
                    <a:pt x="43" y="64"/>
                  </a:lnTo>
                  <a:lnTo>
                    <a:pt x="46" y="65"/>
                  </a:lnTo>
                  <a:lnTo>
                    <a:pt x="49" y="67"/>
                  </a:lnTo>
                  <a:lnTo>
                    <a:pt x="51" y="71"/>
                  </a:lnTo>
                  <a:lnTo>
                    <a:pt x="53" y="67"/>
                  </a:lnTo>
                  <a:lnTo>
                    <a:pt x="60" y="68"/>
                  </a:lnTo>
                  <a:lnTo>
                    <a:pt x="68" y="70"/>
                  </a:lnTo>
                  <a:lnTo>
                    <a:pt x="71" y="70"/>
                  </a:lnTo>
                  <a:lnTo>
                    <a:pt x="74" y="68"/>
                  </a:lnTo>
                  <a:lnTo>
                    <a:pt x="77" y="66"/>
                  </a:lnTo>
                  <a:lnTo>
                    <a:pt x="96" y="23"/>
                  </a:lnTo>
                  <a:lnTo>
                    <a:pt x="99" y="21"/>
                  </a:lnTo>
                  <a:lnTo>
                    <a:pt x="109" y="21"/>
                  </a:lnTo>
                  <a:lnTo>
                    <a:pt x="119" y="21"/>
                  </a:lnTo>
                  <a:lnTo>
                    <a:pt x="125" y="14"/>
                  </a:lnTo>
                  <a:lnTo>
                    <a:pt x="133" y="6"/>
                  </a:lnTo>
                  <a:lnTo>
                    <a:pt x="137" y="0"/>
                  </a:lnTo>
                  <a:lnTo>
                    <a:pt x="162" y="3"/>
                  </a:lnTo>
                  <a:lnTo>
                    <a:pt x="174" y="4"/>
                  </a:lnTo>
                  <a:lnTo>
                    <a:pt x="177" y="5"/>
                  </a:lnTo>
                  <a:lnTo>
                    <a:pt x="181" y="5"/>
                  </a:lnTo>
                  <a:lnTo>
                    <a:pt x="184" y="6"/>
                  </a:lnTo>
                  <a:lnTo>
                    <a:pt x="190" y="9"/>
                  </a:lnTo>
                  <a:lnTo>
                    <a:pt x="194" y="9"/>
                  </a:lnTo>
                  <a:lnTo>
                    <a:pt x="200" y="10"/>
                  </a:lnTo>
                  <a:lnTo>
                    <a:pt x="202" y="12"/>
                  </a:lnTo>
                  <a:lnTo>
                    <a:pt x="206" y="11"/>
                  </a:lnTo>
                  <a:lnTo>
                    <a:pt x="214" y="6"/>
                  </a:lnTo>
                  <a:lnTo>
                    <a:pt x="217" y="8"/>
                  </a:lnTo>
                  <a:lnTo>
                    <a:pt x="218" y="10"/>
                  </a:lnTo>
                  <a:lnTo>
                    <a:pt x="221" y="12"/>
                  </a:lnTo>
                  <a:lnTo>
                    <a:pt x="225" y="14"/>
                  </a:lnTo>
                  <a:lnTo>
                    <a:pt x="228" y="12"/>
                  </a:lnTo>
                  <a:lnTo>
                    <a:pt x="235" y="13"/>
                  </a:lnTo>
                  <a:lnTo>
                    <a:pt x="238" y="16"/>
                  </a:lnTo>
                  <a:lnTo>
                    <a:pt x="239" y="19"/>
                  </a:lnTo>
                  <a:lnTo>
                    <a:pt x="240" y="23"/>
                  </a:lnTo>
                  <a:lnTo>
                    <a:pt x="242" y="28"/>
                  </a:lnTo>
                  <a:lnTo>
                    <a:pt x="245" y="29"/>
                  </a:lnTo>
                  <a:lnTo>
                    <a:pt x="246" y="33"/>
                  </a:lnTo>
                  <a:lnTo>
                    <a:pt x="247" y="36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72" name="Freeform 60">
              <a:extLst>
                <a:ext uri="{FF2B5EF4-FFF2-40B4-BE49-F238E27FC236}">
                  <a16:creationId xmlns:a16="http://schemas.microsoft.com/office/drawing/2014/main" id="{139FB585-29C8-FD4F-1A42-2C595389FD3E}"/>
                </a:ext>
              </a:extLst>
            </xdr:cNvPr>
            <xdr:cNvSpPr>
              <a:spLocks/>
            </xdr:cNvSpPr>
          </xdr:nvSpPr>
          <xdr:spPr bwMode="auto">
            <a:xfrm>
              <a:off x="4793209" y="3492404"/>
              <a:ext cx="481012" cy="300037"/>
            </a:xfrm>
            <a:custGeom>
              <a:avLst/>
              <a:gdLst>
                <a:gd name="T0" fmla="*/ 119062 w 303"/>
                <a:gd name="T1" fmla="*/ 193675 h 189"/>
                <a:gd name="T2" fmla="*/ 122237 w 303"/>
                <a:gd name="T3" fmla="*/ 176212 h 189"/>
                <a:gd name="T4" fmla="*/ 88900 w 303"/>
                <a:gd name="T5" fmla="*/ 147637 h 189"/>
                <a:gd name="T6" fmla="*/ 88900 w 303"/>
                <a:gd name="T7" fmla="*/ 133350 h 189"/>
                <a:gd name="T8" fmla="*/ 82550 w 303"/>
                <a:gd name="T9" fmla="*/ 122237 h 189"/>
                <a:gd name="T10" fmla="*/ 82550 w 303"/>
                <a:gd name="T11" fmla="*/ 107950 h 189"/>
                <a:gd name="T12" fmla="*/ 88900 w 303"/>
                <a:gd name="T13" fmla="*/ 98425 h 189"/>
                <a:gd name="T14" fmla="*/ 0 w 303"/>
                <a:gd name="T15" fmla="*/ 0 h 189"/>
                <a:gd name="T16" fmla="*/ 142875 w 303"/>
                <a:gd name="T17" fmla="*/ 6350 h 189"/>
                <a:gd name="T18" fmla="*/ 227012 w 303"/>
                <a:gd name="T19" fmla="*/ 9525 h 189"/>
                <a:gd name="T20" fmla="*/ 358775 w 303"/>
                <a:gd name="T21" fmla="*/ 15875 h 189"/>
                <a:gd name="T22" fmla="*/ 454025 w 303"/>
                <a:gd name="T23" fmla="*/ 28575 h 189"/>
                <a:gd name="T24" fmla="*/ 444500 w 303"/>
                <a:gd name="T25" fmla="*/ 33337 h 189"/>
                <a:gd name="T26" fmla="*/ 428625 w 303"/>
                <a:gd name="T27" fmla="*/ 42862 h 189"/>
                <a:gd name="T28" fmla="*/ 425450 w 303"/>
                <a:gd name="T29" fmla="*/ 52387 h 189"/>
                <a:gd name="T30" fmla="*/ 434975 w 303"/>
                <a:gd name="T31" fmla="*/ 60325 h 189"/>
                <a:gd name="T32" fmla="*/ 442912 w 303"/>
                <a:gd name="T33" fmla="*/ 53975 h 189"/>
                <a:gd name="T34" fmla="*/ 454025 w 303"/>
                <a:gd name="T35" fmla="*/ 53975 h 189"/>
                <a:gd name="T36" fmla="*/ 463550 w 303"/>
                <a:gd name="T37" fmla="*/ 60325 h 189"/>
                <a:gd name="T38" fmla="*/ 474662 w 303"/>
                <a:gd name="T39" fmla="*/ 61912 h 189"/>
                <a:gd name="T40" fmla="*/ 476250 w 303"/>
                <a:gd name="T41" fmla="*/ 68262 h 189"/>
                <a:gd name="T42" fmla="*/ 465137 w 303"/>
                <a:gd name="T43" fmla="*/ 74612 h 189"/>
                <a:gd name="T44" fmla="*/ 454025 w 303"/>
                <a:gd name="T45" fmla="*/ 74612 h 189"/>
                <a:gd name="T46" fmla="*/ 438150 w 303"/>
                <a:gd name="T47" fmla="*/ 74612 h 189"/>
                <a:gd name="T48" fmla="*/ 430212 w 303"/>
                <a:gd name="T49" fmla="*/ 85725 h 189"/>
                <a:gd name="T50" fmla="*/ 430212 w 303"/>
                <a:gd name="T51" fmla="*/ 96837 h 189"/>
                <a:gd name="T52" fmla="*/ 420687 w 303"/>
                <a:gd name="T53" fmla="*/ 111125 h 189"/>
                <a:gd name="T54" fmla="*/ 415925 w 303"/>
                <a:gd name="T55" fmla="*/ 122237 h 189"/>
                <a:gd name="T56" fmla="*/ 403225 w 303"/>
                <a:gd name="T57" fmla="*/ 153987 h 189"/>
                <a:gd name="T58" fmla="*/ 400050 w 303"/>
                <a:gd name="T59" fmla="*/ 176212 h 189"/>
                <a:gd name="T60" fmla="*/ 403225 w 303"/>
                <a:gd name="T61" fmla="*/ 184150 h 189"/>
                <a:gd name="T62" fmla="*/ 401637 w 303"/>
                <a:gd name="T63" fmla="*/ 203200 h 189"/>
                <a:gd name="T64" fmla="*/ 400050 w 303"/>
                <a:gd name="T65" fmla="*/ 217487 h 189"/>
                <a:gd name="T66" fmla="*/ 407987 w 303"/>
                <a:gd name="T67" fmla="*/ 236537 h 189"/>
                <a:gd name="T68" fmla="*/ 406400 w 303"/>
                <a:gd name="T69" fmla="*/ 252412 h 189"/>
                <a:gd name="T70" fmla="*/ 411162 w 303"/>
                <a:gd name="T71" fmla="*/ 265112 h 189"/>
                <a:gd name="T72" fmla="*/ 406400 w 303"/>
                <a:gd name="T73" fmla="*/ 279400 h 189"/>
                <a:gd name="T74" fmla="*/ 404812 w 303"/>
                <a:gd name="T75" fmla="*/ 293687 h 189"/>
                <a:gd name="T76" fmla="*/ 392112 w 303"/>
                <a:gd name="T77" fmla="*/ 298450 h 189"/>
                <a:gd name="T78" fmla="*/ 384175 w 303"/>
                <a:gd name="T79" fmla="*/ 298450 h 189"/>
                <a:gd name="T80" fmla="*/ 171450 w 303"/>
                <a:gd name="T81" fmla="*/ 287337 h 189"/>
                <a:gd name="T82" fmla="*/ 119062 w 303"/>
                <a:gd name="T83" fmla="*/ 249237 h 189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303" h="189">
                  <a:moveTo>
                    <a:pt x="75" y="157"/>
                  </a:moveTo>
                  <a:lnTo>
                    <a:pt x="75" y="122"/>
                  </a:lnTo>
                  <a:lnTo>
                    <a:pt x="75" y="118"/>
                  </a:lnTo>
                  <a:lnTo>
                    <a:pt x="77" y="111"/>
                  </a:lnTo>
                  <a:lnTo>
                    <a:pt x="56" y="97"/>
                  </a:lnTo>
                  <a:lnTo>
                    <a:pt x="56" y="93"/>
                  </a:lnTo>
                  <a:lnTo>
                    <a:pt x="56" y="89"/>
                  </a:lnTo>
                  <a:lnTo>
                    <a:pt x="56" y="84"/>
                  </a:lnTo>
                  <a:lnTo>
                    <a:pt x="54" y="81"/>
                  </a:lnTo>
                  <a:lnTo>
                    <a:pt x="52" y="77"/>
                  </a:lnTo>
                  <a:lnTo>
                    <a:pt x="51" y="73"/>
                  </a:lnTo>
                  <a:lnTo>
                    <a:pt x="52" y="68"/>
                  </a:lnTo>
                  <a:lnTo>
                    <a:pt x="54" y="65"/>
                  </a:lnTo>
                  <a:lnTo>
                    <a:pt x="56" y="62"/>
                  </a:lnTo>
                  <a:lnTo>
                    <a:pt x="32" y="46"/>
                  </a:lnTo>
                  <a:lnTo>
                    <a:pt x="0" y="0"/>
                  </a:lnTo>
                  <a:lnTo>
                    <a:pt x="44" y="1"/>
                  </a:lnTo>
                  <a:lnTo>
                    <a:pt x="90" y="4"/>
                  </a:lnTo>
                  <a:lnTo>
                    <a:pt x="132" y="6"/>
                  </a:lnTo>
                  <a:lnTo>
                    <a:pt x="143" y="6"/>
                  </a:lnTo>
                  <a:lnTo>
                    <a:pt x="203" y="9"/>
                  </a:lnTo>
                  <a:lnTo>
                    <a:pt x="226" y="10"/>
                  </a:lnTo>
                  <a:lnTo>
                    <a:pt x="286" y="13"/>
                  </a:lnTo>
                  <a:lnTo>
                    <a:pt x="286" y="18"/>
                  </a:lnTo>
                  <a:lnTo>
                    <a:pt x="283" y="20"/>
                  </a:lnTo>
                  <a:lnTo>
                    <a:pt x="280" y="21"/>
                  </a:lnTo>
                  <a:lnTo>
                    <a:pt x="273" y="26"/>
                  </a:lnTo>
                  <a:lnTo>
                    <a:pt x="270" y="27"/>
                  </a:lnTo>
                  <a:lnTo>
                    <a:pt x="268" y="29"/>
                  </a:lnTo>
                  <a:lnTo>
                    <a:pt x="268" y="33"/>
                  </a:lnTo>
                  <a:lnTo>
                    <a:pt x="271" y="36"/>
                  </a:lnTo>
                  <a:lnTo>
                    <a:pt x="274" y="38"/>
                  </a:lnTo>
                  <a:lnTo>
                    <a:pt x="278" y="37"/>
                  </a:lnTo>
                  <a:lnTo>
                    <a:pt x="279" y="34"/>
                  </a:lnTo>
                  <a:lnTo>
                    <a:pt x="283" y="30"/>
                  </a:lnTo>
                  <a:lnTo>
                    <a:pt x="286" y="34"/>
                  </a:lnTo>
                  <a:lnTo>
                    <a:pt x="289" y="36"/>
                  </a:lnTo>
                  <a:lnTo>
                    <a:pt x="292" y="38"/>
                  </a:lnTo>
                  <a:lnTo>
                    <a:pt x="295" y="39"/>
                  </a:lnTo>
                  <a:lnTo>
                    <a:pt x="299" y="39"/>
                  </a:lnTo>
                  <a:lnTo>
                    <a:pt x="302" y="39"/>
                  </a:lnTo>
                  <a:lnTo>
                    <a:pt x="300" y="43"/>
                  </a:lnTo>
                  <a:lnTo>
                    <a:pt x="297" y="44"/>
                  </a:lnTo>
                  <a:lnTo>
                    <a:pt x="293" y="47"/>
                  </a:lnTo>
                  <a:lnTo>
                    <a:pt x="290" y="47"/>
                  </a:lnTo>
                  <a:lnTo>
                    <a:pt x="286" y="47"/>
                  </a:lnTo>
                  <a:lnTo>
                    <a:pt x="283" y="49"/>
                  </a:lnTo>
                  <a:lnTo>
                    <a:pt x="276" y="47"/>
                  </a:lnTo>
                  <a:lnTo>
                    <a:pt x="275" y="52"/>
                  </a:lnTo>
                  <a:lnTo>
                    <a:pt x="271" y="54"/>
                  </a:lnTo>
                  <a:lnTo>
                    <a:pt x="269" y="57"/>
                  </a:lnTo>
                  <a:lnTo>
                    <a:pt x="271" y="61"/>
                  </a:lnTo>
                  <a:lnTo>
                    <a:pt x="271" y="65"/>
                  </a:lnTo>
                  <a:lnTo>
                    <a:pt x="265" y="70"/>
                  </a:lnTo>
                  <a:lnTo>
                    <a:pt x="264" y="74"/>
                  </a:lnTo>
                  <a:lnTo>
                    <a:pt x="262" y="77"/>
                  </a:lnTo>
                  <a:lnTo>
                    <a:pt x="260" y="79"/>
                  </a:lnTo>
                  <a:lnTo>
                    <a:pt x="254" y="97"/>
                  </a:lnTo>
                  <a:lnTo>
                    <a:pt x="251" y="107"/>
                  </a:lnTo>
                  <a:lnTo>
                    <a:pt x="252" y="111"/>
                  </a:lnTo>
                  <a:lnTo>
                    <a:pt x="253" y="115"/>
                  </a:lnTo>
                  <a:lnTo>
                    <a:pt x="254" y="116"/>
                  </a:lnTo>
                  <a:lnTo>
                    <a:pt x="255" y="118"/>
                  </a:lnTo>
                  <a:lnTo>
                    <a:pt x="253" y="128"/>
                  </a:lnTo>
                  <a:lnTo>
                    <a:pt x="253" y="133"/>
                  </a:lnTo>
                  <a:lnTo>
                    <a:pt x="252" y="137"/>
                  </a:lnTo>
                  <a:lnTo>
                    <a:pt x="253" y="141"/>
                  </a:lnTo>
                  <a:lnTo>
                    <a:pt x="257" y="149"/>
                  </a:lnTo>
                  <a:lnTo>
                    <a:pt x="256" y="154"/>
                  </a:lnTo>
                  <a:lnTo>
                    <a:pt x="256" y="159"/>
                  </a:lnTo>
                  <a:lnTo>
                    <a:pt x="257" y="162"/>
                  </a:lnTo>
                  <a:lnTo>
                    <a:pt x="259" y="167"/>
                  </a:lnTo>
                  <a:lnTo>
                    <a:pt x="258" y="172"/>
                  </a:lnTo>
                  <a:lnTo>
                    <a:pt x="256" y="176"/>
                  </a:lnTo>
                  <a:lnTo>
                    <a:pt x="256" y="181"/>
                  </a:lnTo>
                  <a:lnTo>
                    <a:pt x="255" y="185"/>
                  </a:lnTo>
                  <a:lnTo>
                    <a:pt x="251" y="184"/>
                  </a:lnTo>
                  <a:lnTo>
                    <a:pt x="247" y="188"/>
                  </a:lnTo>
                  <a:lnTo>
                    <a:pt x="244" y="188"/>
                  </a:lnTo>
                  <a:lnTo>
                    <a:pt x="242" y="188"/>
                  </a:lnTo>
                  <a:lnTo>
                    <a:pt x="153" y="183"/>
                  </a:lnTo>
                  <a:lnTo>
                    <a:pt x="108" y="181"/>
                  </a:lnTo>
                  <a:lnTo>
                    <a:pt x="73" y="179"/>
                  </a:lnTo>
                  <a:lnTo>
                    <a:pt x="75" y="157"/>
                  </a:lnTo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473" name="Freeform 61">
              <a:extLst>
                <a:ext uri="{FF2B5EF4-FFF2-40B4-BE49-F238E27FC236}">
                  <a16:creationId xmlns:a16="http://schemas.microsoft.com/office/drawing/2014/main" id="{D782DB21-5BD8-B22C-C091-0D7A13C18E5A}"/>
                </a:ext>
              </a:extLst>
            </xdr:cNvPr>
            <xdr:cNvSpPr>
              <a:spLocks/>
            </xdr:cNvSpPr>
          </xdr:nvSpPr>
          <xdr:spPr bwMode="auto">
            <a:xfrm>
              <a:off x="2448471" y="3440016"/>
              <a:ext cx="412750" cy="276225"/>
            </a:xfrm>
            <a:custGeom>
              <a:avLst/>
              <a:gdLst>
                <a:gd name="T0" fmla="*/ 12601575 w 260"/>
                <a:gd name="T1" fmla="*/ 304939700 h 174"/>
                <a:gd name="T2" fmla="*/ 17641888 w 260"/>
                <a:gd name="T3" fmla="*/ 279738138 h 174"/>
                <a:gd name="T4" fmla="*/ 2520950 w 260"/>
                <a:gd name="T5" fmla="*/ 257055938 h 174"/>
                <a:gd name="T6" fmla="*/ 2520950 w 260"/>
                <a:gd name="T7" fmla="*/ 219254388 h 174"/>
                <a:gd name="T8" fmla="*/ 17641888 w 260"/>
                <a:gd name="T9" fmla="*/ 196572188 h 174"/>
                <a:gd name="T10" fmla="*/ 35282188 w 260"/>
                <a:gd name="T11" fmla="*/ 171370625 h 174"/>
                <a:gd name="T12" fmla="*/ 40322500 w 260"/>
                <a:gd name="T13" fmla="*/ 151209375 h 174"/>
                <a:gd name="T14" fmla="*/ 37803138 w 260"/>
                <a:gd name="T15" fmla="*/ 131048125 h 174"/>
                <a:gd name="T16" fmla="*/ 22682200 w 260"/>
                <a:gd name="T17" fmla="*/ 105846563 h 174"/>
                <a:gd name="T18" fmla="*/ 52924075 w 260"/>
                <a:gd name="T19" fmla="*/ 68045013 h 174"/>
                <a:gd name="T20" fmla="*/ 68045013 w 260"/>
                <a:gd name="T21" fmla="*/ 45362813 h 174"/>
                <a:gd name="T22" fmla="*/ 90725625 w 260"/>
                <a:gd name="T23" fmla="*/ 27722513 h 174"/>
                <a:gd name="T24" fmla="*/ 108367513 w 260"/>
                <a:gd name="T25" fmla="*/ 2520950 h 174"/>
                <a:gd name="T26" fmla="*/ 128528763 w 260"/>
                <a:gd name="T27" fmla="*/ 17641888 h 174"/>
                <a:gd name="T28" fmla="*/ 158770638 w 260"/>
                <a:gd name="T29" fmla="*/ 25201563 h 174"/>
                <a:gd name="T30" fmla="*/ 186491563 w 260"/>
                <a:gd name="T31" fmla="*/ 0 h 174"/>
                <a:gd name="T32" fmla="*/ 224294700 w 260"/>
                <a:gd name="T33" fmla="*/ 5040313 h 174"/>
                <a:gd name="T34" fmla="*/ 244455950 w 260"/>
                <a:gd name="T35" fmla="*/ 25201563 h 174"/>
                <a:gd name="T36" fmla="*/ 272176875 w 260"/>
                <a:gd name="T37" fmla="*/ 22682200 h 174"/>
                <a:gd name="T38" fmla="*/ 320060638 w 260"/>
                <a:gd name="T39" fmla="*/ 35282188 h 174"/>
                <a:gd name="T40" fmla="*/ 340221888 w 260"/>
                <a:gd name="T41" fmla="*/ 17641888 h 174"/>
                <a:gd name="T42" fmla="*/ 393144375 w 260"/>
                <a:gd name="T43" fmla="*/ 40322500 h 174"/>
                <a:gd name="T44" fmla="*/ 430947513 w 260"/>
                <a:gd name="T45" fmla="*/ 35282188 h 174"/>
                <a:gd name="T46" fmla="*/ 456149075 w 260"/>
                <a:gd name="T47" fmla="*/ 40322500 h 174"/>
                <a:gd name="T48" fmla="*/ 481350638 w 260"/>
                <a:gd name="T49" fmla="*/ 40322500 h 174"/>
                <a:gd name="T50" fmla="*/ 516632825 w 260"/>
                <a:gd name="T51" fmla="*/ 50403125 h 174"/>
                <a:gd name="T52" fmla="*/ 539313438 w 260"/>
                <a:gd name="T53" fmla="*/ 57964388 h 174"/>
                <a:gd name="T54" fmla="*/ 561995638 w 260"/>
                <a:gd name="T55" fmla="*/ 65524063 h 174"/>
                <a:gd name="T56" fmla="*/ 569555313 w 260"/>
                <a:gd name="T57" fmla="*/ 40322500 h 174"/>
                <a:gd name="T58" fmla="*/ 592237513 w 260"/>
                <a:gd name="T59" fmla="*/ 50403125 h 174"/>
                <a:gd name="T60" fmla="*/ 612398763 w 260"/>
                <a:gd name="T61" fmla="*/ 65524063 h 174"/>
                <a:gd name="T62" fmla="*/ 647680950 w 260"/>
                <a:gd name="T63" fmla="*/ 55443438 h 174"/>
                <a:gd name="T64" fmla="*/ 647680950 w 260"/>
                <a:gd name="T65" fmla="*/ 70564375 h 174"/>
                <a:gd name="T66" fmla="*/ 647680950 w 260"/>
                <a:gd name="T67" fmla="*/ 113407825 h 174"/>
                <a:gd name="T68" fmla="*/ 640119688 w 260"/>
                <a:gd name="T69" fmla="*/ 143649700 h 174"/>
                <a:gd name="T70" fmla="*/ 622479388 w 260"/>
                <a:gd name="T71" fmla="*/ 171370625 h 174"/>
                <a:gd name="T72" fmla="*/ 574595625 w 260"/>
                <a:gd name="T73" fmla="*/ 221773750 h 174"/>
                <a:gd name="T74" fmla="*/ 526713450 w 260"/>
                <a:gd name="T75" fmla="*/ 241935000 h 174"/>
                <a:gd name="T76" fmla="*/ 498990938 w 260"/>
                <a:gd name="T77" fmla="*/ 262096250 h 174"/>
                <a:gd name="T78" fmla="*/ 491431263 w 260"/>
                <a:gd name="T79" fmla="*/ 294859075 h 174"/>
                <a:gd name="T80" fmla="*/ 511592513 w 260"/>
                <a:gd name="T81" fmla="*/ 325100950 h 174"/>
                <a:gd name="T82" fmla="*/ 493950625 w 260"/>
                <a:gd name="T83" fmla="*/ 360383138 h 174"/>
                <a:gd name="T84" fmla="*/ 473789375 w 260"/>
                <a:gd name="T85" fmla="*/ 367942813 h 174"/>
                <a:gd name="T86" fmla="*/ 453628125 w 260"/>
                <a:gd name="T87" fmla="*/ 375504075 h 174"/>
                <a:gd name="T88" fmla="*/ 433466875 w 260"/>
                <a:gd name="T89" fmla="*/ 385584700 h 174"/>
                <a:gd name="T90" fmla="*/ 413305625 w 260"/>
                <a:gd name="T91" fmla="*/ 390625013 h 174"/>
                <a:gd name="T92" fmla="*/ 378023438 w 260"/>
                <a:gd name="T93" fmla="*/ 383063750 h 174"/>
                <a:gd name="T94" fmla="*/ 330141263 w 260"/>
                <a:gd name="T95" fmla="*/ 372983125 h 174"/>
                <a:gd name="T96" fmla="*/ 302418750 w 260"/>
                <a:gd name="T97" fmla="*/ 375504075 h 174"/>
                <a:gd name="T98" fmla="*/ 277217188 w 260"/>
                <a:gd name="T99" fmla="*/ 370463763 h 174"/>
                <a:gd name="T100" fmla="*/ 234375325 w 260"/>
                <a:gd name="T101" fmla="*/ 388104063 h 174"/>
                <a:gd name="T102" fmla="*/ 206652813 w 260"/>
                <a:gd name="T103" fmla="*/ 405745950 h 174"/>
                <a:gd name="T104" fmla="*/ 178931888 w 260"/>
                <a:gd name="T105" fmla="*/ 408265313 h 174"/>
                <a:gd name="T106" fmla="*/ 153730325 w 260"/>
                <a:gd name="T107" fmla="*/ 420866888 h 174"/>
                <a:gd name="T108" fmla="*/ 128528763 w 260"/>
                <a:gd name="T109" fmla="*/ 430947513 h 174"/>
                <a:gd name="T110" fmla="*/ 100806250 w 260"/>
                <a:gd name="T111" fmla="*/ 433466875 h 174"/>
                <a:gd name="T112" fmla="*/ 63004700 w 260"/>
                <a:gd name="T113" fmla="*/ 410786263 h 174"/>
                <a:gd name="T114" fmla="*/ 45362813 w 260"/>
                <a:gd name="T115" fmla="*/ 395665325 h 174"/>
                <a:gd name="T116" fmla="*/ 45362813 w 260"/>
                <a:gd name="T117" fmla="*/ 372983125 h 174"/>
                <a:gd name="T118" fmla="*/ 37803138 w 260"/>
                <a:gd name="T119" fmla="*/ 355342825 h 174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0" t="0" r="r" b="b"/>
              <a:pathLst>
                <a:path w="260" h="174">
                  <a:moveTo>
                    <a:pt x="12" y="130"/>
                  </a:moveTo>
                  <a:lnTo>
                    <a:pt x="7" y="124"/>
                  </a:lnTo>
                  <a:lnTo>
                    <a:pt x="5" y="121"/>
                  </a:lnTo>
                  <a:lnTo>
                    <a:pt x="6" y="120"/>
                  </a:lnTo>
                  <a:lnTo>
                    <a:pt x="8" y="117"/>
                  </a:lnTo>
                  <a:lnTo>
                    <a:pt x="7" y="111"/>
                  </a:lnTo>
                  <a:lnTo>
                    <a:pt x="5" y="108"/>
                  </a:lnTo>
                  <a:lnTo>
                    <a:pt x="1" y="106"/>
                  </a:lnTo>
                  <a:lnTo>
                    <a:pt x="1" y="102"/>
                  </a:lnTo>
                  <a:lnTo>
                    <a:pt x="4" y="94"/>
                  </a:lnTo>
                  <a:lnTo>
                    <a:pt x="3" y="90"/>
                  </a:lnTo>
                  <a:lnTo>
                    <a:pt x="1" y="87"/>
                  </a:lnTo>
                  <a:lnTo>
                    <a:pt x="0" y="80"/>
                  </a:lnTo>
                  <a:lnTo>
                    <a:pt x="4" y="78"/>
                  </a:lnTo>
                  <a:lnTo>
                    <a:pt x="7" y="78"/>
                  </a:lnTo>
                  <a:lnTo>
                    <a:pt x="10" y="75"/>
                  </a:lnTo>
                  <a:lnTo>
                    <a:pt x="12" y="71"/>
                  </a:lnTo>
                  <a:lnTo>
                    <a:pt x="14" y="68"/>
                  </a:lnTo>
                  <a:lnTo>
                    <a:pt x="16" y="62"/>
                  </a:lnTo>
                  <a:lnTo>
                    <a:pt x="16" y="61"/>
                  </a:lnTo>
                  <a:lnTo>
                    <a:pt x="16" y="60"/>
                  </a:lnTo>
                  <a:lnTo>
                    <a:pt x="15" y="58"/>
                  </a:lnTo>
                  <a:lnTo>
                    <a:pt x="15" y="56"/>
                  </a:lnTo>
                  <a:lnTo>
                    <a:pt x="15" y="52"/>
                  </a:lnTo>
                  <a:lnTo>
                    <a:pt x="13" y="47"/>
                  </a:lnTo>
                  <a:lnTo>
                    <a:pt x="11" y="46"/>
                  </a:lnTo>
                  <a:lnTo>
                    <a:pt x="9" y="42"/>
                  </a:lnTo>
                  <a:lnTo>
                    <a:pt x="10" y="37"/>
                  </a:lnTo>
                  <a:lnTo>
                    <a:pt x="14" y="36"/>
                  </a:lnTo>
                  <a:lnTo>
                    <a:pt x="21" y="27"/>
                  </a:lnTo>
                  <a:lnTo>
                    <a:pt x="21" y="26"/>
                  </a:lnTo>
                  <a:lnTo>
                    <a:pt x="22" y="23"/>
                  </a:lnTo>
                  <a:lnTo>
                    <a:pt x="27" y="18"/>
                  </a:lnTo>
                  <a:lnTo>
                    <a:pt x="31" y="16"/>
                  </a:lnTo>
                  <a:lnTo>
                    <a:pt x="33" y="12"/>
                  </a:lnTo>
                  <a:lnTo>
                    <a:pt x="36" y="11"/>
                  </a:lnTo>
                  <a:lnTo>
                    <a:pt x="38" y="7"/>
                  </a:lnTo>
                  <a:lnTo>
                    <a:pt x="42" y="5"/>
                  </a:lnTo>
                  <a:lnTo>
                    <a:pt x="43" y="1"/>
                  </a:lnTo>
                  <a:lnTo>
                    <a:pt x="45" y="1"/>
                  </a:lnTo>
                  <a:lnTo>
                    <a:pt x="48" y="4"/>
                  </a:lnTo>
                  <a:lnTo>
                    <a:pt x="51" y="7"/>
                  </a:lnTo>
                  <a:lnTo>
                    <a:pt x="52" y="10"/>
                  </a:lnTo>
                  <a:lnTo>
                    <a:pt x="56" y="12"/>
                  </a:lnTo>
                  <a:lnTo>
                    <a:pt x="63" y="10"/>
                  </a:lnTo>
                  <a:lnTo>
                    <a:pt x="66" y="5"/>
                  </a:lnTo>
                  <a:lnTo>
                    <a:pt x="71" y="0"/>
                  </a:lnTo>
                  <a:lnTo>
                    <a:pt x="74" y="0"/>
                  </a:lnTo>
                  <a:lnTo>
                    <a:pt x="82" y="3"/>
                  </a:lnTo>
                  <a:lnTo>
                    <a:pt x="86" y="2"/>
                  </a:lnTo>
                  <a:lnTo>
                    <a:pt x="89" y="2"/>
                  </a:lnTo>
                  <a:lnTo>
                    <a:pt x="93" y="4"/>
                  </a:lnTo>
                  <a:lnTo>
                    <a:pt x="96" y="7"/>
                  </a:lnTo>
                  <a:lnTo>
                    <a:pt x="97" y="10"/>
                  </a:lnTo>
                  <a:lnTo>
                    <a:pt x="100" y="11"/>
                  </a:lnTo>
                  <a:lnTo>
                    <a:pt x="105" y="10"/>
                  </a:lnTo>
                  <a:lnTo>
                    <a:pt x="108" y="9"/>
                  </a:lnTo>
                  <a:lnTo>
                    <a:pt x="112" y="11"/>
                  </a:lnTo>
                  <a:lnTo>
                    <a:pt x="125" y="11"/>
                  </a:lnTo>
                  <a:lnTo>
                    <a:pt x="127" y="14"/>
                  </a:lnTo>
                  <a:lnTo>
                    <a:pt x="131" y="15"/>
                  </a:lnTo>
                  <a:lnTo>
                    <a:pt x="133" y="11"/>
                  </a:lnTo>
                  <a:lnTo>
                    <a:pt x="135" y="7"/>
                  </a:lnTo>
                  <a:lnTo>
                    <a:pt x="148" y="15"/>
                  </a:lnTo>
                  <a:lnTo>
                    <a:pt x="152" y="16"/>
                  </a:lnTo>
                  <a:lnTo>
                    <a:pt x="156" y="16"/>
                  </a:lnTo>
                  <a:lnTo>
                    <a:pt x="160" y="17"/>
                  </a:lnTo>
                  <a:lnTo>
                    <a:pt x="164" y="16"/>
                  </a:lnTo>
                  <a:lnTo>
                    <a:pt x="171" y="14"/>
                  </a:lnTo>
                  <a:lnTo>
                    <a:pt x="174" y="14"/>
                  </a:lnTo>
                  <a:lnTo>
                    <a:pt x="178" y="15"/>
                  </a:lnTo>
                  <a:lnTo>
                    <a:pt x="181" y="16"/>
                  </a:lnTo>
                  <a:lnTo>
                    <a:pt x="184" y="17"/>
                  </a:lnTo>
                  <a:lnTo>
                    <a:pt x="188" y="16"/>
                  </a:lnTo>
                  <a:lnTo>
                    <a:pt x="191" y="16"/>
                  </a:lnTo>
                  <a:lnTo>
                    <a:pt x="194" y="18"/>
                  </a:lnTo>
                  <a:lnTo>
                    <a:pt x="201" y="19"/>
                  </a:lnTo>
                  <a:lnTo>
                    <a:pt x="205" y="20"/>
                  </a:lnTo>
                  <a:lnTo>
                    <a:pt x="208" y="22"/>
                  </a:lnTo>
                  <a:lnTo>
                    <a:pt x="211" y="22"/>
                  </a:lnTo>
                  <a:lnTo>
                    <a:pt x="214" y="23"/>
                  </a:lnTo>
                  <a:lnTo>
                    <a:pt x="218" y="23"/>
                  </a:lnTo>
                  <a:lnTo>
                    <a:pt x="219" y="26"/>
                  </a:lnTo>
                  <a:lnTo>
                    <a:pt x="223" y="26"/>
                  </a:lnTo>
                  <a:lnTo>
                    <a:pt x="224" y="23"/>
                  </a:lnTo>
                  <a:lnTo>
                    <a:pt x="224" y="19"/>
                  </a:lnTo>
                  <a:lnTo>
                    <a:pt x="226" y="16"/>
                  </a:lnTo>
                  <a:lnTo>
                    <a:pt x="230" y="17"/>
                  </a:lnTo>
                  <a:lnTo>
                    <a:pt x="233" y="18"/>
                  </a:lnTo>
                  <a:lnTo>
                    <a:pt x="235" y="20"/>
                  </a:lnTo>
                  <a:lnTo>
                    <a:pt x="239" y="22"/>
                  </a:lnTo>
                  <a:lnTo>
                    <a:pt x="241" y="23"/>
                  </a:lnTo>
                  <a:lnTo>
                    <a:pt x="243" y="26"/>
                  </a:lnTo>
                  <a:lnTo>
                    <a:pt x="251" y="23"/>
                  </a:lnTo>
                  <a:lnTo>
                    <a:pt x="254" y="23"/>
                  </a:lnTo>
                  <a:lnTo>
                    <a:pt x="257" y="22"/>
                  </a:lnTo>
                  <a:lnTo>
                    <a:pt x="258" y="24"/>
                  </a:lnTo>
                  <a:lnTo>
                    <a:pt x="258" y="26"/>
                  </a:lnTo>
                  <a:lnTo>
                    <a:pt x="257" y="28"/>
                  </a:lnTo>
                  <a:lnTo>
                    <a:pt x="259" y="33"/>
                  </a:lnTo>
                  <a:lnTo>
                    <a:pt x="259" y="37"/>
                  </a:lnTo>
                  <a:lnTo>
                    <a:pt x="257" y="45"/>
                  </a:lnTo>
                  <a:lnTo>
                    <a:pt x="256" y="49"/>
                  </a:lnTo>
                  <a:lnTo>
                    <a:pt x="255" y="53"/>
                  </a:lnTo>
                  <a:lnTo>
                    <a:pt x="254" y="57"/>
                  </a:lnTo>
                  <a:lnTo>
                    <a:pt x="254" y="61"/>
                  </a:lnTo>
                  <a:lnTo>
                    <a:pt x="253" y="62"/>
                  </a:lnTo>
                  <a:lnTo>
                    <a:pt x="247" y="68"/>
                  </a:lnTo>
                  <a:lnTo>
                    <a:pt x="243" y="75"/>
                  </a:lnTo>
                  <a:lnTo>
                    <a:pt x="239" y="82"/>
                  </a:lnTo>
                  <a:lnTo>
                    <a:pt x="228" y="88"/>
                  </a:lnTo>
                  <a:lnTo>
                    <a:pt x="226" y="88"/>
                  </a:lnTo>
                  <a:lnTo>
                    <a:pt x="215" y="91"/>
                  </a:lnTo>
                  <a:lnTo>
                    <a:pt x="209" y="96"/>
                  </a:lnTo>
                  <a:lnTo>
                    <a:pt x="206" y="96"/>
                  </a:lnTo>
                  <a:lnTo>
                    <a:pt x="200" y="100"/>
                  </a:lnTo>
                  <a:lnTo>
                    <a:pt x="198" y="104"/>
                  </a:lnTo>
                  <a:lnTo>
                    <a:pt x="197" y="108"/>
                  </a:lnTo>
                  <a:lnTo>
                    <a:pt x="196" y="112"/>
                  </a:lnTo>
                  <a:lnTo>
                    <a:pt x="195" y="117"/>
                  </a:lnTo>
                  <a:lnTo>
                    <a:pt x="198" y="119"/>
                  </a:lnTo>
                  <a:lnTo>
                    <a:pt x="202" y="125"/>
                  </a:lnTo>
                  <a:lnTo>
                    <a:pt x="203" y="129"/>
                  </a:lnTo>
                  <a:lnTo>
                    <a:pt x="204" y="130"/>
                  </a:lnTo>
                  <a:lnTo>
                    <a:pt x="199" y="136"/>
                  </a:lnTo>
                  <a:lnTo>
                    <a:pt x="196" y="143"/>
                  </a:lnTo>
                  <a:lnTo>
                    <a:pt x="193" y="147"/>
                  </a:lnTo>
                  <a:lnTo>
                    <a:pt x="190" y="150"/>
                  </a:lnTo>
                  <a:lnTo>
                    <a:pt x="188" y="146"/>
                  </a:lnTo>
                  <a:lnTo>
                    <a:pt x="185" y="144"/>
                  </a:lnTo>
                  <a:lnTo>
                    <a:pt x="182" y="147"/>
                  </a:lnTo>
                  <a:lnTo>
                    <a:pt x="180" y="149"/>
                  </a:lnTo>
                  <a:lnTo>
                    <a:pt x="178" y="150"/>
                  </a:lnTo>
                  <a:lnTo>
                    <a:pt x="175" y="152"/>
                  </a:lnTo>
                  <a:lnTo>
                    <a:pt x="172" y="153"/>
                  </a:lnTo>
                  <a:lnTo>
                    <a:pt x="169" y="153"/>
                  </a:lnTo>
                  <a:lnTo>
                    <a:pt x="165" y="154"/>
                  </a:lnTo>
                  <a:lnTo>
                    <a:pt x="164" y="155"/>
                  </a:lnTo>
                  <a:lnTo>
                    <a:pt x="160" y="154"/>
                  </a:lnTo>
                  <a:lnTo>
                    <a:pt x="156" y="151"/>
                  </a:lnTo>
                  <a:lnTo>
                    <a:pt x="150" y="152"/>
                  </a:lnTo>
                  <a:lnTo>
                    <a:pt x="141" y="146"/>
                  </a:lnTo>
                  <a:lnTo>
                    <a:pt x="137" y="145"/>
                  </a:lnTo>
                  <a:lnTo>
                    <a:pt x="131" y="148"/>
                  </a:lnTo>
                  <a:lnTo>
                    <a:pt x="128" y="147"/>
                  </a:lnTo>
                  <a:lnTo>
                    <a:pt x="125" y="148"/>
                  </a:lnTo>
                  <a:lnTo>
                    <a:pt x="120" y="149"/>
                  </a:lnTo>
                  <a:lnTo>
                    <a:pt x="118" y="146"/>
                  </a:lnTo>
                  <a:lnTo>
                    <a:pt x="114" y="146"/>
                  </a:lnTo>
                  <a:lnTo>
                    <a:pt x="110" y="147"/>
                  </a:lnTo>
                  <a:lnTo>
                    <a:pt x="108" y="147"/>
                  </a:lnTo>
                  <a:lnTo>
                    <a:pt x="107" y="150"/>
                  </a:lnTo>
                  <a:lnTo>
                    <a:pt x="93" y="154"/>
                  </a:lnTo>
                  <a:lnTo>
                    <a:pt x="88" y="159"/>
                  </a:lnTo>
                  <a:lnTo>
                    <a:pt x="84" y="161"/>
                  </a:lnTo>
                  <a:lnTo>
                    <a:pt x="82" y="161"/>
                  </a:lnTo>
                  <a:lnTo>
                    <a:pt x="78" y="159"/>
                  </a:lnTo>
                  <a:lnTo>
                    <a:pt x="75" y="161"/>
                  </a:lnTo>
                  <a:lnTo>
                    <a:pt x="71" y="162"/>
                  </a:lnTo>
                  <a:lnTo>
                    <a:pt x="68" y="164"/>
                  </a:lnTo>
                  <a:lnTo>
                    <a:pt x="64" y="165"/>
                  </a:lnTo>
                  <a:lnTo>
                    <a:pt x="61" y="167"/>
                  </a:lnTo>
                  <a:lnTo>
                    <a:pt x="59" y="169"/>
                  </a:lnTo>
                  <a:lnTo>
                    <a:pt x="55" y="169"/>
                  </a:lnTo>
                  <a:lnTo>
                    <a:pt x="51" y="171"/>
                  </a:lnTo>
                  <a:lnTo>
                    <a:pt x="47" y="171"/>
                  </a:lnTo>
                  <a:lnTo>
                    <a:pt x="44" y="173"/>
                  </a:lnTo>
                  <a:lnTo>
                    <a:pt x="40" y="172"/>
                  </a:lnTo>
                  <a:lnTo>
                    <a:pt x="36" y="171"/>
                  </a:lnTo>
                  <a:lnTo>
                    <a:pt x="31" y="165"/>
                  </a:lnTo>
                  <a:lnTo>
                    <a:pt x="25" y="163"/>
                  </a:lnTo>
                  <a:lnTo>
                    <a:pt x="21" y="162"/>
                  </a:lnTo>
                  <a:lnTo>
                    <a:pt x="19" y="161"/>
                  </a:lnTo>
                  <a:lnTo>
                    <a:pt x="18" y="157"/>
                  </a:lnTo>
                  <a:lnTo>
                    <a:pt x="18" y="153"/>
                  </a:lnTo>
                  <a:lnTo>
                    <a:pt x="21" y="150"/>
                  </a:lnTo>
                  <a:lnTo>
                    <a:pt x="18" y="148"/>
                  </a:lnTo>
                  <a:lnTo>
                    <a:pt x="15" y="145"/>
                  </a:lnTo>
                  <a:lnTo>
                    <a:pt x="15" y="142"/>
                  </a:lnTo>
                  <a:lnTo>
                    <a:pt x="15" y="141"/>
                  </a:lnTo>
                  <a:lnTo>
                    <a:pt x="15" y="133"/>
                  </a:lnTo>
                  <a:lnTo>
                    <a:pt x="12" y="130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74" name="Freeform 62">
              <a:extLst>
                <a:ext uri="{FF2B5EF4-FFF2-40B4-BE49-F238E27FC236}">
                  <a16:creationId xmlns:a16="http://schemas.microsoft.com/office/drawing/2014/main" id="{8DEBDCB8-762C-7504-953E-361AA036CFB1}"/>
                </a:ext>
              </a:extLst>
            </xdr:cNvPr>
            <xdr:cNvSpPr>
              <a:spLocks/>
            </xdr:cNvSpPr>
          </xdr:nvSpPr>
          <xdr:spPr bwMode="auto">
            <a:xfrm>
              <a:off x="7191921" y="2247804"/>
              <a:ext cx="320675" cy="577850"/>
            </a:xfrm>
            <a:custGeom>
              <a:avLst/>
              <a:gdLst>
                <a:gd name="T0" fmla="*/ 378023438 w 202"/>
                <a:gd name="T1" fmla="*/ 892135313 h 364"/>
                <a:gd name="T2" fmla="*/ 372983125 w 202"/>
                <a:gd name="T3" fmla="*/ 914817513 h 364"/>
                <a:gd name="T4" fmla="*/ 189012513 w 202"/>
                <a:gd name="T5" fmla="*/ 831651563 h 364"/>
                <a:gd name="T6" fmla="*/ 181451250 w 202"/>
                <a:gd name="T7" fmla="*/ 824091888 h 364"/>
                <a:gd name="T8" fmla="*/ 148690013 w 202"/>
                <a:gd name="T9" fmla="*/ 821570938 h 364"/>
                <a:gd name="T10" fmla="*/ 126007813 w 202"/>
                <a:gd name="T11" fmla="*/ 821570938 h 364"/>
                <a:gd name="T12" fmla="*/ 85685313 w 202"/>
                <a:gd name="T13" fmla="*/ 831651563 h 364"/>
                <a:gd name="T14" fmla="*/ 30241875 w 202"/>
                <a:gd name="T15" fmla="*/ 831651563 h 364"/>
                <a:gd name="T16" fmla="*/ 30241875 w 202"/>
                <a:gd name="T17" fmla="*/ 819051575 h 364"/>
                <a:gd name="T18" fmla="*/ 22682200 w 202"/>
                <a:gd name="T19" fmla="*/ 814011263 h 364"/>
                <a:gd name="T20" fmla="*/ 17641888 w 202"/>
                <a:gd name="T21" fmla="*/ 806450000 h 364"/>
                <a:gd name="T22" fmla="*/ 10080625 w 202"/>
                <a:gd name="T23" fmla="*/ 806450000 h 364"/>
                <a:gd name="T24" fmla="*/ 0 w 202"/>
                <a:gd name="T25" fmla="*/ 801409688 h 364"/>
                <a:gd name="T26" fmla="*/ 0 w 202"/>
                <a:gd name="T27" fmla="*/ 786288750 h 364"/>
                <a:gd name="T28" fmla="*/ 2520950 w 202"/>
                <a:gd name="T29" fmla="*/ 642640638 h 364"/>
                <a:gd name="T30" fmla="*/ 5040313 w 202"/>
                <a:gd name="T31" fmla="*/ 541834388 h 364"/>
                <a:gd name="T32" fmla="*/ 10080625 w 202"/>
                <a:gd name="T33" fmla="*/ 413305625 h 364"/>
                <a:gd name="T34" fmla="*/ 10080625 w 202"/>
                <a:gd name="T35" fmla="*/ 350302513 h 364"/>
                <a:gd name="T36" fmla="*/ 12601575 w 202"/>
                <a:gd name="T37" fmla="*/ 216733438 h 364"/>
                <a:gd name="T38" fmla="*/ 12601575 w 202"/>
                <a:gd name="T39" fmla="*/ 171370625 h 364"/>
                <a:gd name="T40" fmla="*/ 15120938 w 202"/>
                <a:gd name="T41" fmla="*/ 0 h 364"/>
                <a:gd name="T42" fmla="*/ 105846563 w 202"/>
                <a:gd name="T43" fmla="*/ 0 h 364"/>
                <a:gd name="T44" fmla="*/ 216733438 w 202"/>
                <a:gd name="T45" fmla="*/ 0 h 364"/>
                <a:gd name="T46" fmla="*/ 476310325 w 202"/>
                <a:gd name="T47" fmla="*/ 0 h 364"/>
                <a:gd name="T48" fmla="*/ 504031250 w 202"/>
                <a:gd name="T49" fmla="*/ 0 h 364"/>
                <a:gd name="T50" fmla="*/ 506552200 w 202"/>
                <a:gd name="T51" fmla="*/ 7561263 h 364"/>
                <a:gd name="T52" fmla="*/ 504031250 w 202"/>
                <a:gd name="T53" fmla="*/ 17641888 h 364"/>
                <a:gd name="T54" fmla="*/ 496471575 w 202"/>
                <a:gd name="T55" fmla="*/ 17641888 h 364"/>
                <a:gd name="T56" fmla="*/ 486390950 w 202"/>
                <a:gd name="T57" fmla="*/ 22682200 h 364"/>
                <a:gd name="T58" fmla="*/ 483870000 w 202"/>
                <a:gd name="T59" fmla="*/ 30241875 h 364"/>
                <a:gd name="T60" fmla="*/ 471270013 w 202"/>
                <a:gd name="T61" fmla="*/ 42843450 h 364"/>
                <a:gd name="T62" fmla="*/ 461189388 w 202"/>
                <a:gd name="T63" fmla="*/ 42843450 h 364"/>
                <a:gd name="T64" fmla="*/ 451108763 w 202"/>
                <a:gd name="T65" fmla="*/ 45362813 h 364"/>
                <a:gd name="T66" fmla="*/ 446068450 w 202"/>
                <a:gd name="T67" fmla="*/ 52924075 h 364"/>
                <a:gd name="T68" fmla="*/ 451108763 w 202"/>
                <a:gd name="T69" fmla="*/ 60483750 h 364"/>
                <a:gd name="T70" fmla="*/ 441028138 w 202"/>
                <a:gd name="T71" fmla="*/ 75604688 h 364"/>
                <a:gd name="T72" fmla="*/ 435987825 w 202"/>
                <a:gd name="T73" fmla="*/ 85685313 h 364"/>
                <a:gd name="T74" fmla="*/ 435987825 w 202"/>
                <a:gd name="T75" fmla="*/ 95765938 h 364"/>
                <a:gd name="T76" fmla="*/ 430947513 w 202"/>
                <a:gd name="T77" fmla="*/ 126007813 h 364"/>
                <a:gd name="T78" fmla="*/ 425907200 w 202"/>
                <a:gd name="T79" fmla="*/ 153730325 h 364"/>
                <a:gd name="T80" fmla="*/ 425907200 w 202"/>
                <a:gd name="T81" fmla="*/ 206652813 h 364"/>
                <a:gd name="T82" fmla="*/ 425907200 w 202"/>
                <a:gd name="T83" fmla="*/ 284778450 h 364"/>
                <a:gd name="T84" fmla="*/ 425907200 w 202"/>
                <a:gd name="T85" fmla="*/ 335181575 h 364"/>
                <a:gd name="T86" fmla="*/ 428426563 w 202"/>
                <a:gd name="T87" fmla="*/ 403225000 h 364"/>
                <a:gd name="T88" fmla="*/ 428426563 w 202"/>
                <a:gd name="T89" fmla="*/ 408265313 h 364"/>
                <a:gd name="T90" fmla="*/ 428426563 w 202"/>
                <a:gd name="T91" fmla="*/ 541834388 h 364"/>
                <a:gd name="T92" fmla="*/ 430947513 w 202"/>
                <a:gd name="T93" fmla="*/ 632560013 h 364"/>
                <a:gd name="T94" fmla="*/ 441028138 w 202"/>
                <a:gd name="T95" fmla="*/ 647680950 h 364"/>
                <a:gd name="T96" fmla="*/ 448587813 w 202"/>
                <a:gd name="T97" fmla="*/ 647680950 h 364"/>
                <a:gd name="T98" fmla="*/ 378023438 w 202"/>
                <a:gd name="T99" fmla="*/ 811490313 h 364"/>
                <a:gd name="T100" fmla="*/ 378023438 w 202"/>
                <a:gd name="T101" fmla="*/ 814011263 h 364"/>
                <a:gd name="T102" fmla="*/ 378023438 w 202"/>
                <a:gd name="T103" fmla="*/ 892135313 h 364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202" h="364">
                  <a:moveTo>
                    <a:pt x="150" y="354"/>
                  </a:moveTo>
                  <a:lnTo>
                    <a:pt x="148" y="363"/>
                  </a:lnTo>
                  <a:lnTo>
                    <a:pt x="75" y="330"/>
                  </a:lnTo>
                  <a:lnTo>
                    <a:pt x="72" y="327"/>
                  </a:lnTo>
                  <a:lnTo>
                    <a:pt x="59" y="326"/>
                  </a:lnTo>
                  <a:lnTo>
                    <a:pt x="50" y="326"/>
                  </a:lnTo>
                  <a:lnTo>
                    <a:pt x="34" y="330"/>
                  </a:lnTo>
                  <a:lnTo>
                    <a:pt x="12" y="330"/>
                  </a:lnTo>
                  <a:lnTo>
                    <a:pt x="12" y="325"/>
                  </a:lnTo>
                  <a:lnTo>
                    <a:pt x="9" y="323"/>
                  </a:lnTo>
                  <a:lnTo>
                    <a:pt x="7" y="320"/>
                  </a:lnTo>
                  <a:lnTo>
                    <a:pt x="4" y="320"/>
                  </a:lnTo>
                  <a:lnTo>
                    <a:pt x="0" y="318"/>
                  </a:lnTo>
                  <a:lnTo>
                    <a:pt x="0" y="312"/>
                  </a:lnTo>
                  <a:lnTo>
                    <a:pt x="1" y="255"/>
                  </a:lnTo>
                  <a:lnTo>
                    <a:pt x="2" y="215"/>
                  </a:lnTo>
                  <a:lnTo>
                    <a:pt x="4" y="164"/>
                  </a:lnTo>
                  <a:lnTo>
                    <a:pt x="4" y="139"/>
                  </a:lnTo>
                  <a:lnTo>
                    <a:pt x="5" y="86"/>
                  </a:lnTo>
                  <a:lnTo>
                    <a:pt x="5" y="68"/>
                  </a:lnTo>
                  <a:lnTo>
                    <a:pt x="6" y="0"/>
                  </a:lnTo>
                  <a:lnTo>
                    <a:pt x="42" y="0"/>
                  </a:lnTo>
                  <a:lnTo>
                    <a:pt x="86" y="0"/>
                  </a:lnTo>
                  <a:lnTo>
                    <a:pt x="189" y="0"/>
                  </a:lnTo>
                  <a:lnTo>
                    <a:pt x="200" y="0"/>
                  </a:lnTo>
                  <a:lnTo>
                    <a:pt x="201" y="3"/>
                  </a:lnTo>
                  <a:lnTo>
                    <a:pt x="200" y="7"/>
                  </a:lnTo>
                  <a:lnTo>
                    <a:pt x="197" y="7"/>
                  </a:lnTo>
                  <a:lnTo>
                    <a:pt x="193" y="9"/>
                  </a:lnTo>
                  <a:lnTo>
                    <a:pt x="192" y="12"/>
                  </a:lnTo>
                  <a:lnTo>
                    <a:pt x="187" y="17"/>
                  </a:lnTo>
                  <a:lnTo>
                    <a:pt x="183" y="17"/>
                  </a:lnTo>
                  <a:lnTo>
                    <a:pt x="179" y="18"/>
                  </a:lnTo>
                  <a:lnTo>
                    <a:pt x="177" y="21"/>
                  </a:lnTo>
                  <a:lnTo>
                    <a:pt x="179" y="24"/>
                  </a:lnTo>
                  <a:lnTo>
                    <a:pt x="175" y="30"/>
                  </a:lnTo>
                  <a:lnTo>
                    <a:pt x="173" y="34"/>
                  </a:lnTo>
                  <a:lnTo>
                    <a:pt x="173" y="38"/>
                  </a:lnTo>
                  <a:lnTo>
                    <a:pt x="171" y="50"/>
                  </a:lnTo>
                  <a:lnTo>
                    <a:pt x="169" y="61"/>
                  </a:lnTo>
                  <a:lnTo>
                    <a:pt x="169" y="82"/>
                  </a:lnTo>
                  <a:lnTo>
                    <a:pt x="169" y="113"/>
                  </a:lnTo>
                  <a:lnTo>
                    <a:pt x="169" y="133"/>
                  </a:lnTo>
                  <a:lnTo>
                    <a:pt x="170" y="160"/>
                  </a:lnTo>
                  <a:lnTo>
                    <a:pt x="170" y="162"/>
                  </a:lnTo>
                  <a:lnTo>
                    <a:pt x="170" y="215"/>
                  </a:lnTo>
                  <a:lnTo>
                    <a:pt x="171" y="251"/>
                  </a:lnTo>
                  <a:lnTo>
                    <a:pt x="175" y="257"/>
                  </a:lnTo>
                  <a:lnTo>
                    <a:pt x="178" y="257"/>
                  </a:lnTo>
                  <a:lnTo>
                    <a:pt x="150" y="322"/>
                  </a:lnTo>
                  <a:lnTo>
                    <a:pt x="150" y="323"/>
                  </a:lnTo>
                  <a:lnTo>
                    <a:pt x="150" y="354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75" name="Freeform 63">
              <a:extLst>
                <a:ext uri="{FF2B5EF4-FFF2-40B4-BE49-F238E27FC236}">
                  <a16:creationId xmlns:a16="http://schemas.microsoft.com/office/drawing/2014/main" id="{83287D17-BFC2-71F2-78DF-249D538F8390}"/>
                </a:ext>
              </a:extLst>
            </xdr:cNvPr>
            <xdr:cNvSpPr>
              <a:spLocks/>
            </xdr:cNvSpPr>
          </xdr:nvSpPr>
          <xdr:spPr bwMode="auto">
            <a:xfrm>
              <a:off x="8084096" y="3232054"/>
              <a:ext cx="317500" cy="338137"/>
            </a:xfrm>
            <a:custGeom>
              <a:avLst/>
              <a:gdLst>
                <a:gd name="T0" fmla="*/ 181451250 w 200"/>
                <a:gd name="T1" fmla="*/ 0 h 213"/>
                <a:gd name="T2" fmla="*/ 191531875 w 200"/>
                <a:gd name="T3" fmla="*/ 2519359 h 213"/>
                <a:gd name="T4" fmla="*/ 204133450 w 200"/>
                <a:gd name="T5" fmla="*/ 17640274 h 213"/>
                <a:gd name="T6" fmla="*/ 206652813 w 200"/>
                <a:gd name="T7" fmla="*/ 30241830 h 213"/>
                <a:gd name="T8" fmla="*/ 219254388 w 200"/>
                <a:gd name="T9" fmla="*/ 52922409 h 213"/>
                <a:gd name="T10" fmla="*/ 269657513 w 200"/>
                <a:gd name="T11" fmla="*/ 103325460 h 213"/>
                <a:gd name="T12" fmla="*/ 302418750 w 200"/>
                <a:gd name="T13" fmla="*/ 138607595 h 213"/>
                <a:gd name="T14" fmla="*/ 345262200 w 200"/>
                <a:gd name="T15" fmla="*/ 166330067 h 213"/>
                <a:gd name="T16" fmla="*/ 360383138 w 200"/>
                <a:gd name="T17" fmla="*/ 178930035 h 213"/>
                <a:gd name="T18" fmla="*/ 375504075 w 200"/>
                <a:gd name="T19" fmla="*/ 201612202 h 213"/>
                <a:gd name="T20" fmla="*/ 388104063 w 200"/>
                <a:gd name="T21" fmla="*/ 209171866 h 213"/>
                <a:gd name="T22" fmla="*/ 425907200 w 200"/>
                <a:gd name="T23" fmla="*/ 214212171 h 213"/>
                <a:gd name="T24" fmla="*/ 435987825 w 200"/>
                <a:gd name="T25" fmla="*/ 224292781 h 213"/>
                <a:gd name="T26" fmla="*/ 448587813 w 200"/>
                <a:gd name="T27" fmla="*/ 236894337 h 213"/>
                <a:gd name="T28" fmla="*/ 456149075 w 200"/>
                <a:gd name="T29" fmla="*/ 257055557 h 213"/>
                <a:gd name="T30" fmla="*/ 451108763 w 200"/>
                <a:gd name="T31" fmla="*/ 272176473 h 213"/>
                <a:gd name="T32" fmla="*/ 463708750 w 200"/>
                <a:gd name="T33" fmla="*/ 289816746 h 213"/>
                <a:gd name="T34" fmla="*/ 476310325 w 200"/>
                <a:gd name="T35" fmla="*/ 299897357 h 213"/>
                <a:gd name="T36" fmla="*/ 481350638 w 200"/>
                <a:gd name="T37" fmla="*/ 320058577 h 213"/>
                <a:gd name="T38" fmla="*/ 483870000 w 200"/>
                <a:gd name="T39" fmla="*/ 337700438 h 213"/>
                <a:gd name="T40" fmla="*/ 493950625 w 200"/>
                <a:gd name="T41" fmla="*/ 355340712 h 213"/>
                <a:gd name="T42" fmla="*/ 501511888 w 200"/>
                <a:gd name="T43" fmla="*/ 375501932 h 213"/>
                <a:gd name="T44" fmla="*/ 498990938 w 200"/>
                <a:gd name="T45" fmla="*/ 395663152 h 213"/>
                <a:gd name="T46" fmla="*/ 491431263 w 200"/>
                <a:gd name="T47" fmla="*/ 413305014 h 213"/>
                <a:gd name="T48" fmla="*/ 473789375 w 200"/>
                <a:gd name="T49" fmla="*/ 420864678 h 213"/>
                <a:gd name="T50" fmla="*/ 461189388 w 200"/>
                <a:gd name="T51" fmla="*/ 410784068 h 213"/>
                <a:gd name="T52" fmla="*/ 438507188 w 200"/>
                <a:gd name="T53" fmla="*/ 410784068 h 213"/>
                <a:gd name="T54" fmla="*/ 428426563 w 200"/>
                <a:gd name="T55" fmla="*/ 423385624 h 213"/>
                <a:gd name="T56" fmla="*/ 420866888 w 200"/>
                <a:gd name="T57" fmla="*/ 435985593 h 213"/>
                <a:gd name="T58" fmla="*/ 410786263 w 200"/>
                <a:gd name="T59" fmla="*/ 448587149 h 213"/>
                <a:gd name="T60" fmla="*/ 362902500 w 200"/>
                <a:gd name="T61" fmla="*/ 473788674 h 213"/>
                <a:gd name="T62" fmla="*/ 342741250 w 200"/>
                <a:gd name="T63" fmla="*/ 481348338 h 213"/>
                <a:gd name="T64" fmla="*/ 325100950 w 200"/>
                <a:gd name="T65" fmla="*/ 483869285 h 213"/>
                <a:gd name="T66" fmla="*/ 312499375 w 200"/>
                <a:gd name="T67" fmla="*/ 478828979 h 213"/>
                <a:gd name="T68" fmla="*/ 297378438 w 200"/>
                <a:gd name="T69" fmla="*/ 491428948 h 213"/>
                <a:gd name="T70" fmla="*/ 274697825 w 200"/>
                <a:gd name="T71" fmla="*/ 514111115 h 213"/>
                <a:gd name="T72" fmla="*/ 257055938 w 200"/>
                <a:gd name="T73" fmla="*/ 521670779 h 213"/>
                <a:gd name="T74" fmla="*/ 236894688 w 200"/>
                <a:gd name="T75" fmla="*/ 524191725 h 213"/>
                <a:gd name="T76" fmla="*/ 226814063 w 200"/>
                <a:gd name="T77" fmla="*/ 529232030 h 213"/>
                <a:gd name="T78" fmla="*/ 214214075 w 200"/>
                <a:gd name="T79" fmla="*/ 534272335 h 213"/>
                <a:gd name="T80" fmla="*/ 201612500 w 200"/>
                <a:gd name="T81" fmla="*/ 521670779 h 213"/>
                <a:gd name="T82" fmla="*/ 186491563 w 200"/>
                <a:gd name="T83" fmla="*/ 501509558 h 213"/>
                <a:gd name="T84" fmla="*/ 183972200 w 200"/>
                <a:gd name="T85" fmla="*/ 481348338 h 213"/>
                <a:gd name="T86" fmla="*/ 105846563 w 200"/>
                <a:gd name="T87" fmla="*/ 491428948 h 213"/>
                <a:gd name="T88" fmla="*/ 27722513 w 200"/>
                <a:gd name="T89" fmla="*/ 496469253 h 213"/>
                <a:gd name="T90" fmla="*/ 32762825 w 200"/>
                <a:gd name="T91" fmla="*/ 478828979 h 213"/>
                <a:gd name="T92" fmla="*/ 25201563 w 200"/>
                <a:gd name="T93" fmla="*/ 425904983 h 213"/>
                <a:gd name="T94" fmla="*/ 10080625 w 200"/>
                <a:gd name="T95" fmla="*/ 413305014 h 213"/>
                <a:gd name="T96" fmla="*/ 0 w 200"/>
                <a:gd name="T97" fmla="*/ 317539218 h 213"/>
                <a:gd name="T98" fmla="*/ 2520950 w 200"/>
                <a:gd name="T99" fmla="*/ 138607595 h 213"/>
                <a:gd name="T100" fmla="*/ 35282188 w 200"/>
                <a:gd name="T101" fmla="*/ 113406070 h 213"/>
                <a:gd name="T102" fmla="*/ 50403125 w 200"/>
                <a:gd name="T103" fmla="*/ 100806101 h 213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200" h="213">
                  <a:moveTo>
                    <a:pt x="23" y="38"/>
                  </a:moveTo>
                  <a:lnTo>
                    <a:pt x="72" y="0"/>
                  </a:lnTo>
                  <a:lnTo>
                    <a:pt x="73" y="1"/>
                  </a:lnTo>
                  <a:lnTo>
                    <a:pt x="76" y="1"/>
                  </a:lnTo>
                  <a:lnTo>
                    <a:pt x="80" y="3"/>
                  </a:lnTo>
                  <a:lnTo>
                    <a:pt x="81" y="7"/>
                  </a:lnTo>
                  <a:lnTo>
                    <a:pt x="82" y="10"/>
                  </a:lnTo>
                  <a:lnTo>
                    <a:pt x="82" y="12"/>
                  </a:lnTo>
                  <a:lnTo>
                    <a:pt x="84" y="16"/>
                  </a:lnTo>
                  <a:lnTo>
                    <a:pt x="87" y="21"/>
                  </a:lnTo>
                  <a:lnTo>
                    <a:pt x="94" y="24"/>
                  </a:lnTo>
                  <a:lnTo>
                    <a:pt x="107" y="41"/>
                  </a:lnTo>
                  <a:lnTo>
                    <a:pt x="111" y="48"/>
                  </a:lnTo>
                  <a:lnTo>
                    <a:pt x="120" y="55"/>
                  </a:lnTo>
                  <a:lnTo>
                    <a:pt x="133" y="62"/>
                  </a:lnTo>
                  <a:lnTo>
                    <a:pt x="137" y="66"/>
                  </a:lnTo>
                  <a:lnTo>
                    <a:pt x="139" y="69"/>
                  </a:lnTo>
                  <a:lnTo>
                    <a:pt x="143" y="71"/>
                  </a:lnTo>
                  <a:lnTo>
                    <a:pt x="148" y="79"/>
                  </a:lnTo>
                  <a:lnTo>
                    <a:pt x="149" y="80"/>
                  </a:lnTo>
                  <a:lnTo>
                    <a:pt x="151" y="81"/>
                  </a:lnTo>
                  <a:lnTo>
                    <a:pt x="154" y="83"/>
                  </a:lnTo>
                  <a:lnTo>
                    <a:pt x="165" y="83"/>
                  </a:lnTo>
                  <a:lnTo>
                    <a:pt x="169" y="85"/>
                  </a:lnTo>
                  <a:lnTo>
                    <a:pt x="172" y="88"/>
                  </a:lnTo>
                  <a:lnTo>
                    <a:pt x="173" y="89"/>
                  </a:lnTo>
                  <a:lnTo>
                    <a:pt x="175" y="91"/>
                  </a:lnTo>
                  <a:lnTo>
                    <a:pt x="178" y="94"/>
                  </a:lnTo>
                  <a:lnTo>
                    <a:pt x="180" y="98"/>
                  </a:lnTo>
                  <a:lnTo>
                    <a:pt x="181" y="102"/>
                  </a:lnTo>
                  <a:lnTo>
                    <a:pt x="180" y="104"/>
                  </a:lnTo>
                  <a:lnTo>
                    <a:pt x="179" y="108"/>
                  </a:lnTo>
                  <a:lnTo>
                    <a:pt x="182" y="111"/>
                  </a:lnTo>
                  <a:lnTo>
                    <a:pt x="184" y="115"/>
                  </a:lnTo>
                  <a:lnTo>
                    <a:pt x="185" y="118"/>
                  </a:lnTo>
                  <a:lnTo>
                    <a:pt x="189" y="119"/>
                  </a:lnTo>
                  <a:lnTo>
                    <a:pt x="190" y="123"/>
                  </a:lnTo>
                  <a:lnTo>
                    <a:pt x="191" y="127"/>
                  </a:lnTo>
                  <a:lnTo>
                    <a:pt x="190" y="131"/>
                  </a:lnTo>
                  <a:lnTo>
                    <a:pt x="192" y="134"/>
                  </a:lnTo>
                  <a:lnTo>
                    <a:pt x="194" y="138"/>
                  </a:lnTo>
                  <a:lnTo>
                    <a:pt x="196" y="141"/>
                  </a:lnTo>
                  <a:lnTo>
                    <a:pt x="197" y="146"/>
                  </a:lnTo>
                  <a:lnTo>
                    <a:pt x="199" y="149"/>
                  </a:lnTo>
                  <a:lnTo>
                    <a:pt x="198" y="156"/>
                  </a:lnTo>
                  <a:lnTo>
                    <a:pt x="198" y="157"/>
                  </a:lnTo>
                  <a:lnTo>
                    <a:pt x="195" y="160"/>
                  </a:lnTo>
                  <a:lnTo>
                    <a:pt x="195" y="164"/>
                  </a:lnTo>
                  <a:lnTo>
                    <a:pt x="192" y="167"/>
                  </a:lnTo>
                  <a:lnTo>
                    <a:pt x="188" y="167"/>
                  </a:lnTo>
                  <a:lnTo>
                    <a:pt x="185" y="162"/>
                  </a:lnTo>
                  <a:lnTo>
                    <a:pt x="183" y="163"/>
                  </a:lnTo>
                  <a:lnTo>
                    <a:pt x="180" y="161"/>
                  </a:lnTo>
                  <a:lnTo>
                    <a:pt x="174" y="163"/>
                  </a:lnTo>
                  <a:lnTo>
                    <a:pt x="171" y="165"/>
                  </a:lnTo>
                  <a:lnTo>
                    <a:pt x="170" y="168"/>
                  </a:lnTo>
                  <a:lnTo>
                    <a:pt x="169" y="169"/>
                  </a:lnTo>
                  <a:lnTo>
                    <a:pt x="167" y="173"/>
                  </a:lnTo>
                  <a:lnTo>
                    <a:pt x="164" y="176"/>
                  </a:lnTo>
                  <a:lnTo>
                    <a:pt x="163" y="178"/>
                  </a:lnTo>
                  <a:lnTo>
                    <a:pt x="161" y="179"/>
                  </a:lnTo>
                  <a:lnTo>
                    <a:pt x="144" y="188"/>
                  </a:lnTo>
                  <a:lnTo>
                    <a:pt x="140" y="189"/>
                  </a:lnTo>
                  <a:lnTo>
                    <a:pt x="136" y="191"/>
                  </a:lnTo>
                  <a:lnTo>
                    <a:pt x="133" y="192"/>
                  </a:lnTo>
                  <a:lnTo>
                    <a:pt x="129" y="192"/>
                  </a:lnTo>
                  <a:lnTo>
                    <a:pt x="126" y="192"/>
                  </a:lnTo>
                  <a:lnTo>
                    <a:pt x="124" y="190"/>
                  </a:lnTo>
                  <a:lnTo>
                    <a:pt x="119" y="191"/>
                  </a:lnTo>
                  <a:lnTo>
                    <a:pt x="118" y="195"/>
                  </a:lnTo>
                  <a:lnTo>
                    <a:pt x="115" y="197"/>
                  </a:lnTo>
                  <a:lnTo>
                    <a:pt x="109" y="204"/>
                  </a:lnTo>
                  <a:lnTo>
                    <a:pt x="106" y="207"/>
                  </a:lnTo>
                  <a:lnTo>
                    <a:pt x="102" y="207"/>
                  </a:lnTo>
                  <a:lnTo>
                    <a:pt x="98" y="207"/>
                  </a:lnTo>
                  <a:lnTo>
                    <a:pt x="94" y="208"/>
                  </a:lnTo>
                  <a:lnTo>
                    <a:pt x="91" y="210"/>
                  </a:lnTo>
                  <a:lnTo>
                    <a:pt x="90" y="210"/>
                  </a:lnTo>
                  <a:lnTo>
                    <a:pt x="88" y="211"/>
                  </a:lnTo>
                  <a:lnTo>
                    <a:pt x="85" y="212"/>
                  </a:lnTo>
                  <a:lnTo>
                    <a:pt x="81" y="210"/>
                  </a:lnTo>
                  <a:lnTo>
                    <a:pt x="80" y="207"/>
                  </a:lnTo>
                  <a:lnTo>
                    <a:pt x="77" y="203"/>
                  </a:lnTo>
                  <a:lnTo>
                    <a:pt x="74" y="199"/>
                  </a:lnTo>
                  <a:lnTo>
                    <a:pt x="73" y="195"/>
                  </a:lnTo>
                  <a:lnTo>
                    <a:pt x="73" y="191"/>
                  </a:lnTo>
                  <a:lnTo>
                    <a:pt x="69" y="189"/>
                  </a:lnTo>
                  <a:lnTo>
                    <a:pt x="42" y="195"/>
                  </a:lnTo>
                  <a:lnTo>
                    <a:pt x="26" y="198"/>
                  </a:lnTo>
                  <a:lnTo>
                    <a:pt x="11" y="197"/>
                  </a:lnTo>
                  <a:lnTo>
                    <a:pt x="12" y="193"/>
                  </a:lnTo>
                  <a:lnTo>
                    <a:pt x="13" y="190"/>
                  </a:lnTo>
                  <a:lnTo>
                    <a:pt x="11" y="173"/>
                  </a:lnTo>
                  <a:lnTo>
                    <a:pt x="10" y="169"/>
                  </a:lnTo>
                  <a:lnTo>
                    <a:pt x="7" y="166"/>
                  </a:lnTo>
                  <a:lnTo>
                    <a:pt x="4" y="164"/>
                  </a:lnTo>
                  <a:lnTo>
                    <a:pt x="0" y="157"/>
                  </a:lnTo>
                  <a:lnTo>
                    <a:pt x="0" y="126"/>
                  </a:lnTo>
                  <a:lnTo>
                    <a:pt x="0" y="124"/>
                  </a:lnTo>
                  <a:lnTo>
                    <a:pt x="1" y="55"/>
                  </a:lnTo>
                  <a:lnTo>
                    <a:pt x="11" y="48"/>
                  </a:lnTo>
                  <a:lnTo>
                    <a:pt x="14" y="45"/>
                  </a:lnTo>
                  <a:lnTo>
                    <a:pt x="17" y="43"/>
                  </a:lnTo>
                  <a:lnTo>
                    <a:pt x="20" y="40"/>
                  </a:lnTo>
                  <a:lnTo>
                    <a:pt x="23" y="38"/>
                  </a:lnTo>
                </a:path>
              </a:pathLst>
            </a:custGeom>
            <a:solidFill>
              <a:srgbClr val="87E01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76" name="Freeform 64">
              <a:extLst>
                <a:ext uri="{FF2B5EF4-FFF2-40B4-BE49-F238E27FC236}">
                  <a16:creationId xmlns:a16="http://schemas.microsoft.com/office/drawing/2014/main" id="{2E78ED52-08D6-CD71-B16B-08CC8BA23E3D}"/>
                </a:ext>
              </a:extLst>
            </xdr:cNvPr>
            <xdr:cNvSpPr>
              <a:spLocks/>
            </xdr:cNvSpPr>
          </xdr:nvSpPr>
          <xdr:spPr bwMode="auto">
            <a:xfrm>
              <a:off x="6072734" y="2565304"/>
              <a:ext cx="466725" cy="396875"/>
            </a:xfrm>
            <a:custGeom>
              <a:avLst/>
              <a:gdLst>
                <a:gd name="T0" fmla="*/ 0 w 294"/>
                <a:gd name="T1" fmla="*/ 592237513 h 250"/>
                <a:gd name="T2" fmla="*/ 2520950 w 294"/>
                <a:gd name="T3" fmla="*/ 493950625 h 250"/>
                <a:gd name="T4" fmla="*/ 2520950 w 294"/>
                <a:gd name="T5" fmla="*/ 433466875 h 250"/>
                <a:gd name="T6" fmla="*/ 5040313 w 294"/>
                <a:gd name="T7" fmla="*/ 393144375 h 250"/>
                <a:gd name="T8" fmla="*/ 7561263 w 294"/>
                <a:gd name="T9" fmla="*/ 274697825 h 250"/>
                <a:gd name="T10" fmla="*/ 10080625 w 294"/>
                <a:gd name="T11" fmla="*/ 204133450 h 250"/>
                <a:gd name="T12" fmla="*/ 10080625 w 294"/>
                <a:gd name="T13" fmla="*/ 143649700 h 250"/>
                <a:gd name="T14" fmla="*/ 15120938 w 294"/>
                <a:gd name="T15" fmla="*/ 0 h 250"/>
                <a:gd name="T16" fmla="*/ 148690013 w 294"/>
                <a:gd name="T17" fmla="*/ 2520950 h 250"/>
                <a:gd name="T18" fmla="*/ 173891575 w 294"/>
                <a:gd name="T19" fmla="*/ 2520950 h 250"/>
                <a:gd name="T20" fmla="*/ 249496263 w 294"/>
                <a:gd name="T21" fmla="*/ 7561263 h 250"/>
                <a:gd name="T22" fmla="*/ 332660625 w 294"/>
                <a:gd name="T23" fmla="*/ 10080625 h 250"/>
                <a:gd name="T24" fmla="*/ 380544388 w 294"/>
                <a:gd name="T25" fmla="*/ 10080625 h 250"/>
                <a:gd name="T26" fmla="*/ 491431263 w 294"/>
                <a:gd name="T27" fmla="*/ 17641888 h 250"/>
                <a:gd name="T28" fmla="*/ 519152188 w 294"/>
                <a:gd name="T29" fmla="*/ 17641888 h 250"/>
                <a:gd name="T30" fmla="*/ 534273125 w 294"/>
                <a:gd name="T31" fmla="*/ 17641888 h 250"/>
                <a:gd name="T32" fmla="*/ 612398763 w 294"/>
                <a:gd name="T33" fmla="*/ 20161250 h 250"/>
                <a:gd name="T34" fmla="*/ 738406575 w 294"/>
                <a:gd name="T35" fmla="*/ 25201563 h 250"/>
                <a:gd name="T36" fmla="*/ 733366263 w 294"/>
                <a:gd name="T37" fmla="*/ 194052825 h 250"/>
                <a:gd name="T38" fmla="*/ 733366263 w 294"/>
                <a:gd name="T39" fmla="*/ 226814063 h 250"/>
                <a:gd name="T40" fmla="*/ 728325950 w 294"/>
                <a:gd name="T41" fmla="*/ 372983125 h 250"/>
                <a:gd name="T42" fmla="*/ 728325950 w 294"/>
                <a:gd name="T43" fmla="*/ 420866888 h 250"/>
                <a:gd name="T44" fmla="*/ 725805000 w 294"/>
                <a:gd name="T45" fmla="*/ 514111875 h 250"/>
                <a:gd name="T46" fmla="*/ 725805000 w 294"/>
                <a:gd name="T47" fmla="*/ 627519700 h 250"/>
                <a:gd name="T48" fmla="*/ 599797188 w 294"/>
                <a:gd name="T49" fmla="*/ 622479388 h 250"/>
                <a:gd name="T50" fmla="*/ 544353750 w 294"/>
                <a:gd name="T51" fmla="*/ 619958438 h 250"/>
                <a:gd name="T52" fmla="*/ 478829688 w 294"/>
                <a:gd name="T53" fmla="*/ 614918125 h 250"/>
                <a:gd name="T54" fmla="*/ 410786263 w 294"/>
                <a:gd name="T55" fmla="*/ 609877813 h 250"/>
                <a:gd name="T56" fmla="*/ 355342825 w 294"/>
                <a:gd name="T57" fmla="*/ 607358450 h 250"/>
                <a:gd name="T58" fmla="*/ 272176875 w 294"/>
                <a:gd name="T59" fmla="*/ 604837500 h 250"/>
                <a:gd name="T60" fmla="*/ 241935000 w 294"/>
                <a:gd name="T61" fmla="*/ 602318138 h 250"/>
                <a:gd name="T62" fmla="*/ 176410938 w 294"/>
                <a:gd name="T63" fmla="*/ 599797188 h 250"/>
                <a:gd name="T64" fmla="*/ 128528763 w 294"/>
                <a:gd name="T65" fmla="*/ 597277825 h 250"/>
                <a:gd name="T66" fmla="*/ 0 w 294"/>
                <a:gd name="T67" fmla="*/ 592237513 h 250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</a:gdLst>
              <a:ahLst/>
              <a:cxnLst>
                <a:cxn ang="T68">
                  <a:pos x="T0" y="T1"/>
                </a:cxn>
                <a:cxn ang="T69">
                  <a:pos x="T2" y="T3"/>
                </a:cxn>
                <a:cxn ang="T70">
                  <a:pos x="T4" y="T5"/>
                </a:cxn>
                <a:cxn ang="T71">
                  <a:pos x="T6" y="T7"/>
                </a:cxn>
                <a:cxn ang="T72">
                  <a:pos x="T8" y="T9"/>
                </a:cxn>
                <a:cxn ang="T73">
                  <a:pos x="T10" y="T11"/>
                </a:cxn>
                <a:cxn ang="T74">
                  <a:pos x="T12" y="T13"/>
                </a:cxn>
                <a:cxn ang="T75">
                  <a:pos x="T14" y="T15"/>
                </a:cxn>
                <a:cxn ang="T76">
                  <a:pos x="T16" y="T17"/>
                </a:cxn>
                <a:cxn ang="T77">
                  <a:pos x="T18" y="T19"/>
                </a:cxn>
                <a:cxn ang="T78">
                  <a:pos x="T20" y="T21"/>
                </a:cxn>
                <a:cxn ang="T79">
                  <a:pos x="T22" y="T23"/>
                </a:cxn>
                <a:cxn ang="T80">
                  <a:pos x="T24" y="T25"/>
                </a:cxn>
                <a:cxn ang="T81">
                  <a:pos x="T26" y="T27"/>
                </a:cxn>
                <a:cxn ang="T82">
                  <a:pos x="T28" y="T29"/>
                </a:cxn>
                <a:cxn ang="T83">
                  <a:pos x="T30" y="T31"/>
                </a:cxn>
                <a:cxn ang="T84">
                  <a:pos x="T32" y="T33"/>
                </a:cxn>
                <a:cxn ang="T85">
                  <a:pos x="T34" y="T35"/>
                </a:cxn>
                <a:cxn ang="T86">
                  <a:pos x="T36" y="T37"/>
                </a:cxn>
                <a:cxn ang="T87">
                  <a:pos x="T38" y="T39"/>
                </a:cxn>
                <a:cxn ang="T88">
                  <a:pos x="T40" y="T41"/>
                </a:cxn>
                <a:cxn ang="T89">
                  <a:pos x="T42" y="T43"/>
                </a:cxn>
                <a:cxn ang="T90">
                  <a:pos x="T44" y="T45"/>
                </a:cxn>
                <a:cxn ang="T91">
                  <a:pos x="T46" y="T47"/>
                </a:cxn>
                <a:cxn ang="T92">
                  <a:pos x="T48" y="T49"/>
                </a:cxn>
                <a:cxn ang="T93">
                  <a:pos x="T50" y="T51"/>
                </a:cxn>
                <a:cxn ang="T94">
                  <a:pos x="T52" y="T53"/>
                </a:cxn>
                <a:cxn ang="T95">
                  <a:pos x="T54" y="T55"/>
                </a:cxn>
                <a:cxn ang="T96">
                  <a:pos x="T56" y="T57"/>
                </a:cxn>
                <a:cxn ang="T97">
                  <a:pos x="T58" y="T59"/>
                </a:cxn>
                <a:cxn ang="T98">
                  <a:pos x="T60" y="T61"/>
                </a:cxn>
                <a:cxn ang="T99">
                  <a:pos x="T62" y="T63"/>
                </a:cxn>
                <a:cxn ang="T100">
                  <a:pos x="T64" y="T65"/>
                </a:cxn>
                <a:cxn ang="T101">
                  <a:pos x="T66" y="T67"/>
                </a:cxn>
              </a:cxnLst>
              <a:rect l="0" t="0" r="r" b="b"/>
              <a:pathLst>
                <a:path w="294" h="250">
                  <a:moveTo>
                    <a:pt x="0" y="235"/>
                  </a:moveTo>
                  <a:lnTo>
                    <a:pt x="1" y="196"/>
                  </a:lnTo>
                  <a:lnTo>
                    <a:pt x="1" y="172"/>
                  </a:lnTo>
                  <a:lnTo>
                    <a:pt x="2" y="156"/>
                  </a:lnTo>
                  <a:lnTo>
                    <a:pt x="3" y="109"/>
                  </a:lnTo>
                  <a:lnTo>
                    <a:pt x="4" y="81"/>
                  </a:lnTo>
                  <a:lnTo>
                    <a:pt x="4" y="57"/>
                  </a:lnTo>
                  <a:lnTo>
                    <a:pt x="6" y="0"/>
                  </a:lnTo>
                  <a:lnTo>
                    <a:pt x="59" y="1"/>
                  </a:lnTo>
                  <a:lnTo>
                    <a:pt x="69" y="1"/>
                  </a:lnTo>
                  <a:lnTo>
                    <a:pt x="99" y="3"/>
                  </a:lnTo>
                  <a:lnTo>
                    <a:pt x="132" y="4"/>
                  </a:lnTo>
                  <a:lnTo>
                    <a:pt x="151" y="4"/>
                  </a:lnTo>
                  <a:lnTo>
                    <a:pt x="195" y="7"/>
                  </a:lnTo>
                  <a:lnTo>
                    <a:pt x="206" y="7"/>
                  </a:lnTo>
                  <a:lnTo>
                    <a:pt x="212" y="7"/>
                  </a:lnTo>
                  <a:lnTo>
                    <a:pt x="243" y="8"/>
                  </a:lnTo>
                  <a:lnTo>
                    <a:pt x="293" y="10"/>
                  </a:lnTo>
                  <a:lnTo>
                    <a:pt x="291" y="77"/>
                  </a:lnTo>
                  <a:lnTo>
                    <a:pt x="291" y="90"/>
                  </a:lnTo>
                  <a:lnTo>
                    <a:pt x="289" y="148"/>
                  </a:lnTo>
                  <a:lnTo>
                    <a:pt x="289" y="167"/>
                  </a:lnTo>
                  <a:lnTo>
                    <a:pt x="288" y="204"/>
                  </a:lnTo>
                  <a:lnTo>
                    <a:pt x="288" y="249"/>
                  </a:lnTo>
                  <a:lnTo>
                    <a:pt x="238" y="247"/>
                  </a:lnTo>
                  <a:lnTo>
                    <a:pt x="216" y="246"/>
                  </a:lnTo>
                  <a:lnTo>
                    <a:pt x="190" y="244"/>
                  </a:lnTo>
                  <a:lnTo>
                    <a:pt x="163" y="242"/>
                  </a:lnTo>
                  <a:lnTo>
                    <a:pt x="141" y="241"/>
                  </a:lnTo>
                  <a:lnTo>
                    <a:pt x="108" y="240"/>
                  </a:lnTo>
                  <a:lnTo>
                    <a:pt x="96" y="239"/>
                  </a:lnTo>
                  <a:lnTo>
                    <a:pt x="70" y="238"/>
                  </a:lnTo>
                  <a:lnTo>
                    <a:pt x="51" y="237"/>
                  </a:lnTo>
                  <a:lnTo>
                    <a:pt x="0" y="235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77" name="Freeform 65">
              <a:extLst>
                <a:ext uri="{FF2B5EF4-FFF2-40B4-BE49-F238E27FC236}">
                  <a16:creationId xmlns:a16="http://schemas.microsoft.com/office/drawing/2014/main" id="{A9460FA2-30E6-5A2F-9C8F-1101BF6BC425}"/>
                </a:ext>
              </a:extLst>
            </xdr:cNvPr>
            <xdr:cNvSpPr>
              <a:spLocks/>
            </xdr:cNvSpPr>
          </xdr:nvSpPr>
          <xdr:spPr bwMode="auto">
            <a:xfrm>
              <a:off x="7920584" y="2281141"/>
              <a:ext cx="706437" cy="565150"/>
            </a:xfrm>
            <a:custGeom>
              <a:avLst/>
              <a:gdLst>
                <a:gd name="T0" fmla="*/ 861892827 w 445"/>
                <a:gd name="T1" fmla="*/ 889615950 h 356"/>
                <a:gd name="T2" fmla="*/ 824089717 w 445"/>
                <a:gd name="T3" fmla="*/ 877014375 h 356"/>
                <a:gd name="T4" fmla="*/ 811489738 w 445"/>
                <a:gd name="T5" fmla="*/ 859374075 h 356"/>
                <a:gd name="T6" fmla="*/ 730844795 w 445"/>
                <a:gd name="T7" fmla="*/ 836691875 h 356"/>
                <a:gd name="T8" fmla="*/ 688001376 w 445"/>
                <a:gd name="T9" fmla="*/ 814011263 h 356"/>
                <a:gd name="T10" fmla="*/ 682961067 w 445"/>
                <a:gd name="T11" fmla="*/ 781248438 h 356"/>
                <a:gd name="T12" fmla="*/ 680441706 w 445"/>
                <a:gd name="T13" fmla="*/ 745966250 h 356"/>
                <a:gd name="T14" fmla="*/ 635078926 w 445"/>
                <a:gd name="T15" fmla="*/ 730845313 h 356"/>
                <a:gd name="T16" fmla="*/ 592235506 w 445"/>
                <a:gd name="T17" fmla="*/ 723285638 h 356"/>
                <a:gd name="T18" fmla="*/ 541832417 w 445"/>
                <a:gd name="T19" fmla="*/ 698084075 h 356"/>
                <a:gd name="T20" fmla="*/ 524192129 w 445"/>
                <a:gd name="T21" fmla="*/ 662801888 h 356"/>
                <a:gd name="T22" fmla="*/ 476308400 w 445"/>
                <a:gd name="T23" fmla="*/ 647680950 h 356"/>
                <a:gd name="T24" fmla="*/ 441026238 w 445"/>
                <a:gd name="T25" fmla="*/ 632560013 h 356"/>
                <a:gd name="T26" fmla="*/ 418345641 w 445"/>
                <a:gd name="T27" fmla="*/ 660280938 h 356"/>
                <a:gd name="T28" fmla="*/ 388103788 w 445"/>
                <a:gd name="T29" fmla="*/ 637600325 h 356"/>
                <a:gd name="T30" fmla="*/ 365421604 w 445"/>
                <a:gd name="T31" fmla="*/ 627519700 h 356"/>
                <a:gd name="T32" fmla="*/ 330139441 w 445"/>
                <a:gd name="T33" fmla="*/ 650200313 h 356"/>
                <a:gd name="T34" fmla="*/ 289816970 w 445"/>
                <a:gd name="T35" fmla="*/ 645160000 h 356"/>
                <a:gd name="T36" fmla="*/ 259575116 w 445"/>
                <a:gd name="T37" fmla="*/ 645160000 h 356"/>
                <a:gd name="T38" fmla="*/ 214212336 w 445"/>
                <a:gd name="T39" fmla="*/ 645160000 h 356"/>
                <a:gd name="T40" fmla="*/ 178930173 w 445"/>
                <a:gd name="T41" fmla="*/ 645160000 h 356"/>
                <a:gd name="T42" fmla="*/ 136088341 w 445"/>
                <a:gd name="T43" fmla="*/ 612398763 h 356"/>
                <a:gd name="T44" fmla="*/ 123486775 w 445"/>
                <a:gd name="T45" fmla="*/ 577116575 h 356"/>
                <a:gd name="T46" fmla="*/ 90725561 w 445"/>
                <a:gd name="T47" fmla="*/ 564515000 h 356"/>
                <a:gd name="T48" fmla="*/ 60483707 w 445"/>
                <a:gd name="T49" fmla="*/ 564515000 h 356"/>
                <a:gd name="T50" fmla="*/ 40322471 w 445"/>
                <a:gd name="T51" fmla="*/ 592237513 h 356"/>
                <a:gd name="T52" fmla="*/ 10080618 w 445"/>
                <a:gd name="T53" fmla="*/ 551915013 h 356"/>
                <a:gd name="T54" fmla="*/ 105846488 w 445"/>
                <a:gd name="T55" fmla="*/ 325100950 h 356"/>
                <a:gd name="T56" fmla="*/ 126007723 w 445"/>
                <a:gd name="T57" fmla="*/ 126007813 h 356"/>
                <a:gd name="T58" fmla="*/ 151209268 w 445"/>
                <a:gd name="T59" fmla="*/ 20161250 h 356"/>
                <a:gd name="T60" fmla="*/ 204131718 w 445"/>
                <a:gd name="T61" fmla="*/ 12601575 h 356"/>
                <a:gd name="T62" fmla="*/ 274696043 w 445"/>
                <a:gd name="T63" fmla="*/ 20161250 h 356"/>
                <a:gd name="T64" fmla="*/ 337700698 w 445"/>
                <a:gd name="T65" fmla="*/ 52924075 h 356"/>
                <a:gd name="T66" fmla="*/ 378023170 w 445"/>
                <a:gd name="T67" fmla="*/ 57964388 h 356"/>
                <a:gd name="T68" fmla="*/ 420865002 w 445"/>
                <a:gd name="T69" fmla="*/ 42843450 h 356"/>
                <a:gd name="T70" fmla="*/ 483869658 w 445"/>
                <a:gd name="T71" fmla="*/ 55443438 h 356"/>
                <a:gd name="T72" fmla="*/ 529232438 w 445"/>
                <a:gd name="T73" fmla="*/ 63004700 h 356"/>
                <a:gd name="T74" fmla="*/ 572074270 w 445"/>
                <a:gd name="T75" fmla="*/ 131048125 h 356"/>
                <a:gd name="T76" fmla="*/ 614917690 w 445"/>
                <a:gd name="T77" fmla="*/ 153730325 h 356"/>
                <a:gd name="T78" fmla="*/ 665320779 w 445"/>
                <a:gd name="T79" fmla="*/ 201612500 h 356"/>
                <a:gd name="T80" fmla="*/ 642638595 w 445"/>
                <a:gd name="T81" fmla="*/ 259576888 h 356"/>
                <a:gd name="T82" fmla="*/ 612396742 w 445"/>
                <a:gd name="T83" fmla="*/ 317539688 h 356"/>
                <a:gd name="T84" fmla="*/ 647678904 w 445"/>
                <a:gd name="T85" fmla="*/ 362902500 h 356"/>
                <a:gd name="T86" fmla="*/ 728323847 w 445"/>
                <a:gd name="T87" fmla="*/ 357862188 h 356"/>
                <a:gd name="T88" fmla="*/ 771167267 w 445"/>
                <a:gd name="T89" fmla="*/ 337700938 h 356"/>
                <a:gd name="T90" fmla="*/ 814009099 w 445"/>
                <a:gd name="T91" fmla="*/ 330141263 h 356"/>
                <a:gd name="T92" fmla="*/ 859371879 w 445"/>
                <a:gd name="T93" fmla="*/ 430947513 h 356"/>
                <a:gd name="T94" fmla="*/ 909774969 w 445"/>
                <a:gd name="T95" fmla="*/ 478829688 h 356"/>
                <a:gd name="T96" fmla="*/ 894654042 w 445"/>
                <a:gd name="T97" fmla="*/ 531753763 h 356"/>
                <a:gd name="T98" fmla="*/ 937497461 w 445"/>
                <a:gd name="T99" fmla="*/ 554434375 h 356"/>
                <a:gd name="T100" fmla="*/ 987900551 w 445"/>
                <a:gd name="T101" fmla="*/ 579635938 h 356"/>
                <a:gd name="T102" fmla="*/ 1003021478 w 445"/>
                <a:gd name="T103" fmla="*/ 604837500 h 356"/>
                <a:gd name="T104" fmla="*/ 1043343949 w 445"/>
                <a:gd name="T105" fmla="*/ 607358450 h 356"/>
                <a:gd name="T106" fmla="*/ 1063505185 w 445"/>
                <a:gd name="T107" fmla="*/ 635079375 h 356"/>
                <a:gd name="T108" fmla="*/ 1081145472 w 445"/>
                <a:gd name="T109" fmla="*/ 680442188 h 356"/>
                <a:gd name="T110" fmla="*/ 1088706729 w 445"/>
                <a:gd name="T111" fmla="*/ 695563125 h 356"/>
                <a:gd name="T112" fmla="*/ 1118948583 w 445"/>
                <a:gd name="T113" fmla="*/ 713205013 h 356"/>
                <a:gd name="T114" fmla="*/ 1078626112 w 445"/>
                <a:gd name="T115" fmla="*/ 728325950 h 356"/>
                <a:gd name="T116" fmla="*/ 1023182713 w 445"/>
                <a:gd name="T117" fmla="*/ 743446888 h 35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0" t="0" r="r" b="b"/>
              <a:pathLst>
                <a:path w="445" h="356">
                  <a:moveTo>
                    <a:pt x="393" y="300"/>
                  </a:moveTo>
                  <a:lnTo>
                    <a:pt x="391" y="304"/>
                  </a:lnTo>
                  <a:lnTo>
                    <a:pt x="388" y="305"/>
                  </a:lnTo>
                  <a:lnTo>
                    <a:pt x="346" y="354"/>
                  </a:lnTo>
                  <a:lnTo>
                    <a:pt x="342" y="353"/>
                  </a:lnTo>
                  <a:lnTo>
                    <a:pt x="339" y="354"/>
                  </a:lnTo>
                  <a:lnTo>
                    <a:pt x="335" y="355"/>
                  </a:lnTo>
                  <a:lnTo>
                    <a:pt x="332" y="354"/>
                  </a:lnTo>
                  <a:lnTo>
                    <a:pt x="329" y="351"/>
                  </a:lnTo>
                  <a:lnTo>
                    <a:pt x="327" y="348"/>
                  </a:lnTo>
                  <a:lnTo>
                    <a:pt x="323" y="347"/>
                  </a:lnTo>
                  <a:lnTo>
                    <a:pt x="325" y="344"/>
                  </a:lnTo>
                  <a:lnTo>
                    <a:pt x="324" y="343"/>
                  </a:lnTo>
                  <a:lnTo>
                    <a:pt x="323" y="342"/>
                  </a:lnTo>
                  <a:lnTo>
                    <a:pt x="322" y="341"/>
                  </a:lnTo>
                  <a:lnTo>
                    <a:pt x="319" y="340"/>
                  </a:lnTo>
                  <a:lnTo>
                    <a:pt x="316" y="337"/>
                  </a:lnTo>
                  <a:lnTo>
                    <a:pt x="309" y="335"/>
                  </a:lnTo>
                  <a:lnTo>
                    <a:pt x="304" y="331"/>
                  </a:lnTo>
                  <a:lnTo>
                    <a:pt x="290" y="332"/>
                  </a:lnTo>
                  <a:lnTo>
                    <a:pt x="279" y="331"/>
                  </a:lnTo>
                  <a:lnTo>
                    <a:pt x="278" y="330"/>
                  </a:lnTo>
                  <a:lnTo>
                    <a:pt x="276" y="329"/>
                  </a:lnTo>
                  <a:lnTo>
                    <a:pt x="276" y="324"/>
                  </a:lnTo>
                  <a:lnTo>
                    <a:pt x="273" y="323"/>
                  </a:lnTo>
                  <a:lnTo>
                    <a:pt x="271" y="319"/>
                  </a:lnTo>
                  <a:lnTo>
                    <a:pt x="268" y="317"/>
                  </a:lnTo>
                  <a:lnTo>
                    <a:pt x="269" y="314"/>
                  </a:lnTo>
                  <a:lnTo>
                    <a:pt x="269" y="313"/>
                  </a:lnTo>
                  <a:lnTo>
                    <a:pt x="271" y="310"/>
                  </a:lnTo>
                  <a:lnTo>
                    <a:pt x="275" y="309"/>
                  </a:lnTo>
                  <a:lnTo>
                    <a:pt x="273" y="307"/>
                  </a:lnTo>
                  <a:lnTo>
                    <a:pt x="269" y="303"/>
                  </a:lnTo>
                  <a:lnTo>
                    <a:pt x="271" y="300"/>
                  </a:lnTo>
                  <a:lnTo>
                    <a:pt x="270" y="296"/>
                  </a:lnTo>
                  <a:lnTo>
                    <a:pt x="264" y="290"/>
                  </a:lnTo>
                  <a:lnTo>
                    <a:pt x="262" y="289"/>
                  </a:lnTo>
                  <a:lnTo>
                    <a:pt x="258" y="289"/>
                  </a:lnTo>
                  <a:lnTo>
                    <a:pt x="255" y="293"/>
                  </a:lnTo>
                  <a:lnTo>
                    <a:pt x="252" y="290"/>
                  </a:lnTo>
                  <a:lnTo>
                    <a:pt x="248" y="289"/>
                  </a:lnTo>
                  <a:lnTo>
                    <a:pt x="244" y="290"/>
                  </a:lnTo>
                  <a:lnTo>
                    <a:pt x="242" y="287"/>
                  </a:lnTo>
                  <a:lnTo>
                    <a:pt x="237" y="286"/>
                  </a:lnTo>
                  <a:lnTo>
                    <a:pt x="235" y="287"/>
                  </a:lnTo>
                  <a:lnTo>
                    <a:pt x="232" y="284"/>
                  </a:lnTo>
                  <a:lnTo>
                    <a:pt x="230" y="281"/>
                  </a:lnTo>
                  <a:lnTo>
                    <a:pt x="222" y="281"/>
                  </a:lnTo>
                  <a:lnTo>
                    <a:pt x="218" y="279"/>
                  </a:lnTo>
                  <a:lnTo>
                    <a:pt x="215" y="277"/>
                  </a:lnTo>
                  <a:lnTo>
                    <a:pt x="215" y="274"/>
                  </a:lnTo>
                  <a:lnTo>
                    <a:pt x="214" y="270"/>
                  </a:lnTo>
                  <a:lnTo>
                    <a:pt x="213" y="269"/>
                  </a:lnTo>
                  <a:lnTo>
                    <a:pt x="211" y="266"/>
                  </a:lnTo>
                  <a:lnTo>
                    <a:pt x="208" y="263"/>
                  </a:lnTo>
                  <a:lnTo>
                    <a:pt x="201" y="260"/>
                  </a:lnTo>
                  <a:lnTo>
                    <a:pt x="197" y="261"/>
                  </a:lnTo>
                  <a:lnTo>
                    <a:pt x="194" y="262"/>
                  </a:lnTo>
                  <a:lnTo>
                    <a:pt x="191" y="259"/>
                  </a:lnTo>
                  <a:lnTo>
                    <a:pt x="189" y="257"/>
                  </a:lnTo>
                  <a:lnTo>
                    <a:pt x="190" y="253"/>
                  </a:lnTo>
                  <a:lnTo>
                    <a:pt x="187" y="250"/>
                  </a:lnTo>
                  <a:lnTo>
                    <a:pt x="180" y="252"/>
                  </a:lnTo>
                  <a:lnTo>
                    <a:pt x="177" y="251"/>
                  </a:lnTo>
                  <a:lnTo>
                    <a:pt x="175" y="251"/>
                  </a:lnTo>
                  <a:lnTo>
                    <a:pt x="172" y="253"/>
                  </a:lnTo>
                  <a:lnTo>
                    <a:pt x="169" y="256"/>
                  </a:lnTo>
                  <a:lnTo>
                    <a:pt x="166" y="256"/>
                  </a:lnTo>
                  <a:lnTo>
                    <a:pt x="163" y="259"/>
                  </a:lnTo>
                  <a:lnTo>
                    <a:pt x="166" y="262"/>
                  </a:lnTo>
                  <a:lnTo>
                    <a:pt x="163" y="264"/>
                  </a:lnTo>
                  <a:lnTo>
                    <a:pt x="160" y="262"/>
                  </a:lnTo>
                  <a:lnTo>
                    <a:pt x="158" y="258"/>
                  </a:lnTo>
                  <a:lnTo>
                    <a:pt x="158" y="254"/>
                  </a:lnTo>
                  <a:lnTo>
                    <a:pt x="154" y="253"/>
                  </a:lnTo>
                  <a:lnTo>
                    <a:pt x="153" y="250"/>
                  </a:lnTo>
                  <a:lnTo>
                    <a:pt x="150" y="251"/>
                  </a:lnTo>
                  <a:lnTo>
                    <a:pt x="148" y="248"/>
                  </a:lnTo>
                  <a:lnTo>
                    <a:pt x="145" y="248"/>
                  </a:lnTo>
                  <a:lnTo>
                    <a:pt x="145" y="249"/>
                  </a:lnTo>
                  <a:lnTo>
                    <a:pt x="145" y="252"/>
                  </a:lnTo>
                  <a:lnTo>
                    <a:pt x="142" y="254"/>
                  </a:lnTo>
                  <a:lnTo>
                    <a:pt x="138" y="255"/>
                  </a:lnTo>
                  <a:lnTo>
                    <a:pt x="134" y="256"/>
                  </a:lnTo>
                  <a:lnTo>
                    <a:pt x="131" y="258"/>
                  </a:lnTo>
                  <a:lnTo>
                    <a:pt x="128" y="259"/>
                  </a:lnTo>
                  <a:lnTo>
                    <a:pt x="125" y="258"/>
                  </a:lnTo>
                  <a:lnTo>
                    <a:pt x="122" y="256"/>
                  </a:lnTo>
                  <a:lnTo>
                    <a:pt x="118" y="257"/>
                  </a:lnTo>
                  <a:lnTo>
                    <a:pt x="115" y="256"/>
                  </a:lnTo>
                  <a:lnTo>
                    <a:pt x="115" y="259"/>
                  </a:lnTo>
                  <a:lnTo>
                    <a:pt x="112" y="260"/>
                  </a:lnTo>
                  <a:lnTo>
                    <a:pt x="108" y="259"/>
                  </a:lnTo>
                  <a:lnTo>
                    <a:pt x="106" y="256"/>
                  </a:lnTo>
                  <a:lnTo>
                    <a:pt x="103" y="256"/>
                  </a:lnTo>
                  <a:lnTo>
                    <a:pt x="99" y="257"/>
                  </a:lnTo>
                  <a:lnTo>
                    <a:pt x="95" y="256"/>
                  </a:lnTo>
                  <a:lnTo>
                    <a:pt x="92" y="256"/>
                  </a:lnTo>
                  <a:lnTo>
                    <a:pt x="88" y="256"/>
                  </a:lnTo>
                  <a:lnTo>
                    <a:pt x="85" y="256"/>
                  </a:lnTo>
                  <a:lnTo>
                    <a:pt x="81" y="253"/>
                  </a:lnTo>
                  <a:lnTo>
                    <a:pt x="78" y="256"/>
                  </a:lnTo>
                  <a:lnTo>
                    <a:pt x="76" y="256"/>
                  </a:lnTo>
                  <a:lnTo>
                    <a:pt x="74" y="256"/>
                  </a:lnTo>
                  <a:lnTo>
                    <a:pt x="71" y="256"/>
                  </a:lnTo>
                  <a:lnTo>
                    <a:pt x="68" y="257"/>
                  </a:lnTo>
                  <a:lnTo>
                    <a:pt x="67" y="256"/>
                  </a:lnTo>
                  <a:lnTo>
                    <a:pt x="66" y="253"/>
                  </a:lnTo>
                  <a:lnTo>
                    <a:pt x="58" y="243"/>
                  </a:lnTo>
                  <a:lnTo>
                    <a:pt x="54" y="243"/>
                  </a:lnTo>
                  <a:lnTo>
                    <a:pt x="51" y="243"/>
                  </a:lnTo>
                  <a:lnTo>
                    <a:pt x="48" y="241"/>
                  </a:lnTo>
                  <a:lnTo>
                    <a:pt x="48" y="237"/>
                  </a:lnTo>
                  <a:lnTo>
                    <a:pt x="50" y="233"/>
                  </a:lnTo>
                  <a:lnTo>
                    <a:pt x="49" y="229"/>
                  </a:lnTo>
                  <a:lnTo>
                    <a:pt x="46" y="226"/>
                  </a:lnTo>
                  <a:lnTo>
                    <a:pt x="44" y="230"/>
                  </a:lnTo>
                  <a:lnTo>
                    <a:pt x="42" y="228"/>
                  </a:lnTo>
                  <a:lnTo>
                    <a:pt x="39" y="225"/>
                  </a:lnTo>
                  <a:lnTo>
                    <a:pt x="36" y="224"/>
                  </a:lnTo>
                  <a:lnTo>
                    <a:pt x="36" y="229"/>
                  </a:lnTo>
                  <a:lnTo>
                    <a:pt x="34" y="231"/>
                  </a:lnTo>
                  <a:lnTo>
                    <a:pt x="30" y="230"/>
                  </a:lnTo>
                  <a:lnTo>
                    <a:pt x="27" y="226"/>
                  </a:lnTo>
                  <a:lnTo>
                    <a:pt x="24" y="224"/>
                  </a:lnTo>
                  <a:lnTo>
                    <a:pt x="21" y="222"/>
                  </a:lnTo>
                  <a:lnTo>
                    <a:pt x="20" y="225"/>
                  </a:lnTo>
                  <a:lnTo>
                    <a:pt x="21" y="230"/>
                  </a:lnTo>
                  <a:lnTo>
                    <a:pt x="20" y="233"/>
                  </a:lnTo>
                  <a:lnTo>
                    <a:pt x="16" y="235"/>
                  </a:lnTo>
                  <a:lnTo>
                    <a:pt x="14" y="232"/>
                  </a:lnTo>
                  <a:lnTo>
                    <a:pt x="13" y="228"/>
                  </a:lnTo>
                  <a:lnTo>
                    <a:pt x="10" y="225"/>
                  </a:lnTo>
                  <a:lnTo>
                    <a:pt x="6" y="226"/>
                  </a:lnTo>
                  <a:lnTo>
                    <a:pt x="4" y="219"/>
                  </a:lnTo>
                  <a:lnTo>
                    <a:pt x="1" y="217"/>
                  </a:lnTo>
                  <a:lnTo>
                    <a:pt x="0" y="216"/>
                  </a:lnTo>
                  <a:lnTo>
                    <a:pt x="36" y="146"/>
                  </a:lnTo>
                  <a:lnTo>
                    <a:pt x="41" y="131"/>
                  </a:lnTo>
                  <a:lnTo>
                    <a:pt x="42" y="129"/>
                  </a:lnTo>
                  <a:lnTo>
                    <a:pt x="54" y="92"/>
                  </a:lnTo>
                  <a:lnTo>
                    <a:pt x="54" y="91"/>
                  </a:lnTo>
                  <a:lnTo>
                    <a:pt x="53" y="61"/>
                  </a:lnTo>
                  <a:lnTo>
                    <a:pt x="50" y="57"/>
                  </a:lnTo>
                  <a:lnTo>
                    <a:pt x="50" y="50"/>
                  </a:lnTo>
                  <a:lnTo>
                    <a:pt x="54" y="48"/>
                  </a:lnTo>
                  <a:lnTo>
                    <a:pt x="54" y="25"/>
                  </a:lnTo>
                  <a:lnTo>
                    <a:pt x="57" y="14"/>
                  </a:lnTo>
                  <a:lnTo>
                    <a:pt x="59" y="9"/>
                  </a:lnTo>
                  <a:lnTo>
                    <a:pt x="60" y="8"/>
                  </a:lnTo>
                  <a:lnTo>
                    <a:pt x="62" y="3"/>
                  </a:lnTo>
                  <a:lnTo>
                    <a:pt x="66" y="0"/>
                  </a:lnTo>
                  <a:lnTo>
                    <a:pt x="72" y="3"/>
                  </a:lnTo>
                  <a:lnTo>
                    <a:pt x="78" y="5"/>
                  </a:lnTo>
                  <a:lnTo>
                    <a:pt x="81" y="5"/>
                  </a:lnTo>
                  <a:lnTo>
                    <a:pt x="85" y="4"/>
                  </a:lnTo>
                  <a:lnTo>
                    <a:pt x="88" y="5"/>
                  </a:lnTo>
                  <a:lnTo>
                    <a:pt x="92" y="5"/>
                  </a:lnTo>
                  <a:lnTo>
                    <a:pt x="100" y="6"/>
                  </a:lnTo>
                  <a:lnTo>
                    <a:pt x="109" y="8"/>
                  </a:lnTo>
                  <a:lnTo>
                    <a:pt x="115" y="10"/>
                  </a:lnTo>
                  <a:lnTo>
                    <a:pt x="118" y="12"/>
                  </a:lnTo>
                  <a:lnTo>
                    <a:pt x="125" y="15"/>
                  </a:lnTo>
                  <a:lnTo>
                    <a:pt x="131" y="20"/>
                  </a:lnTo>
                  <a:lnTo>
                    <a:pt x="134" y="21"/>
                  </a:lnTo>
                  <a:lnTo>
                    <a:pt x="138" y="21"/>
                  </a:lnTo>
                  <a:lnTo>
                    <a:pt x="142" y="21"/>
                  </a:lnTo>
                  <a:lnTo>
                    <a:pt x="145" y="23"/>
                  </a:lnTo>
                  <a:lnTo>
                    <a:pt x="148" y="23"/>
                  </a:lnTo>
                  <a:lnTo>
                    <a:pt x="150" y="23"/>
                  </a:lnTo>
                  <a:lnTo>
                    <a:pt x="153" y="21"/>
                  </a:lnTo>
                  <a:lnTo>
                    <a:pt x="156" y="19"/>
                  </a:lnTo>
                  <a:lnTo>
                    <a:pt x="160" y="17"/>
                  </a:lnTo>
                  <a:lnTo>
                    <a:pt x="163" y="18"/>
                  </a:lnTo>
                  <a:lnTo>
                    <a:pt x="167" y="17"/>
                  </a:lnTo>
                  <a:lnTo>
                    <a:pt x="170" y="18"/>
                  </a:lnTo>
                  <a:lnTo>
                    <a:pt x="173" y="20"/>
                  </a:lnTo>
                  <a:lnTo>
                    <a:pt x="186" y="23"/>
                  </a:lnTo>
                  <a:lnTo>
                    <a:pt x="190" y="23"/>
                  </a:lnTo>
                  <a:lnTo>
                    <a:pt x="192" y="22"/>
                  </a:lnTo>
                  <a:lnTo>
                    <a:pt x="196" y="23"/>
                  </a:lnTo>
                  <a:lnTo>
                    <a:pt x="199" y="23"/>
                  </a:lnTo>
                  <a:lnTo>
                    <a:pt x="205" y="21"/>
                  </a:lnTo>
                  <a:lnTo>
                    <a:pt x="208" y="23"/>
                  </a:lnTo>
                  <a:lnTo>
                    <a:pt x="210" y="25"/>
                  </a:lnTo>
                  <a:lnTo>
                    <a:pt x="215" y="43"/>
                  </a:lnTo>
                  <a:lnTo>
                    <a:pt x="218" y="47"/>
                  </a:lnTo>
                  <a:lnTo>
                    <a:pt x="220" y="47"/>
                  </a:lnTo>
                  <a:lnTo>
                    <a:pt x="225" y="49"/>
                  </a:lnTo>
                  <a:lnTo>
                    <a:pt x="227" y="52"/>
                  </a:lnTo>
                  <a:lnTo>
                    <a:pt x="233" y="54"/>
                  </a:lnTo>
                  <a:lnTo>
                    <a:pt x="236" y="56"/>
                  </a:lnTo>
                  <a:lnTo>
                    <a:pt x="237" y="60"/>
                  </a:lnTo>
                  <a:lnTo>
                    <a:pt x="240" y="63"/>
                  </a:lnTo>
                  <a:lnTo>
                    <a:pt x="244" y="61"/>
                  </a:lnTo>
                  <a:lnTo>
                    <a:pt x="258" y="65"/>
                  </a:lnTo>
                  <a:lnTo>
                    <a:pt x="261" y="67"/>
                  </a:lnTo>
                  <a:lnTo>
                    <a:pt x="262" y="71"/>
                  </a:lnTo>
                  <a:lnTo>
                    <a:pt x="263" y="76"/>
                  </a:lnTo>
                  <a:lnTo>
                    <a:pt x="264" y="80"/>
                  </a:lnTo>
                  <a:lnTo>
                    <a:pt x="264" y="84"/>
                  </a:lnTo>
                  <a:lnTo>
                    <a:pt x="263" y="96"/>
                  </a:lnTo>
                  <a:lnTo>
                    <a:pt x="261" y="100"/>
                  </a:lnTo>
                  <a:lnTo>
                    <a:pt x="258" y="101"/>
                  </a:lnTo>
                  <a:lnTo>
                    <a:pt x="255" y="103"/>
                  </a:lnTo>
                  <a:lnTo>
                    <a:pt x="249" y="107"/>
                  </a:lnTo>
                  <a:lnTo>
                    <a:pt x="245" y="110"/>
                  </a:lnTo>
                  <a:lnTo>
                    <a:pt x="243" y="114"/>
                  </a:lnTo>
                  <a:lnTo>
                    <a:pt x="241" y="122"/>
                  </a:lnTo>
                  <a:lnTo>
                    <a:pt x="243" y="126"/>
                  </a:lnTo>
                  <a:lnTo>
                    <a:pt x="245" y="129"/>
                  </a:lnTo>
                  <a:lnTo>
                    <a:pt x="247" y="133"/>
                  </a:lnTo>
                  <a:lnTo>
                    <a:pt x="248" y="137"/>
                  </a:lnTo>
                  <a:lnTo>
                    <a:pt x="251" y="140"/>
                  </a:lnTo>
                  <a:lnTo>
                    <a:pt x="257" y="144"/>
                  </a:lnTo>
                  <a:lnTo>
                    <a:pt x="260" y="145"/>
                  </a:lnTo>
                  <a:lnTo>
                    <a:pt x="264" y="146"/>
                  </a:lnTo>
                  <a:lnTo>
                    <a:pt x="268" y="146"/>
                  </a:lnTo>
                  <a:lnTo>
                    <a:pt x="278" y="143"/>
                  </a:lnTo>
                  <a:lnTo>
                    <a:pt x="289" y="142"/>
                  </a:lnTo>
                  <a:lnTo>
                    <a:pt x="294" y="141"/>
                  </a:lnTo>
                  <a:lnTo>
                    <a:pt x="296" y="139"/>
                  </a:lnTo>
                  <a:lnTo>
                    <a:pt x="299" y="137"/>
                  </a:lnTo>
                  <a:lnTo>
                    <a:pt x="302" y="137"/>
                  </a:lnTo>
                  <a:lnTo>
                    <a:pt x="306" y="134"/>
                  </a:lnTo>
                  <a:lnTo>
                    <a:pt x="308" y="133"/>
                  </a:lnTo>
                  <a:lnTo>
                    <a:pt x="311" y="133"/>
                  </a:lnTo>
                  <a:lnTo>
                    <a:pt x="316" y="132"/>
                  </a:lnTo>
                  <a:lnTo>
                    <a:pt x="319" y="131"/>
                  </a:lnTo>
                  <a:lnTo>
                    <a:pt x="323" y="131"/>
                  </a:lnTo>
                  <a:lnTo>
                    <a:pt x="339" y="154"/>
                  </a:lnTo>
                  <a:lnTo>
                    <a:pt x="340" y="158"/>
                  </a:lnTo>
                  <a:lnTo>
                    <a:pt x="340" y="163"/>
                  </a:lnTo>
                  <a:lnTo>
                    <a:pt x="340" y="167"/>
                  </a:lnTo>
                  <a:lnTo>
                    <a:pt x="341" y="171"/>
                  </a:lnTo>
                  <a:lnTo>
                    <a:pt x="343" y="175"/>
                  </a:lnTo>
                  <a:lnTo>
                    <a:pt x="355" y="182"/>
                  </a:lnTo>
                  <a:lnTo>
                    <a:pt x="358" y="183"/>
                  </a:lnTo>
                  <a:lnTo>
                    <a:pt x="360" y="186"/>
                  </a:lnTo>
                  <a:lnTo>
                    <a:pt x="361" y="190"/>
                  </a:lnTo>
                  <a:lnTo>
                    <a:pt x="359" y="195"/>
                  </a:lnTo>
                  <a:lnTo>
                    <a:pt x="358" y="198"/>
                  </a:lnTo>
                  <a:lnTo>
                    <a:pt x="356" y="203"/>
                  </a:lnTo>
                  <a:lnTo>
                    <a:pt x="355" y="206"/>
                  </a:lnTo>
                  <a:lnTo>
                    <a:pt x="355" y="211"/>
                  </a:lnTo>
                  <a:lnTo>
                    <a:pt x="356" y="212"/>
                  </a:lnTo>
                  <a:lnTo>
                    <a:pt x="361" y="215"/>
                  </a:lnTo>
                  <a:lnTo>
                    <a:pt x="365" y="215"/>
                  </a:lnTo>
                  <a:lnTo>
                    <a:pt x="368" y="218"/>
                  </a:lnTo>
                  <a:lnTo>
                    <a:pt x="372" y="220"/>
                  </a:lnTo>
                  <a:lnTo>
                    <a:pt x="374" y="222"/>
                  </a:lnTo>
                  <a:lnTo>
                    <a:pt x="380" y="225"/>
                  </a:lnTo>
                  <a:lnTo>
                    <a:pt x="383" y="224"/>
                  </a:lnTo>
                  <a:lnTo>
                    <a:pt x="386" y="222"/>
                  </a:lnTo>
                  <a:lnTo>
                    <a:pt x="392" y="230"/>
                  </a:lnTo>
                  <a:lnTo>
                    <a:pt x="395" y="231"/>
                  </a:lnTo>
                  <a:lnTo>
                    <a:pt x="398" y="231"/>
                  </a:lnTo>
                  <a:lnTo>
                    <a:pt x="397" y="234"/>
                  </a:lnTo>
                  <a:lnTo>
                    <a:pt x="397" y="239"/>
                  </a:lnTo>
                  <a:lnTo>
                    <a:pt x="398" y="240"/>
                  </a:lnTo>
                  <a:lnTo>
                    <a:pt x="403" y="243"/>
                  </a:lnTo>
                  <a:lnTo>
                    <a:pt x="406" y="242"/>
                  </a:lnTo>
                  <a:lnTo>
                    <a:pt x="408" y="240"/>
                  </a:lnTo>
                  <a:lnTo>
                    <a:pt x="410" y="240"/>
                  </a:lnTo>
                  <a:lnTo>
                    <a:pt x="414" y="241"/>
                  </a:lnTo>
                  <a:lnTo>
                    <a:pt x="416" y="245"/>
                  </a:lnTo>
                  <a:lnTo>
                    <a:pt x="418" y="248"/>
                  </a:lnTo>
                  <a:lnTo>
                    <a:pt x="422" y="247"/>
                  </a:lnTo>
                  <a:lnTo>
                    <a:pt x="424" y="249"/>
                  </a:lnTo>
                  <a:lnTo>
                    <a:pt x="422" y="252"/>
                  </a:lnTo>
                  <a:lnTo>
                    <a:pt x="423" y="256"/>
                  </a:lnTo>
                  <a:lnTo>
                    <a:pt x="424" y="260"/>
                  </a:lnTo>
                  <a:lnTo>
                    <a:pt x="431" y="262"/>
                  </a:lnTo>
                  <a:lnTo>
                    <a:pt x="431" y="267"/>
                  </a:lnTo>
                  <a:lnTo>
                    <a:pt x="429" y="270"/>
                  </a:lnTo>
                  <a:lnTo>
                    <a:pt x="432" y="272"/>
                  </a:lnTo>
                  <a:lnTo>
                    <a:pt x="433" y="272"/>
                  </a:lnTo>
                  <a:lnTo>
                    <a:pt x="435" y="275"/>
                  </a:lnTo>
                  <a:lnTo>
                    <a:pt x="436" y="275"/>
                  </a:lnTo>
                  <a:lnTo>
                    <a:pt x="432" y="276"/>
                  </a:lnTo>
                  <a:lnTo>
                    <a:pt x="432" y="278"/>
                  </a:lnTo>
                  <a:lnTo>
                    <a:pt x="434" y="279"/>
                  </a:lnTo>
                  <a:lnTo>
                    <a:pt x="437" y="280"/>
                  </a:lnTo>
                  <a:lnTo>
                    <a:pt x="441" y="280"/>
                  </a:lnTo>
                  <a:lnTo>
                    <a:pt x="444" y="283"/>
                  </a:lnTo>
                  <a:lnTo>
                    <a:pt x="442" y="286"/>
                  </a:lnTo>
                  <a:lnTo>
                    <a:pt x="438" y="289"/>
                  </a:lnTo>
                  <a:lnTo>
                    <a:pt x="435" y="290"/>
                  </a:lnTo>
                  <a:lnTo>
                    <a:pt x="432" y="289"/>
                  </a:lnTo>
                  <a:lnTo>
                    <a:pt x="428" y="289"/>
                  </a:lnTo>
                  <a:lnTo>
                    <a:pt x="423" y="289"/>
                  </a:lnTo>
                  <a:lnTo>
                    <a:pt x="419" y="289"/>
                  </a:lnTo>
                  <a:lnTo>
                    <a:pt x="413" y="291"/>
                  </a:lnTo>
                  <a:lnTo>
                    <a:pt x="410" y="294"/>
                  </a:lnTo>
                  <a:lnTo>
                    <a:pt x="406" y="295"/>
                  </a:lnTo>
                  <a:lnTo>
                    <a:pt x="398" y="296"/>
                  </a:lnTo>
                  <a:lnTo>
                    <a:pt x="395" y="297"/>
                  </a:lnTo>
                  <a:lnTo>
                    <a:pt x="393" y="300"/>
                  </a:lnTo>
                </a:path>
              </a:pathLst>
            </a:custGeom>
            <a:solidFill>
              <a:srgbClr val="87E01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78" name="Freeform 66">
              <a:extLst>
                <a:ext uri="{FF2B5EF4-FFF2-40B4-BE49-F238E27FC236}">
                  <a16:creationId xmlns:a16="http://schemas.microsoft.com/office/drawing/2014/main" id="{01BD8E38-0246-60DC-0CEC-8934E770C749}"/>
                </a:ext>
              </a:extLst>
            </xdr:cNvPr>
            <xdr:cNvSpPr>
              <a:spLocks/>
            </xdr:cNvSpPr>
          </xdr:nvSpPr>
          <xdr:spPr bwMode="auto">
            <a:xfrm>
              <a:off x="3159671" y="3081241"/>
              <a:ext cx="463550" cy="555625"/>
            </a:xfrm>
            <a:custGeom>
              <a:avLst/>
              <a:gdLst>
                <a:gd name="T0" fmla="*/ 551915013 w 292"/>
                <a:gd name="T1" fmla="*/ 249496263 h 350"/>
                <a:gd name="T2" fmla="*/ 577116575 w 292"/>
                <a:gd name="T3" fmla="*/ 269657513 h 350"/>
                <a:gd name="T4" fmla="*/ 594756875 w 292"/>
                <a:gd name="T5" fmla="*/ 304939700 h 350"/>
                <a:gd name="T6" fmla="*/ 640119688 w 292"/>
                <a:gd name="T7" fmla="*/ 292338125 h 350"/>
                <a:gd name="T8" fmla="*/ 652721263 w 292"/>
                <a:gd name="T9" fmla="*/ 327620313 h 350"/>
                <a:gd name="T10" fmla="*/ 682963138 w 292"/>
                <a:gd name="T11" fmla="*/ 355342825 h 350"/>
                <a:gd name="T12" fmla="*/ 700603438 w 292"/>
                <a:gd name="T13" fmla="*/ 388104063 h 350"/>
                <a:gd name="T14" fmla="*/ 693043763 w 292"/>
                <a:gd name="T15" fmla="*/ 418345938 h 350"/>
                <a:gd name="T16" fmla="*/ 690522813 w 292"/>
                <a:gd name="T17" fmla="*/ 461189388 h 350"/>
                <a:gd name="T18" fmla="*/ 677922825 w 292"/>
                <a:gd name="T19" fmla="*/ 501511888 h 350"/>
                <a:gd name="T20" fmla="*/ 662801888 w 292"/>
                <a:gd name="T21" fmla="*/ 549394063 h 350"/>
                <a:gd name="T22" fmla="*/ 675401875 w 292"/>
                <a:gd name="T23" fmla="*/ 587197200 h 350"/>
                <a:gd name="T24" fmla="*/ 703124388 w 292"/>
                <a:gd name="T25" fmla="*/ 630039063 h 350"/>
                <a:gd name="T26" fmla="*/ 730845313 w 292"/>
                <a:gd name="T27" fmla="*/ 655240625 h 350"/>
                <a:gd name="T28" fmla="*/ 713205013 w 292"/>
                <a:gd name="T29" fmla="*/ 685482500 h 350"/>
                <a:gd name="T30" fmla="*/ 672882513 w 292"/>
                <a:gd name="T31" fmla="*/ 725805000 h 350"/>
                <a:gd name="T32" fmla="*/ 662801888 w 292"/>
                <a:gd name="T33" fmla="*/ 751006563 h 350"/>
                <a:gd name="T34" fmla="*/ 640119688 w 292"/>
                <a:gd name="T35" fmla="*/ 781248438 h 350"/>
                <a:gd name="T36" fmla="*/ 614918125 w 292"/>
                <a:gd name="T37" fmla="*/ 824091888 h 350"/>
                <a:gd name="T38" fmla="*/ 574595625 w 292"/>
                <a:gd name="T39" fmla="*/ 831651563 h 350"/>
                <a:gd name="T40" fmla="*/ 539313438 w 292"/>
                <a:gd name="T41" fmla="*/ 844253138 h 350"/>
                <a:gd name="T42" fmla="*/ 514111875 w 292"/>
                <a:gd name="T43" fmla="*/ 854333763 h 350"/>
                <a:gd name="T44" fmla="*/ 456149075 w 292"/>
                <a:gd name="T45" fmla="*/ 854333763 h 350"/>
                <a:gd name="T46" fmla="*/ 418345938 w 292"/>
                <a:gd name="T47" fmla="*/ 836691875 h 350"/>
                <a:gd name="T48" fmla="*/ 405745950 w 292"/>
                <a:gd name="T49" fmla="*/ 788809700 h 350"/>
                <a:gd name="T50" fmla="*/ 388104063 w 292"/>
                <a:gd name="T51" fmla="*/ 753527513 h 350"/>
                <a:gd name="T52" fmla="*/ 360383138 w 292"/>
                <a:gd name="T53" fmla="*/ 728325950 h 350"/>
                <a:gd name="T54" fmla="*/ 327620313 w 292"/>
                <a:gd name="T55" fmla="*/ 713205013 h 350"/>
                <a:gd name="T56" fmla="*/ 304939700 w 292"/>
                <a:gd name="T57" fmla="*/ 672882513 h 350"/>
                <a:gd name="T58" fmla="*/ 274697825 w 292"/>
                <a:gd name="T59" fmla="*/ 640119688 h 350"/>
                <a:gd name="T60" fmla="*/ 246975313 w 292"/>
                <a:gd name="T61" fmla="*/ 604837500 h 350"/>
                <a:gd name="T62" fmla="*/ 224294700 w 292"/>
                <a:gd name="T63" fmla="*/ 582156888 h 350"/>
                <a:gd name="T64" fmla="*/ 176410938 w 292"/>
                <a:gd name="T65" fmla="*/ 577116575 h 350"/>
                <a:gd name="T66" fmla="*/ 168851263 w 292"/>
                <a:gd name="T67" fmla="*/ 536794075 h 350"/>
                <a:gd name="T68" fmla="*/ 143649700 w 292"/>
                <a:gd name="T69" fmla="*/ 519152188 h 350"/>
                <a:gd name="T70" fmla="*/ 113407825 w 292"/>
                <a:gd name="T71" fmla="*/ 496471575 h 350"/>
                <a:gd name="T72" fmla="*/ 110886875 w 292"/>
                <a:gd name="T73" fmla="*/ 478829688 h 350"/>
                <a:gd name="T74" fmla="*/ 133569075 w 292"/>
                <a:gd name="T75" fmla="*/ 428426563 h 350"/>
                <a:gd name="T76" fmla="*/ 133569075 w 292"/>
                <a:gd name="T77" fmla="*/ 393144375 h 350"/>
                <a:gd name="T78" fmla="*/ 110886875 w 292"/>
                <a:gd name="T79" fmla="*/ 365423450 h 350"/>
                <a:gd name="T80" fmla="*/ 105846563 w 292"/>
                <a:gd name="T81" fmla="*/ 330141263 h 350"/>
                <a:gd name="T82" fmla="*/ 113407825 w 292"/>
                <a:gd name="T83" fmla="*/ 292338125 h 350"/>
                <a:gd name="T84" fmla="*/ 83165950 w 292"/>
                <a:gd name="T85" fmla="*/ 264617200 h 350"/>
                <a:gd name="T86" fmla="*/ 90725625 w 292"/>
                <a:gd name="T87" fmla="*/ 226814063 h 350"/>
                <a:gd name="T88" fmla="*/ 83165950 w 292"/>
                <a:gd name="T89" fmla="*/ 196572188 h 350"/>
                <a:gd name="T90" fmla="*/ 55443438 w 292"/>
                <a:gd name="T91" fmla="*/ 173891575 h 350"/>
                <a:gd name="T92" fmla="*/ 5040313 w 292"/>
                <a:gd name="T93" fmla="*/ 136088438 h 350"/>
                <a:gd name="T94" fmla="*/ 22682200 w 292"/>
                <a:gd name="T95" fmla="*/ 113407825 h 350"/>
                <a:gd name="T96" fmla="*/ 80645000 w 292"/>
                <a:gd name="T97" fmla="*/ 118448138 h 350"/>
                <a:gd name="T98" fmla="*/ 108367513 w 292"/>
                <a:gd name="T99" fmla="*/ 95765938 h 350"/>
                <a:gd name="T100" fmla="*/ 128528763 w 292"/>
                <a:gd name="T101" fmla="*/ 68045013 h 350"/>
                <a:gd name="T102" fmla="*/ 153730325 w 292"/>
                <a:gd name="T103" fmla="*/ 50403125 h 350"/>
                <a:gd name="T104" fmla="*/ 189012513 w 292"/>
                <a:gd name="T105" fmla="*/ 42843450 h 350"/>
                <a:gd name="T106" fmla="*/ 267136563 w 292"/>
                <a:gd name="T107" fmla="*/ 5040313 h 350"/>
                <a:gd name="T108" fmla="*/ 299899388 w 292"/>
                <a:gd name="T109" fmla="*/ 7561263 h 350"/>
                <a:gd name="T110" fmla="*/ 362902500 w 292"/>
                <a:gd name="T111" fmla="*/ 25201563 h 350"/>
                <a:gd name="T112" fmla="*/ 400705638 w 292"/>
                <a:gd name="T113" fmla="*/ 15120938 h 350"/>
                <a:gd name="T114" fmla="*/ 425907200 w 292"/>
                <a:gd name="T115" fmla="*/ 0 h 350"/>
                <a:gd name="T116" fmla="*/ 430947513 w 292"/>
                <a:gd name="T117" fmla="*/ 60483750 h 350"/>
                <a:gd name="T118" fmla="*/ 453628125 w 292"/>
                <a:gd name="T119" fmla="*/ 88206263 h 350"/>
                <a:gd name="T120" fmla="*/ 501511888 w 292"/>
                <a:gd name="T121" fmla="*/ 110886875 h 350"/>
                <a:gd name="T122" fmla="*/ 514111875 w 292"/>
                <a:gd name="T123" fmla="*/ 158770638 h 350"/>
                <a:gd name="T124" fmla="*/ 526713450 w 292"/>
                <a:gd name="T125" fmla="*/ 194052825 h 35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0" t="0" r="r" b="b"/>
              <a:pathLst>
                <a:path w="292" h="350">
                  <a:moveTo>
                    <a:pt x="214" y="89"/>
                  </a:moveTo>
                  <a:lnTo>
                    <a:pt x="216" y="87"/>
                  </a:lnTo>
                  <a:lnTo>
                    <a:pt x="217" y="92"/>
                  </a:lnTo>
                  <a:lnTo>
                    <a:pt x="219" y="99"/>
                  </a:lnTo>
                  <a:lnTo>
                    <a:pt x="221" y="102"/>
                  </a:lnTo>
                  <a:lnTo>
                    <a:pt x="222" y="106"/>
                  </a:lnTo>
                  <a:lnTo>
                    <a:pt x="225" y="108"/>
                  </a:lnTo>
                  <a:lnTo>
                    <a:pt x="229" y="107"/>
                  </a:lnTo>
                  <a:lnTo>
                    <a:pt x="231" y="111"/>
                  </a:lnTo>
                  <a:lnTo>
                    <a:pt x="231" y="121"/>
                  </a:lnTo>
                  <a:lnTo>
                    <a:pt x="234" y="123"/>
                  </a:lnTo>
                  <a:lnTo>
                    <a:pt x="236" y="121"/>
                  </a:lnTo>
                  <a:lnTo>
                    <a:pt x="239" y="118"/>
                  </a:lnTo>
                  <a:lnTo>
                    <a:pt x="243" y="120"/>
                  </a:lnTo>
                  <a:lnTo>
                    <a:pt x="253" y="114"/>
                  </a:lnTo>
                  <a:lnTo>
                    <a:pt x="254" y="116"/>
                  </a:lnTo>
                  <a:lnTo>
                    <a:pt x="254" y="121"/>
                  </a:lnTo>
                  <a:lnTo>
                    <a:pt x="257" y="124"/>
                  </a:lnTo>
                  <a:lnTo>
                    <a:pt x="259" y="128"/>
                  </a:lnTo>
                  <a:lnTo>
                    <a:pt x="259" y="130"/>
                  </a:lnTo>
                  <a:lnTo>
                    <a:pt x="260" y="132"/>
                  </a:lnTo>
                  <a:lnTo>
                    <a:pt x="261" y="135"/>
                  </a:lnTo>
                  <a:lnTo>
                    <a:pt x="265" y="136"/>
                  </a:lnTo>
                  <a:lnTo>
                    <a:pt x="271" y="141"/>
                  </a:lnTo>
                  <a:lnTo>
                    <a:pt x="273" y="145"/>
                  </a:lnTo>
                  <a:lnTo>
                    <a:pt x="273" y="150"/>
                  </a:lnTo>
                  <a:lnTo>
                    <a:pt x="277" y="150"/>
                  </a:lnTo>
                  <a:lnTo>
                    <a:pt x="278" y="154"/>
                  </a:lnTo>
                  <a:lnTo>
                    <a:pt x="278" y="155"/>
                  </a:lnTo>
                  <a:lnTo>
                    <a:pt x="277" y="158"/>
                  </a:lnTo>
                  <a:lnTo>
                    <a:pt x="275" y="161"/>
                  </a:lnTo>
                  <a:lnTo>
                    <a:pt x="275" y="166"/>
                  </a:lnTo>
                  <a:lnTo>
                    <a:pt x="277" y="169"/>
                  </a:lnTo>
                  <a:lnTo>
                    <a:pt x="279" y="173"/>
                  </a:lnTo>
                  <a:lnTo>
                    <a:pt x="279" y="177"/>
                  </a:lnTo>
                  <a:lnTo>
                    <a:pt x="274" y="183"/>
                  </a:lnTo>
                  <a:lnTo>
                    <a:pt x="272" y="187"/>
                  </a:lnTo>
                  <a:lnTo>
                    <a:pt x="272" y="191"/>
                  </a:lnTo>
                  <a:lnTo>
                    <a:pt x="271" y="195"/>
                  </a:lnTo>
                  <a:lnTo>
                    <a:pt x="269" y="199"/>
                  </a:lnTo>
                  <a:lnTo>
                    <a:pt x="269" y="204"/>
                  </a:lnTo>
                  <a:lnTo>
                    <a:pt x="268" y="207"/>
                  </a:lnTo>
                  <a:lnTo>
                    <a:pt x="264" y="214"/>
                  </a:lnTo>
                  <a:lnTo>
                    <a:pt x="263" y="218"/>
                  </a:lnTo>
                  <a:lnTo>
                    <a:pt x="261" y="222"/>
                  </a:lnTo>
                  <a:lnTo>
                    <a:pt x="263" y="226"/>
                  </a:lnTo>
                  <a:lnTo>
                    <a:pt x="265" y="230"/>
                  </a:lnTo>
                  <a:lnTo>
                    <a:pt x="268" y="233"/>
                  </a:lnTo>
                  <a:lnTo>
                    <a:pt x="271" y="245"/>
                  </a:lnTo>
                  <a:lnTo>
                    <a:pt x="273" y="248"/>
                  </a:lnTo>
                  <a:lnTo>
                    <a:pt x="276" y="250"/>
                  </a:lnTo>
                  <a:lnTo>
                    <a:pt x="279" y="250"/>
                  </a:lnTo>
                  <a:lnTo>
                    <a:pt x="286" y="254"/>
                  </a:lnTo>
                  <a:lnTo>
                    <a:pt x="289" y="254"/>
                  </a:lnTo>
                  <a:lnTo>
                    <a:pt x="291" y="257"/>
                  </a:lnTo>
                  <a:lnTo>
                    <a:pt x="290" y="260"/>
                  </a:lnTo>
                  <a:lnTo>
                    <a:pt x="290" y="264"/>
                  </a:lnTo>
                  <a:lnTo>
                    <a:pt x="289" y="268"/>
                  </a:lnTo>
                  <a:lnTo>
                    <a:pt x="286" y="271"/>
                  </a:lnTo>
                  <a:lnTo>
                    <a:pt x="283" y="272"/>
                  </a:lnTo>
                  <a:lnTo>
                    <a:pt x="280" y="275"/>
                  </a:lnTo>
                  <a:lnTo>
                    <a:pt x="276" y="277"/>
                  </a:lnTo>
                  <a:lnTo>
                    <a:pt x="271" y="282"/>
                  </a:lnTo>
                  <a:lnTo>
                    <a:pt x="267" y="288"/>
                  </a:lnTo>
                  <a:lnTo>
                    <a:pt x="267" y="290"/>
                  </a:lnTo>
                  <a:lnTo>
                    <a:pt x="267" y="291"/>
                  </a:lnTo>
                  <a:lnTo>
                    <a:pt x="265" y="295"/>
                  </a:lnTo>
                  <a:lnTo>
                    <a:pt x="263" y="298"/>
                  </a:lnTo>
                  <a:lnTo>
                    <a:pt x="262" y="298"/>
                  </a:lnTo>
                  <a:lnTo>
                    <a:pt x="262" y="303"/>
                  </a:lnTo>
                  <a:lnTo>
                    <a:pt x="258" y="310"/>
                  </a:lnTo>
                  <a:lnTo>
                    <a:pt x="254" y="310"/>
                  </a:lnTo>
                  <a:lnTo>
                    <a:pt x="252" y="313"/>
                  </a:lnTo>
                  <a:lnTo>
                    <a:pt x="252" y="317"/>
                  </a:lnTo>
                  <a:lnTo>
                    <a:pt x="246" y="323"/>
                  </a:lnTo>
                  <a:lnTo>
                    <a:pt x="244" y="327"/>
                  </a:lnTo>
                  <a:lnTo>
                    <a:pt x="242" y="330"/>
                  </a:lnTo>
                  <a:lnTo>
                    <a:pt x="235" y="329"/>
                  </a:lnTo>
                  <a:lnTo>
                    <a:pt x="231" y="330"/>
                  </a:lnTo>
                  <a:lnTo>
                    <a:pt x="228" y="330"/>
                  </a:lnTo>
                  <a:lnTo>
                    <a:pt x="224" y="332"/>
                  </a:lnTo>
                  <a:lnTo>
                    <a:pt x="221" y="332"/>
                  </a:lnTo>
                  <a:lnTo>
                    <a:pt x="216" y="333"/>
                  </a:lnTo>
                  <a:lnTo>
                    <a:pt x="214" y="335"/>
                  </a:lnTo>
                  <a:lnTo>
                    <a:pt x="213" y="336"/>
                  </a:lnTo>
                  <a:lnTo>
                    <a:pt x="210" y="337"/>
                  </a:lnTo>
                  <a:lnTo>
                    <a:pt x="207" y="339"/>
                  </a:lnTo>
                  <a:lnTo>
                    <a:pt x="204" y="339"/>
                  </a:lnTo>
                  <a:lnTo>
                    <a:pt x="192" y="349"/>
                  </a:lnTo>
                  <a:lnTo>
                    <a:pt x="188" y="341"/>
                  </a:lnTo>
                  <a:lnTo>
                    <a:pt x="185" y="339"/>
                  </a:lnTo>
                  <a:lnTo>
                    <a:pt x="181" y="339"/>
                  </a:lnTo>
                  <a:lnTo>
                    <a:pt x="175" y="337"/>
                  </a:lnTo>
                  <a:lnTo>
                    <a:pt x="173" y="333"/>
                  </a:lnTo>
                  <a:lnTo>
                    <a:pt x="170" y="331"/>
                  </a:lnTo>
                  <a:lnTo>
                    <a:pt x="166" y="332"/>
                  </a:lnTo>
                  <a:lnTo>
                    <a:pt x="167" y="324"/>
                  </a:lnTo>
                  <a:lnTo>
                    <a:pt x="166" y="319"/>
                  </a:lnTo>
                  <a:lnTo>
                    <a:pt x="164" y="316"/>
                  </a:lnTo>
                  <a:lnTo>
                    <a:pt x="161" y="313"/>
                  </a:lnTo>
                  <a:lnTo>
                    <a:pt x="159" y="309"/>
                  </a:lnTo>
                  <a:lnTo>
                    <a:pt x="158" y="306"/>
                  </a:lnTo>
                  <a:lnTo>
                    <a:pt x="154" y="304"/>
                  </a:lnTo>
                  <a:lnTo>
                    <a:pt x="154" y="299"/>
                  </a:lnTo>
                  <a:lnTo>
                    <a:pt x="152" y="295"/>
                  </a:lnTo>
                  <a:lnTo>
                    <a:pt x="146" y="290"/>
                  </a:lnTo>
                  <a:lnTo>
                    <a:pt x="145" y="290"/>
                  </a:lnTo>
                  <a:lnTo>
                    <a:pt x="143" y="289"/>
                  </a:lnTo>
                  <a:lnTo>
                    <a:pt x="139" y="288"/>
                  </a:lnTo>
                  <a:lnTo>
                    <a:pt x="135" y="288"/>
                  </a:lnTo>
                  <a:lnTo>
                    <a:pt x="132" y="287"/>
                  </a:lnTo>
                  <a:lnTo>
                    <a:pt x="130" y="283"/>
                  </a:lnTo>
                  <a:lnTo>
                    <a:pt x="124" y="278"/>
                  </a:lnTo>
                  <a:lnTo>
                    <a:pt x="122" y="275"/>
                  </a:lnTo>
                  <a:lnTo>
                    <a:pt x="122" y="271"/>
                  </a:lnTo>
                  <a:lnTo>
                    <a:pt x="121" y="267"/>
                  </a:lnTo>
                  <a:lnTo>
                    <a:pt x="121" y="262"/>
                  </a:lnTo>
                  <a:lnTo>
                    <a:pt x="118" y="259"/>
                  </a:lnTo>
                  <a:lnTo>
                    <a:pt x="116" y="256"/>
                  </a:lnTo>
                  <a:lnTo>
                    <a:pt x="109" y="254"/>
                  </a:lnTo>
                  <a:lnTo>
                    <a:pt x="103" y="250"/>
                  </a:lnTo>
                  <a:lnTo>
                    <a:pt x="101" y="248"/>
                  </a:lnTo>
                  <a:lnTo>
                    <a:pt x="100" y="244"/>
                  </a:lnTo>
                  <a:lnTo>
                    <a:pt x="98" y="240"/>
                  </a:lnTo>
                  <a:lnTo>
                    <a:pt x="95" y="240"/>
                  </a:lnTo>
                  <a:lnTo>
                    <a:pt x="94" y="235"/>
                  </a:lnTo>
                  <a:lnTo>
                    <a:pt x="91" y="232"/>
                  </a:lnTo>
                  <a:lnTo>
                    <a:pt x="89" y="231"/>
                  </a:lnTo>
                  <a:lnTo>
                    <a:pt x="85" y="230"/>
                  </a:lnTo>
                  <a:lnTo>
                    <a:pt x="82" y="228"/>
                  </a:lnTo>
                  <a:lnTo>
                    <a:pt x="75" y="228"/>
                  </a:lnTo>
                  <a:lnTo>
                    <a:pt x="70" y="229"/>
                  </a:lnTo>
                  <a:lnTo>
                    <a:pt x="69" y="227"/>
                  </a:lnTo>
                  <a:lnTo>
                    <a:pt x="68" y="226"/>
                  </a:lnTo>
                  <a:lnTo>
                    <a:pt x="68" y="217"/>
                  </a:lnTo>
                  <a:lnTo>
                    <a:pt x="67" y="213"/>
                  </a:lnTo>
                  <a:lnTo>
                    <a:pt x="67" y="209"/>
                  </a:lnTo>
                  <a:lnTo>
                    <a:pt x="63" y="207"/>
                  </a:lnTo>
                  <a:lnTo>
                    <a:pt x="60" y="207"/>
                  </a:lnTo>
                  <a:lnTo>
                    <a:pt x="57" y="206"/>
                  </a:lnTo>
                  <a:lnTo>
                    <a:pt x="54" y="204"/>
                  </a:lnTo>
                  <a:lnTo>
                    <a:pt x="54" y="202"/>
                  </a:lnTo>
                  <a:lnTo>
                    <a:pt x="53" y="197"/>
                  </a:lnTo>
                  <a:lnTo>
                    <a:pt x="45" y="197"/>
                  </a:lnTo>
                  <a:lnTo>
                    <a:pt x="43" y="196"/>
                  </a:lnTo>
                  <a:lnTo>
                    <a:pt x="40" y="193"/>
                  </a:lnTo>
                  <a:lnTo>
                    <a:pt x="41" y="193"/>
                  </a:lnTo>
                  <a:lnTo>
                    <a:pt x="44" y="190"/>
                  </a:lnTo>
                  <a:lnTo>
                    <a:pt x="46" y="188"/>
                  </a:lnTo>
                  <a:lnTo>
                    <a:pt x="49" y="176"/>
                  </a:lnTo>
                  <a:lnTo>
                    <a:pt x="52" y="174"/>
                  </a:lnTo>
                  <a:lnTo>
                    <a:pt x="53" y="170"/>
                  </a:lnTo>
                  <a:lnTo>
                    <a:pt x="56" y="168"/>
                  </a:lnTo>
                  <a:lnTo>
                    <a:pt x="56" y="167"/>
                  </a:lnTo>
                  <a:lnTo>
                    <a:pt x="56" y="164"/>
                  </a:lnTo>
                  <a:lnTo>
                    <a:pt x="53" y="156"/>
                  </a:lnTo>
                  <a:lnTo>
                    <a:pt x="52" y="152"/>
                  </a:lnTo>
                  <a:lnTo>
                    <a:pt x="51" y="149"/>
                  </a:lnTo>
                  <a:lnTo>
                    <a:pt x="47" y="147"/>
                  </a:lnTo>
                  <a:lnTo>
                    <a:pt x="44" y="145"/>
                  </a:lnTo>
                  <a:lnTo>
                    <a:pt x="42" y="142"/>
                  </a:lnTo>
                  <a:lnTo>
                    <a:pt x="41" y="138"/>
                  </a:lnTo>
                  <a:lnTo>
                    <a:pt x="40" y="134"/>
                  </a:lnTo>
                  <a:lnTo>
                    <a:pt x="42" y="131"/>
                  </a:lnTo>
                  <a:lnTo>
                    <a:pt x="44" y="127"/>
                  </a:lnTo>
                  <a:lnTo>
                    <a:pt x="44" y="123"/>
                  </a:lnTo>
                  <a:lnTo>
                    <a:pt x="42" y="120"/>
                  </a:lnTo>
                  <a:lnTo>
                    <a:pt x="45" y="116"/>
                  </a:lnTo>
                  <a:lnTo>
                    <a:pt x="45" y="112"/>
                  </a:lnTo>
                  <a:lnTo>
                    <a:pt x="43" y="108"/>
                  </a:lnTo>
                  <a:lnTo>
                    <a:pt x="40" y="105"/>
                  </a:lnTo>
                  <a:lnTo>
                    <a:pt x="33" y="105"/>
                  </a:lnTo>
                  <a:lnTo>
                    <a:pt x="31" y="101"/>
                  </a:lnTo>
                  <a:lnTo>
                    <a:pt x="32" y="97"/>
                  </a:lnTo>
                  <a:lnTo>
                    <a:pt x="34" y="94"/>
                  </a:lnTo>
                  <a:lnTo>
                    <a:pt x="36" y="90"/>
                  </a:lnTo>
                  <a:lnTo>
                    <a:pt x="42" y="84"/>
                  </a:lnTo>
                  <a:lnTo>
                    <a:pt x="39" y="82"/>
                  </a:lnTo>
                  <a:lnTo>
                    <a:pt x="37" y="79"/>
                  </a:lnTo>
                  <a:lnTo>
                    <a:pt x="33" y="78"/>
                  </a:lnTo>
                  <a:lnTo>
                    <a:pt x="30" y="78"/>
                  </a:lnTo>
                  <a:lnTo>
                    <a:pt x="27" y="76"/>
                  </a:lnTo>
                  <a:lnTo>
                    <a:pt x="25" y="72"/>
                  </a:lnTo>
                  <a:lnTo>
                    <a:pt x="22" y="69"/>
                  </a:lnTo>
                  <a:lnTo>
                    <a:pt x="2" y="67"/>
                  </a:lnTo>
                  <a:lnTo>
                    <a:pt x="0" y="62"/>
                  </a:lnTo>
                  <a:lnTo>
                    <a:pt x="2" y="59"/>
                  </a:lnTo>
                  <a:lnTo>
                    <a:pt x="2" y="54"/>
                  </a:lnTo>
                  <a:lnTo>
                    <a:pt x="0" y="54"/>
                  </a:lnTo>
                  <a:lnTo>
                    <a:pt x="3" y="50"/>
                  </a:lnTo>
                  <a:lnTo>
                    <a:pt x="6" y="49"/>
                  </a:lnTo>
                  <a:lnTo>
                    <a:pt x="9" y="45"/>
                  </a:lnTo>
                  <a:lnTo>
                    <a:pt x="13" y="45"/>
                  </a:lnTo>
                  <a:lnTo>
                    <a:pt x="20" y="45"/>
                  </a:lnTo>
                  <a:lnTo>
                    <a:pt x="23" y="47"/>
                  </a:lnTo>
                  <a:lnTo>
                    <a:pt x="32" y="47"/>
                  </a:lnTo>
                  <a:lnTo>
                    <a:pt x="34" y="45"/>
                  </a:lnTo>
                  <a:lnTo>
                    <a:pt x="38" y="44"/>
                  </a:lnTo>
                  <a:lnTo>
                    <a:pt x="41" y="41"/>
                  </a:lnTo>
                  <a:lnTo>
                    <a:pt x="43" y="38"/>
                  </a:lnTo>
                  <a:lnTo>
                    <a:pt x="45" y="34"/>
                  </a:lnTo>
                  <a:lnTo>
                    <a:pt x="48" y="32"/>
                  </a:lnTo>
                  <a:lnTo>
                    <a:pt x="49" y="29"/>
                  </a:lnTo>
                  <a:lnTo>
                    <a:pt x="51" y="27"/>
                  </a:lnTo>
                  <a:lnTo>
                    <a:pt x="51" y="24"/>
                  </a:lnTo>
                  <a:lnTo>
                    <a:pt x="53" y="21"/>
                  </a:lnTo>
                  <a:lnTo>
                    <a:pt x="57" y="19"/>
                  </a:lnTo>
                  <a:lnTo>
                    <a:pt x="61" y="20"/>
                  </a:lnTo>
                  <a:lnTo>
                    <a:pt x="65" y="19"/>
                  </a:lnTo>
                  <a:lnTo>
                    <a:pt x="68" y="19"/>
                  </a:lnTo>
                  <a:lnTo>
                    <a:pt x="71" y="17"/>
                  </a:lnTo>
                  <a:lnTo>
                    <a:pt x="75" y="17"/>
                  </a:lnTo>
                  <a:lnTo>
                    <a:pt x="82" y="14"/>
                  </a:lnTo>
                  <a:lnTo>
                    <a:pt x="88" y="11"/>
                  </a:lnTo>
                  <a:lnTo>
                    <a:pt x="102" y="1"/>
                  </a:lnTo>
                  <a:lnTo>
                    <a:pt x="106" y="2"/>
                  </a:lnTo>
                  <a:lnTo>
                    <a:pt x="109" y="3"/>
                  </a:lnTo>
                  <a:lnTo>
                    <a:pt x="113" y="2"/>
                  </a:lnTo>
                  <a:lnTo>
                    <a:pt x="116" y="1"/>
                  </a:lnTo>
                  <a:lnTo>
                    <a:pt x="119" y="3"/>
                  </a:lnTo>
                  <a:lnTo>
                    <a:pt x="123" y="4"/>
                  </a:lnTo>
                  <a:lnTo>
                    <a:pt x="126" y="3"/>
                  </a:lnTo>
                  <a:lnTo>
                    <a:pt x="131" y="5"/>
                  </a:lnTo>
                  <a:lnTo>
                    <a:pt x="144" y="10"/>
                  </a:lnTo>
                  <a:lnTo>
                    <a:pt x="147" y="13"/>
                  </a:lnTo>
                  <a:lnTo>
                    <a:pt x="151" y="13"/>
                  </a:lnTo>
                  <a:lnTo>
                    <a:pt x="157" y="9"/>
                  </a:lnTo>
                  <a:lnTo>
                    <a:pt x="159" y="6"/>
                  </a:lnTo>
                  <a:lnTo>
                    <a:pt x="161" y="3"/>
                  </a:lnTo>
                  <a:lnTo>
                    <a:pt x="164" y="2"/>
                  </a:lnTo>
                  <a:lnTo>
                    <a:pt x="168" y="0"/>
                  </a:lnTo>
                  <a:lnTo>
                    <a:pt x="169" y="0"/>
                  </a:lnTo>
                  <a:lnTo>
                    <a:pt x="175" y="11"/>
                  </a:lnTo>
                  <a:lnTo>
                    <a:pt x="175" y="18"/>
                  </a:lnTo>
                  <a:lnTo>
                    <a:pt x="173" y="22"/>
                  </a:lnTo>
                  <a:lnTo>
                    <a:pt x="171" y="24"/>
                  </a:lnTo>
                  <a:lnTo>
                    <a:pt x="171" y="29"/>
                  </a:lnTo>
                  <a:lnTo>
                    <a:pt x="173" y="33"/>
                  </a:lnTo>
                  <a:lnTo>
                    <a:pt x="176" y="36"/>
                  </a:lnTo>
                  <a:lnTo>
                    <a:pt x="180" y="35"/>
                  </a:lnTo>
                  <a:lnTo>
                    <a:pt x="182" y="33"/>
                  </a:lnTo>
                  <a:lnTo>
                    <a:pt x="189" y="32"/>
                  </a:lnTo>
                  <a:lnTo>
                    <a:pt x="193" y="32"/>
                  </a:lnTo>
                  <a:lnTo>
                    <a:pt x="199" y="44"/>
                  </a:lnTo>
                  <a:lnTo>
                    <a:pt x="199" y="49"/>
                  </a:lnTo>
                  <a:lnTo>
                    <a:pt x="198" y="52"/>
                  </a:lnTo>
                  <a:lnTo>
                    <a:pt x="203" y="59"/>
                  </a:lnTo>
                  <a:lnTo>
                    <a:pt x="204" y="63"/>
                  </a:lnTo>
                  <a:lnTo>
                    <a:pt x="204" y="67"/>
                  </a:lnTo>
                  <a:lnTo>
                    <a:pt x="204" y="72"/>
                  </a:lnTo>
                  <a:lnTo>
                    <a:pt x="206" y="76"/>
                  </a:lnTo>
                  <a:lnTo>
                    <a:pt x="209" y="77"/>
                  </a:lnTo>
                  <a:lnTo>
                    <a:pt x="212" y="79"/>
                  </a:lnTo>
                  <a:lnTo>
                    <a:pt x="214" y="89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79" name="Freeform 67">
              <a:extLst>
                <a:ext uri="{FF2B5EF4-FFF2-40B4-BE49-F238E27FC236}">
                  <a16:creationId xmlns:a16="http://schemas.microsoft.com/office/drawing/2014/main" id="{36848EDE-2907-AC13-9A22-4411663D97D5}"/>
                </a:ext>
              </a:extLst>
            </xdr:cNvPr>
            <xdr:cNvSpPr>
              <a:spLocks/>
            </xdr:cNvSpPr>
          </xdr:nvSpPr>
          <xdr:spPr bwMode="auto">
            <a:xfrm>
              <a:off x="3620046" y="3401916"/>
              <a:ext cx="441325" cy="393700"/>
            </a:xfrm>
            <a:custGeom>
              <a:avLst/>
              <a:gdLst>
                <a:gd name="T0" fmla="*/ 693043763 w 278"/>
                <a:gd name="T1" fmla="*/ 178931888 h 248"/>
                <a:gd name="T2" fmla="*/ 682963138 w 278"/>
                <a:gd name="T3" fmla="*/ 211693125 h 248"/>
                <a:gd name="T4" fmla="*/ 670361563 w 278"/>
                <a:gd name="T5" fmla="*/ 239415638 h 248"/>
                <a:gd name="T6" fmla="*/ 652721263 w 278"/>
                <a:gd name="T7" fmla="*/ 262096250 h 248"/>
                <a:gd name="T8" fmla="*/ 637600325 w 278"/>
                <a:gd name="T9" fmla="*/ 289818763 h 248"/>
                <a:gd name="T10" fmla="*/ 632560013 w 278"/>
                <a:gd name="T11" fmla="*/ 309980013 h 248"/>
                <a:gd name="T12" fmla="*/ 607358450 w 278"/>
                <a:gd name="T13" fmla="*/ 335181575 h 248"/>
                <a:gd name="T14" fmla="*/ 584676250 w 278"/>
                <a:gd name="T15" fmla="*/ 365423450 h 248"/>
                <a:gd name="T16" fmla="*/ 574595625 w 278"/>
                <a:gd name="T17" fmla="*/ 383063750 h 248"/>
                <a:gd name="T18" fmla="*/ 556955325 w 278"/>
                <a:gd name="T19" fmla="*/ 476310325 h 248"/>
                <a:gd name="T20" fmla="*/ 556955325 w 278"/>
                <a:gd name="T21" fmla="*/ 541834388 h 248"/>
                <a:gd name="T22" fmla="*/ 536794075 w 278"/>
                <a:gd name="T23" fmla="*/ 556955325 h 248"/>
                <a:gd name="T24" fmla="*/ 531753763 w 278"/>
                <a:gd name="T25" fmla="*/ 531753763 h 248"/>
                <a:gd name="T26" fmla="*/ 516632825 w 278"/>
                <a:gd name="T27" fmla="*/ 504031250 h 248"/>
                <a:gd name="T28" fmla="*/ 493950625 w 278"/>
                <a:gd name="T29" fmla="*/ 516632825 h 248"/>
                <a:gd name="T30" fmla="*/ 458668438 w 278"/>
                <a:gd name="T31" fmla="*/ 551915013 h 248"/>
                <a:gd name="T32" fmla="*/ 446068450 w 278"/>
                <a:gd name="T33" fmla="*/ 584676250 h 248"/>
                <a:gd name="T34" fmla="*/ 420866888 w 278"/>
                <a:gd name="T35" fmla="*/ 567035950 h 248"/>
                <a:gd name="T36" fmla="*/ 400705638 w 278"/>
                <a:gd name="T37" fmla="*/ 569555313 h 248"/>
                <a:gd name="T38" fmla="*/ 372983125 w 278"/>
                <a:gd name="T39" fmla="*/ 551915013 h 248"/>
                <a:gd name="T40" fmla="*/ 350302513 w 278"/>
                <a:gd name="T41" fmla="*/ 587197200 h 248"/>
                <a:gd name="T42" fmla="*/ 327620313 w 278"/>
                <a:gd name="T43" fmla="*/ 594756875 h 248"/>
                <a:gd name="T44" fmla="*/ 302418750 w 278"/>
                <a:gd name="T45" fmla="*/ 604837500 h 248"/>
                <a:gd name="T46" fmla="*/ 279738138 w 278"/>
                <a:gd name="T47" fmla="*/ 594756875 h 248"/>
                <a:gd name="T48" fmla="*/ 267136563 w 278"/>
                <a:gd name="T49" fmla="*/ 612398763 h 248"/>
                <a:gd name="T50" fmla="*/ 244455950 w 278"/>
                <a:gd name="T51" fmla="*/ 622479388 h 248"/>
                <a:gd name="T52" fmla="*/ 224294700 w 278"/>
                <a:gd name="T53" fmla="*/ 597277825 h 248"/>
                <a:gd name="T54" fmla="*/ 204133450 w 278"/>
                <a:gd name="T55" fmla="*/ 488910313 h 248"/>
                <a:gd name="T56" fmla="*/ 186491563 w 278"/>
                <a:gd name="T57" fmla="*/ 413305625 h 248"/>
                <a:gd name="T58" fmla="*/ 183972200 w 278"/>
                <a:gd name="T59" fmla="*/ 370463763 h 248"/>
                <a:gd name="T60" fmla="*/ 173891575 w 278"/>
                <a:gd name="T61" fmla="*/ 350302513 h 248"/>
                <a:gd name="T62" fmla="*/ 12601575 w 278"/>
                <a:gd name="T63" fmla="*/ 118448138 h 248"/>
                <a:gd name="T64" fmla="*/ 40322500 w 278"/>
                <a:gd name="T65" fmla="*/ 93246575 h 248"/>
                <a:gd name="T66" fmla="*/ 63004700 w 278"/>
                <a:gd name="T67" fmla="*/ 80645000 h 248"/>
                <a:gd name="T68" fmla="*/ 100806250 w 278"/>
                <a:gd name="T69" fmla="*/ 78125638 h 248"/>
                <a:gd name="T70" fmla="*/ 148690013 w 278"/>
                <a:gd name="T71" fmla="*/ 98286888 h 248"/>
                <a:gd name="T72" fmla="*/ 181451250 w 278"/>
                <a:gd name="T73" fmla="*/ 108367513 h 248"/>
                <a:gd name="T74" fmla="*/ 221773750 w 278"/>
                <a:gd name="T75" fmla="*/ 110886875 h 248"/>
                <a:gd name="T76" fmla="*/ 246975313 w 278"/>
                <a:gd name="T77" fmla="*/ 118448138 h 248"/>
                <a:gd name="T78" fmla="*/ 267136563 w 278"/>
                <a:gd name="T79" fmla="*/ 100806250 h 248"/>
                <a:gd name="T80" fmla="*/ 282257500 w 278"/>
                <a:gd name="T81" fmla="*/ 100806250 h 248"/>
                <a:gd name="T82" fmla="*/ 297378438 w 278"/>
                <a:gd name="T83" fmla="*/ 133569075 h 248"/>
                <a:gd name="T84" fmla="*/ 299899388 w 278"/>
                <a:gd name="T85" fmla="*/ 113407825 h 248"/>
                <a:gd name="T86" fmla="*/ 405745950 w 278"/>
                <a:gd name="T87" fmla="*/ 88206263 h 248"/>
                <a:gd name="T88" fmla="*/ 423386250 w 278"/>
                <a:gd name="T89" fmla="*/ 78125638 h 248"/>
                <a:gd name="T90" fmla="*/ 446068450 w 278"/>
                <a:gd name="T91" fmla="*/ 65524063 h 248"/>
                <a:gd name="T92" fmla="*/ 468749063 w 278"/>
                <a:gd name="T93" fmla="*/ 47883763 h 248"/>
                <a:gd name="T94" fmla="*/ 493950625 w 278"/>
                <a:gd name="T95" fmla="*/ 52924075 h 248"/>
                <a:gd name="T96" fmla="*/ 519152188 w 278"/>
                <a:gd name="T97" fmla="*/ 57964388 h 248"/>
                <a:gd name="T98" fmla="*/ 544353750 w 278"/>
                <a:gd name="T99" fmla="*/ 63004700 h 248"/>
                <a:gd name="T100" fmla="*/ 544353750 w 278"/>
                <a:gd name="T101" fmla="*/ 25201563 h 248"/>
                <a:gd name="T102" fmla="*/ 567035950 w 278"/>
                <a:gd name="T103" fmla="*/ 20161250 h 248"/>
                <a:gd name="T104" fmla="*/ 587197200 w 278"/>
                <a:gd name="T105" fmla="*/ 5040313 h 248"/>
                <a:gd name="T106" fmla="*/ 690522813 w 278"/>
                <a:gd name="T107" fmla="*/ 57964388 h 248"/>
                <a:gd name="T108" fmla="*/ 672882513 w 278"/>
                <a:gd name="T109" fmla="*/ 105846563 h 248"/>
                <a:gd name="T110" fmla="*/ 675401875 w 278"/>
                <a:gd name="T111" fmla="*/ 131048125 h 248"/>
                <a:gd name="T112" fmla="*/ 680442188 w 278"/>
                <a:gd name="T113" fmla="*/ 173891575 h 248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</a:gdLst>
              <a:ahLst/>
              <a:cxnLst>
                <a:cxn ang="T114">
                  <a:pos x="T0" y="T1"/>
                </a:cxn>
                <a:cxn ang="T115">
                  <a:pos x="T2" y="T3"/>
                </a:cxn>
                <a:cxn ang="T116">
                  <a:pos x="T4" y="T5"/>
                </a:cxn>
                <a:cxn ang="T117">
                  <a:pos x="T6" y="T7"/>
                </a:cxn>
                <a:cxn ang="T118">
                  <a:pos x="T8" y="T9"/>
                </a:cxn>
                <a:cxn ang="T119">
                  <a:pos x="T10" y="T11"/>
                </a:cxn>
                <a:cxn ang="T120">
                  <a:pos x="T12" y="T13"/>
                </a:cxn>
                <a:cxn ang="T121">
                  <a:pos x="T14" y="T15"/>
                </a:cxn>
                <a:cxn ang="T122">
                  <a:pos x="T16" y="T17"/>
                </a:cxn>
                <a:cxn ang="T123">
                  <a:pos x="T18" y="T19"/>
                </a:cxn>
                <a:cxn ang="T124">
                  <a:pos x="T20" y="T21"/>
                </a:cxn>
                <a:cxn ang="T125">
                  <a:pos x="T22" y="T23"/>
                </a:cxn>
                <a:cxn ang="T126">
                  <a:pos x="T24" y="T25"/>
                </a:cxn>
                <a:cxn ang="T127">
                  <a:pos x="T26" y="T27"/>
                </a:cxn>
                <a:cxn ang="T128">
                  <a:pos x="T28" y="T29"/>
                </a:cxn>
                <a:cxn ang="T129">
                  <a:pos x="T30" y="T31"/>
                </a:cxn>
                <a:cxn ang="T130">
                  <a:pos x="T32" y="T33"/>
                </a:cxn>
                <a:cxn ang="T131">
                  <a:pos x="T34" y="T35"/>
                </a:cxn>
                <a:cxn ang="T132">
                  <a:pos x="T36" y="T37"/>
                </a:cxn>
                <a:cxn ang="T133">
                  <a:pos x="T38" y="T39"/>
                </a:cxn>
                <a:cxn ang="T134">
                  <a:pos x="T40" y="T41"/>
                </a:cxn>
                <a:cxn ang="T135">
                  <a:pos x="T42" y="T43"/>
                </a:cxn>
                <a:cxn ang="T136">
                  <a:pos x="T44" y="T45"/>
                </a:cxn>
                <a:cxn ang="T137">
                  <a:pos x="T46" y="T47"/>
                </a:cxn>
                <a:cxn ang="T138">
                  <a:pos x="T48" y="T49"/>
                </a:cxn>
                <a:cxn ang="T139">
                  <a:pos x="T50" y="T51"/>
                </a:cxn>
                <a:cxn ang="T140">
                  <a:pos x="T52" y="T53"/>
                </a:cxn>
                <a:cxn ang="T141">
                  <a:pos x="T54" y="T55"/>
                </a:cxn>
                <a:cxn ang="T142">
                  <a:pos x="T56" y="T57"/>
                </a:cxn>
                <a:cxn ang="T143">
                  <a:pos x="T58" y="T59"/>
                </a:cxn>
                <a:cxn ang="T144">
                  <a:pos x="T60" y="T61"/>
                </a:cxn>
                <a:cxn ang="T145">
                  <a:pos x="T62" y="T63"/>
                </a:cxn>
                <a:cxn ang="T146">
                  <a:pos x="T64" y="T65"/>
                </a:cxn>
                <a:cxn ang="T147">
                  <a:pos x="T66" y="T67"/>
                </a:cxn>
                <a:cxn ang="T148">
                  <a:pos x="T68" y="T69"/>
                </a:cxn>
                <a:cxn ang="T149">
                  <a:pos x="T70" y="T71"/>
                </a:cxn>
                <a:cxn ang="T150">
                  <a:pos x="T72" y="T73"/>
                </a:cxn>
                <a:cxn ang="T151">
                  <a:pos x="T74" y="T75"/>
                </a:cxn>
                <a:cxn ang="T152">
                  <a:pos x="T76" y="T77"/>
                </a:cxn>
                <a:cxn ang="T153">
                  <a:pos x="T78" y="T79"/>
                </a:cxn>
                <a:cxn ang="T154">
                  <a:pos x="T80" y="T81"/>
                </a:cxn>
                <a:cxn ang="T155">
                  <a:pos x="T82" y="T83"/>
                </a:cxn>
                <a:cxn ang="T156">
                  <a:pos x="T84" y="T85"/>
                </a:cxn>
                <a:cxn ang="T157">
                  <a:pos x="T86" y="T87"/>
                </a:cxn>
                <a:cxn ang="T158">
                  <a:pos x="T88" y="T89"/>
                </a:cxn>
                <a:cxn ang="T159">
                  <a:pos x="T90" y="T91"/>
                </a:cxn>
                <a:cxn ang="T160">
                  <a:pos x="T92" y="T93"/>
                </a:cxn>
                <a:cxn ang="T161">
                  <a:pos x="T94" y="T95"/>
                </a:cxn>
                <a:cxn ang="T162">
                  <a:pos x="T96" y="T97"/>
                </a:cxn>
                <a:cxn ang="T163">
                  <a:pos x="T98" y="T99"/>
                </a:cxn>
                <a:cxn ang="T164">
                  <a:pos x="T100" y="T101"/>
                </a:cxn>
                <a:cxn ang="T165">
                  <a:pos x="T102" y="T103"/>
                </a:cxn>
                <a:cxn ang="T166">
                  <a:pos x="T104" y="T105"/>
                </a:cxn>
                <a:cxn ang="T167">
                  <a:pos x="T106" y="T107"/>
                </a:cxn>
                <a:cxn ang="T168">
                  <a:pos x="T108" y="T109"/>
                </a:cxn>
                <a:cxn ang="T169">
                  <a:pos x="T110" y="T111"/>
                </a:cxn>
                <a:cxn ang="T170">
                  <a:pos x="T112" y="T113"/>
                </a:cxn>
              </a:cxnLst>
              <a:rect l="0" t="0" r="r" b="b"/>
              <a:pathLst>
                <a:path w="278" h="248">
                  <a:moveTo>
                    <a:pt x="270" y="69"/>
                  </a:moveTo>
                  <a:lnTo>
                    <a:pt x="273" y="67"/>
                  </a:lnTo>
                  <a:lnTo>
                    <a:pt x="275" y="71"/>
                  </a:lnTo>
                  <a:lnTo>
                    <a:pt x="277" y="74"/>
                  </a:lnTo>
                  <a:lnTo>
                    <a:pt x="276" y="78"/>
                  </a:lnTo>
                  <a:lnTo>
                    <a:pt x="271" y="84"/>
                  </a:lnTo>
                  <a:lnTo>
                    <a:pt x="268" y="86"/>
                  </a:lnTo>
                  <a:lnTo>
                    <a:pt x="266" y="89"/>
                  </a:lnTo>
                  <a:lnTo>
                    <a:pt x="266" y="95"/>
                  </a:lnTo>
                  <a:lnTo>
                    <a:pt x="263" y="98"/>
                  </a:lnTo>
                  <a:lnTo>
                    <a:pt x="261" y="100"/>
                  </a:lnTo>
                  <a:lnTo>
                    <a:pt x="259" y="104"/>
                  </a:lnTo>
                  <a:lnTo>
                    <a:pt x="258" y="108"/>
                  </a:lnTo>
                  <a:lnTo>
                    <a:pt x="256" y="112"/>
                  </a:lnTo>
                  <a:lnTo>
                    <a:pt x="253" y="115"/>
                  </a:lnTo>
                  <a:lnTo>
                    <a:pt x="252" y="116"/>
                  </a:lnTo>
                  <a:lnTo>
                    <a:pt x="252" y="119"/>
                  </a:lnTo>
                  <a:lnTo>
                    <a:pt x="251" y="123"/>
                  </a:lnTo>
                  <a:lnTo>
                    <a:pt x="247" y="131"/>
                  </a:lnTo>
                  <a:lnTo>
                    <a:pt x="244" y="134"/>
                  </a:lnTo>
                  <a:lnTo>
                    <a:pt x="241" y="133"/>
                  </a:lnTo>
                  <a:lnTo>
                    <a:pt x="238" y="134"/>
                  </a:lnTo>
                  <a:lnTo>
                    <a:pt x="236" y="138"/>
                  </a:lnTo>
                  <a:lnTo>
                    <a:pt x="232" y="145"/>
                  </a:lnTo>
                  <a:lnTo>
                    <a:pt x="229" y="148"/>
                  </a:lnTo>
                  <a:lnTo>
                    <a:pt x="228" y="150"/>
                  </a:lnTo>
                  <a:lnTo>
                    <a:pt x="228" y="152"/>
                  </a:lnTo>
                  <a:lnTo>
                    <a:pt x="226" y="173"/>
                  </a:lnTo>
                  <a:lnTo>
                    <a:pt x="221" y="177"/>
                  </a:lnTo>
                  <a:lnTo>
                    <a:pt x="221" y="189"/>
                  </a:lnTo>
                  <a:lnTo>
                    <a:pt x="225" y="189"/>
                  </a:lnTo>
                  <a:lnTo>
                    <a:pt x="224" y="215"/>
                  </a:lnTo>
                  <a:lnTo>
                    <a:pt x="221" y="215"/>
                  </a:lnTo>
                  <a:lnTo>
                    <a:pt x="219" y="219"/>
                  </a:lnTo>
                  <a:lnTo>
                    <a:pt x="216" y="222"/>
                  </a:lnTo>
                  <a:lnTo>
                    <a:pt x="213" y="221"/>
                  </a:lnTo>
                  <a:lnTo>
                    <a:pt x="210" y="218"/>
                  </a:lnTo>
                  <a:lnTo>
                    <a:pt x="207" y="214"/>
                  </a:lnTo>
                  <a:lnTo>
                    <a:pt x="211" y="211"/>
                  </a:lnTo>
                  <a:lnTo>
                    <a:pt x="210" y="207"/>
                  </a:lnTo>
                  <a:lnTo>
                    <a:pt x="206" y="204"/>
                  </a:lnTo>
                  <a:lnTo>
                    <a:pt x="205" y="200"/>
                  </a:lnTo>
                  <a:lnTo>
                    <a:pt x="202" y="199"/>
                  </a:lnTo>
                  <a:lnTo>
                    <a:pt x="198" y="201"/>
                  </a:lnTo>
                  <a:lnTo>
                    <a:pt x="196" y="205"/>
                  </a:lnTo>
                  <a:lnTo>
                    <a:pt x="186" y="211"/>
                  </a:lnTo>
                  <a:lnTo>
                    <a:pt x="184" y="215"/>
                  </a:lnTo>
                  <a:lnTo>
                    <a:pt x="182" y="219"/>
                  </a:lnTo>
                  <a:lnTo>
                    <a:pt x="183" y="224"/>
                  </a:lnTo>
                  <a:lnTo>
                    <a:pt x="179" y="227"/>
                  </a:lnTo>
                  <a:lnTo>
                    <a:pt x="177" y="232"/>
                  </a:lnTo>
                  <a:lnTo>
                    <a:pt x="175" y="233"/>
                  </a:lnTo>
                  <a:lnTo>
                    <a:pt x="167" y="234"/>
                  </a:lnTo>
                  <a:lnTo>
                    <a:pt x="167" y="225"/>
                  </a:lnTo>
                  <a:lnTo>
                    <a:pt x="164" y="222"/>
                  </a:lnTo>
                  <a:lnTo>
                    <a:pt x="160" y="226"/>
                  </a:lnTo>
                  <a:lnTo>
                    <a:pt x="159" y="226"/>
                  </a:lnTo>
                  <a:lnTo>
                    <a:pt x="156" y="227"/>
                  </a:lnTo>
                  <a:lnTo>
                    <a:pt x="152" y="226"/>
                  </a:lnTo>
                  <a:lnTo>
                    <a:pt x="148" y="219"/>
                  </a:lnTo>
                  <a:lnTo>
                    <a:pt x="142" y="234"/>
                  </a:lnTo>
                  <a:lnTo>
                    <a:pt x="140" y="234"/>
                  </a:lnTo>
                  <a:lnTo>
                    <a:pt x="139" y="233"/>
                  </a:lnTo>
                  <a:lnTo>
                    <a:pt x="137" y="236"/>
                  </a:lnTo>
                  <a:lnTo>
                    <a:pt x="133" y="235"/>
                  </a:lnTo>
                  <a:lnTo>
                    <a:pt x="130" y="236"/>
                  </a:lnTo>
                  <a:lnTo>
                    <a:pt x="127" y="238"/>
                  </a:lnTo>
                  <a:lnTo>
                    <a:pt x="123" y="240"/>
                  </a:lnTo>
                  <a:lnTo>
                    <a:pt x="120" y="240"/>
                  </a:lnTo>
                  <a:lnTo>
                    <a:pt x="119" y="237"/>
                  </a:lnTo>
                  <a:lnTo>
                    <a:pt x="115" y="236"/>
                  </a:lnTo>
                  <a:lnTo>
                    <a:pt x="111" y="236"/>
                  </a:lnTo>
                  <a:lnTo>
                    <a:pt x="108" y="238"/>
                  </a:lnTo>
                  <a:lnTo>
                    <a:pt x="110" y="242"/>
                  </a:lnTo>
                  <a:lnTo>
                    <a:pt x="106" y="243"/>
                  </a:lnTo>
                  <a:lnTo>
                    <a:pt x="103" y="243"/>
                  </a:lnTo>
                  <a:lnTo>
                    <a:pt x="101" y="247"/>
                  </a:lnTo>
                  <a:lnTo>
                    <a:pt x="97" y="247"/>
                  </a:lnTo>
                  <a:lnTo>
                    <a:pt x="96" y="245"/>
                  </a:lnTo>
                  <a:lnTo>
                    <a:pt x="93" y="243"/>
                  </a:lnTo>
                  <a:lnTo>
                    <a:pt x="89" y="237"/>
                  </a:lnTo>
                  <a:lnTo>
                    <a:pt x="88" y="233"/>
                  </a:lnTo>
                  <a:lnTo>
                    <a:pt x="82" y="198"/>
                  </a:lnTo>
                  <a:lnTo>
                    <a:pt x="81" y="194"/>
                  </a:lnTo>
                  <a:lnTo>
                    <a:pt x="80" y="168"/>
                  </a:lnTo>
                  <a:lnTo>
                    <a:pt x="77" y="166"/>
                  </a:lnTo>
                  <a:lnTo>
                    <a:pt x="74" y="164"/>
                  </a:lnTo>
                  <a:lnTo>
                    <a:pt x="77" y="152"/>
                  </a:lnTo>
                  <a:lnTo>
                    <a:pt x="76" y="147"/>
                  </a:lnTo>
                  <a:lnTo>
                    <a:pt x="73" y="147"/>
                  </a:lnTo>
                  <a:lnTo>
                    <a:pt x="72" y="146"/>
                  </a:lnTo>
                  <a:lnTo>
                    <a:pt x="70" y="143"/>
                  </a:lnTo>
                  <a:lnTo>
                    <a:pt x="69" y="139"/>
                  </a:lnTo>
                  <a:lnTo>
                    <a:pt x="71" y="135"/>
                  </a:lnTo>
                  <a:lnTo>
                    <a:pt x="0" y="53"/>
                  </a:lnTo>
                  <a:lnTo>
                    <a:pt x="5" y="47"/>
                  </a:lnTo>
                  <a:lnTo>
                    <a:pt x="12" y="44"/>
                  </a:lnTo>
                  <a:lnTo>
                    <a:pt x="14" y="41"/>
                  </a:lnTo>
                  <a:lnTo>
                    <a:pt x="16" y="37"/>
                  </a:lnTo>
                  <a:lnTo>
                    <a:pt x="20" y="36"/>
                  </a:lnTo>
                  <a:lnTo>
                    <a:pt x="22" y="33"/>
                  </a:lnTo>
                  <a:lnTo>
                    <a:pt x="25" y="32"/>
                  </a:lnTo>
                  <a:lnTo>
                    <a:pt x="29" y="32"/>
                  </a:lnTo>
                  <a:lnTo>
                    <a:pt x="32" y="33"/>
                  </a:lnTo>
                  <a:lnTo>
                    <a:pt x="40" y="31"/>
                  </a:lnTo>
                  <a:lnTo>
                    <a:pt x="43" y="29"/>
                  </a:lnTo>
                  <a:lnTo>
                    <a:pt x="57" y="35"/>
                  </a:lnTo>
                  <a:lnTo>
                    <a:pt x="59" y="39"/>
                  </a:lnTo>
                  <a:lnTo>
                    <a:pt x="62" y="40"/>
                  </a:lnTo>
                  <a:lnTo>
                    <a:pt x="69" y="43"/>
                  </a:lnTo>
                  <a:lnTo>
                    <a:pt x="72" y="43"/>
                  </a:lnTo>
                  <a:lnTo>
                    <a:pt x="79" y="40"/>
                  </a:lnTo>
                  <a:lnTo>
                    <a:pt x="85" y="45"/>
                  </a:lnTo>
                  <a:lnTo>
                    <a:pt x="88" y="44"/>
                  </a:lnTo>
                  <a:lnTo>
                    <a:pt x="92" y="46"/>
                  </a:lnTo>
                  <a:lnTo>
                    <a:pt x="95" y="47"/>
                  </a:lnTo>
                  <a:lnTo>
                    <a:pt x="98" y="47"/>
                  </a:lnTo>
                  <a:lnTo>
                    <a:pt x="101" y="46"/>
                  </a:lnTo>
                  <a:lnTo>
                    <a:pt x="104" y="44"/>
                  </a:lnTo>
                  <a:lnTo>
                    <a:pt x="106" y="40"/>
                  </a:lnTo>
                  <a:lnTo>
                    <a:pt x="109" y="40"/>
                  </a:lnTo>
                  <a:lnTo>
                    <a:pt x="110" y="40"/>
                  </a:lnTo>
                  <a:lnTo>
                    <a:pt x="112" y="40"/>
                  </a:lnTo>
                  <a:lnTo>
                    <a:pt x="115" y="45"/>
                  </a:lnTo>
                  <a:lnTo>
                    <a:pt x="115" y="49"/>
                  </a:lnTo>
                  <a:lnTo>
                    <a:pt x="118" y="53"/>
                  </a:lnTo>
                  <a:lnTo>
                    <a:pt x="125" y="54"/>
                  </a:lnTo>
                  <a:lnTo>
                    <a:pt x="126" y="46"/>
                  </a:lnTo>
                  <a:lnTo>
                    <a:pt x="119" y="45"/>
                  </a:lnTo>
                  <a:lnTo>
                    <a:pt x="120" y="39"/>
                  </a:lnTo>
                  <a:lnTo>
                    <a:pt x="157" y="39"/>
                  </a:lnTo>
                  <a:lnTo>
                    <a:pt x="161" y="35"/>
                  </a:lnTo>
                  <a:lnTo>
                    <a:pt x="163" y="35"/>
                  </a:lnTo>
                  <a:lnTo>
                    <a:pt x="166" y="34"/>
                  </a:lnTo>
                  <a:lnTo>
                    <a:pt x="168" y="31"/>
                  </a:lnTo>
                  <a:lnTo>
                    <a:pt x="171" y="29"/>
                  </a:lnTo>
                  <a:lnTo>
                    <a:pt x="175" y="27"/>
                  </a:lnTo>
                  <a:lnTo>
                    <a:pt x="177" y="26"/>
                  </a:lnTo>
                  <a:lnTo>
                    <a:pt x="180" y="23"/>
                  </a:lnTo>
                  <a:lnTo>
                    <a:pt x="183" y="21"/>
                  </a:lnTo>
                  <a:lnTo>
                    <a:pt x="186" y="19"/>
                  </a:lnTo>
                  <a:lnTo>
                    <a:pt x="190" y="19"/>
                  </a:lnTo>
                  <a:lnTo>
                    <a:pt x="193" y="18"/>
                  </a:lnTo>
                  <a:lnTo>
                    <a:pt x="196" y="21"/>
                  </a:lnTo>
                  <a:lnTo>
                    <a:pt x="201" y="21"/>
                  </a:lnTo>
                  <a:lnTo>
                    <a:pt x="203" y="21"/>
                  </a:lnTo>
                  <a:lnTo>
                    <a:pt x="206" y="23"/>
                  </a:lnTo>
                  <a:lnTo>
                    <a:pt x="209" y="25"/>
                  </a:lnTo>
                  <a:lnTo>
                    <a:pt x="213" y="27"/>
                  </a:lnTo>
                  <a:lnTo>
                    <a:pt x="216" y="25"/>
                  </a:lnTo>
                  <a:lnTo>
                    <a:pt x="215" y="21"/>
                  </a:lnTo>
                  <a:lnTo>
                    <a:pt x="214" y="13"/>
                  </a:lnTo>
                  <a:lnTo>
                    <a:pt x="216" y="10"/>
                  </a:lnTo>
                  <a:lnTo>
                    <a:pt x="220" y="9"/>
                  </a:lnTo>
                  <a:lnTo>
                    <a:pt x="222" y="7"/>
                  </a:lnTo>
                  <a:lnTo>
                    <a:pt x="225" y="8"/>
                  </a:lnTo>
                  <a:lnTo>
                    <a:pt x="229" y="8"/>
                  </a:lnTo>
                  <a:lnTo>
                    <a:pt x="232" y="6"/>
                  </a:lnTo>
                  <a:lnTo>
                    <a:pt x="233" y="2"/>
                  </a:lnTo>
                  <a:lnTo>
                    <a:pt x="236" y="0"/>
                  </a:lnTo>
                  <a:lnTo>
                    <a:pt x="240" y="3"/>
                  </a:lnTo>
                  <a:lnTo>
                    <a:pt x="274" y="23"/>
                  </a:lnTo>
                  <a:lnTo>
                    <a:pt x="269" y="34"/>
                  </a:lnTo>
                  <a:lnTo>
                    <a:pt x="267" y="37"/>
                  </a:lnTo>
                  <a:lnTo>
                    <a:pt x="267" y="42"/>
                  </a:lnTo>
                  <a:lnTo>
                    <a:pt x="268" y="45"/>
                  </a:lnTo>
                  <a:lnTo>
                    <a:pt x="270" y="48"/>
                  </a:lnTo>
                  <a:lnTo>
                    <a:pt x="268" y="52"/>
                  </a:lnTo>
                  <a:lnTo>
                    <a:pt x="270" y="57"/>
                  </a:lnTo>
                  <a:lnTo>
                    <a:pt x="269" y="62"/>
                  </a:lnTo>
                  <a:lnTo>
                    <a:pt x="270" y="69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80" name="Freeform 68">
              <a:extLst>
                <a:ext uri="{FF2B5EF4-FFF2-40B4-BE49-F238E27FC236}">
                  <a16:creationId xmlns:a16="http://schemas.microsoft.com/office/drawing/2014/main" id="{D090B4F1-FEB6-73A7-782D-DE941AA7BB25}"/>
                </a:ext>
              </a:extLst>
            </xdr:cNvPr>
            <xdr:cNvSpPr>
              <a:spLocks/>
            </xdr:cNvSpPr>
          </xdr:nvSpPr>
          <xdr:spPr bwMode="auto">
            <a:xfrm>
              <a:off x="9162009" y="3173316"/>
              <a:ext cx="693737" cy="422275"/>
            </a:xfrm>
            <a:custGeom>
              <a:avLst/>
              <a:gdLst>
                <a:gd name="T0" fmla="*/ 635078917 w 437"/>
                <a:gd name="T1" fmla="*/ 138609388 h 266"/>
                <a:gd name="T2" fmla="*/ 657759513 w 437"/>
                <a:gd name="T3" fmla="*/ 78125638 h 266"/>
                <a:gd name="T4" fmla="*/ 667840131 w 437"/>
                <a:gd name="T5" fmla="*/ 22682200 h 266"/>
                <a:gd name="T6" fmla="*/ 708162602 w 437"/>
                <a:gd name="T7" fmla="*/ 7561263 h 266"/>
                <a:gd name="T8" fmla="*/ 745965712 w 437"/>
                <a:gd name="T9" fmla="*/ 22682200 h 266"/>
                <a:gd name="T10" fmla="*/ 786288183 w 437"/>
                <a:gd name="T11" fmla="*/ 60483750 h 266"/>
                <a:gd name="T12" fmla="*/ 836691272 w 437"/>
                <a:gd name="T13" fmla="*/ 57964388 h 266"/>
                <a:gd name="T14" fmla="*/ 904734648 w 437"/>
                <a:gd name="T15" fmla="*/ 63004700 h 266"/>
                <a:gd name="T16" fmla="*/ 1076105149 w 437"/>
                <a:gd name="T17" fmla="*/ 100806250 h 266"/>
                <a:gd name="T18" fmla="*/ 1098787333 w 437"/>
                <a:gd name="T19" fmla="*/ 146169063 h 266"/>
                <a:gd name="T20" fmla="*/ 1086185767 w 437"/>
                <a:gd name="T21" fmla="*/ 234375325 h 266"/>
                <a:gd name="T22" fmla="*/ 1028223009 w 437"/>
                <a:gd name="T23" fmla="*/ 284778450 h 266"/>
                <a:gd name="T24" fmla="*/ 982860229 w 437"/>
                <a:gd name="T25" fmla="*/ 325100950 h 266"/>
                <a:gd name="T26" fmla="*/ 945057119 w 437"/>
                <a:gd name="T27" fmla="*/ 350302513 h 266"/>
                <a:gd name="T28" fmla="*/ 929936192 w 437"/>
                <a:gd name="T29" fmla="*/ 388104063 h 266"/>
                <a:gd name="T30" fmla="*/ 927416832 w 437"/>
                <a:gd name="T31" fmla="*/ 433466875 h 266"/>
                <a:gd name="T32" fmla="*/ 889613721 w 437"/>
                <a:gd name="T33" fmla="*/ 516632825 h 266"/>
                <a:gd name="T34" fmla="*/ 861892816 w 437"/>
                <a:gd name="T35" fmla="*/ 491431263 h 266"/>
                <a:gd name="T36" fmla="*/ 821570345 w 437"/>
                <a:gd name="T37" fmla="*/ 506552200 h 266"/>
                <a:gd name="T38" fmla="*/ 806449419 w 437"/>
                <a:gd name="T39" fmla="*/ 572076263 h 266"/>
                <a:gd name="T40" fmla="*/ 798888162 w 437"/>
                <a:gd name="T41" fmla="*/ 592237513 h 266"/>
                <a:gd name="T42" fmla="*/ 730844786 w 437"/>
                <a:gd name="T43" fmla="*/ 614918125 h 266"/>
                <a:gd name="T44" fmla="*/ 690522315 w 437"/>
                <a:gd name="T45" fmla="*/ 650200313 h 266"/>
                <a:gd name="T46" fmla="*/ 622477351 w 437"/>
                <a:gd name="T47" fmla="*/ 645160000 h 266"/>
                <a:gd name="T48" fmla="*/ 579635520 w 437"/>
                <a:gd name="T49" fmla="*/ 607358450 h 266"/>
                <a:gd name="T50" fmla="*/ 559474284 w 437"/>
                <a:gd name="T51" fmla="*/ 564515000 h 266"/>
                <a:gd name="T52" fmla="*/ 541832409 w 437"/>
                <a:gd name="T53" fmla="*/ 617439075 h 266"/>
                <a:gd name="T54" fmla="*/ 481348703 w 437"/>
                <a:gd name="T55" fmla="*/ 624998750 h 266"/>
                <a:gd name="T56" fmla="*/ 493950269 w 437"/>
                <a:gd name="T57" fmla="*/ 597277825 h 266"/>
                <a:gd name="T58" fmla="*/ 463708416 w 437"/>
                <a:gd name="T59" fmla="*/ 567035950 h 266"/>
                <a:gd name="T60" fmla="*/ 408265018 w 437"/>
                <a:gd name="T61" fmla="*/ 526713450 h 266"/>
                <a:gd name="T62" fmla="*/ 408265018 w 437"/>
                <a:gd name="T63" fmla="*/ 561995638 h 266"/>
                <a:gd name="T64" fmla="*/ 337700694 w 437"/>
                <a:gd name="T65" fmla="*/ 526713450 h 266"/>
                <a:gd name="T66" fmla="*/ 347781312 w 437"/>
                <a:gd name="T67" fmla="*/ 478829688 h 266"/>
                <a:gd name="T68" fmla="*/ 315018510 w 437"/>
                <a:gd name="T69" fmla="*/ 446068450 h 266"/>
                <a:gd name="T70" fmla="*/ 292337914 w 437"/>
                <a:gd name="T71" fmla="*/ 458668438 h 266"/>
                <a:gd name="T72" fmla="*/ 289816966 w 437"/>
                <a:gd name="T73" fmla="*/ 491431263 h 266"/>
                <a:gd name="T74" fmla="*/ 282257297 w 437"/>
                <a:gd name="T75" fmla="*/ 556955325 h 266"/>
                <a:gd name="T76" fmla="*/ 274696040 w 437"/>
                <a:gd name="T77" fmla="*/ 516632825 h 266"/>
                <a:gd name="T78" fmla="*/ 239413877 w 437"/>
                <a:gd name="T79" fmla="*/ 531753763 h 266"/>
                <a:gd name="T80" fmla="*/ 239413877 w 437"/>
                <a:gd name="T81" fmla="*/ 574595625 h 266"/>
                <a:gd name="T82" fmla="*/ 186491428 w 437"/>
                <a:gd name="T83" fmla="*/ 546874700 h 266"/>
                <a:gd name="T84" fmla="*/ 171370501 w 437"/>
                <a:gd name="T85" fmla="*/ 544353750 h 266"/>
                <a:gd name="T86" fmla="*/ 173889862 w 437"/>
                <a:gd name="T87" fmla="*/ 493950625 h 266"/>
                <a:gd name="T88" fmla="*/ 128527082 w 437"/>
                <a:gd name="T89" fmla="*/ 473789375 h 266"/>
                <a:gd name="T90" fmla="*/ 138607700 w 437"/>
                <a:gd name="T91" fmla="*/ 420866888 h 266"/>
                <a:gd name="T92" fmla="*/ 176410810 w 437"/>
                <a:gd name="T93" fmla="*/ 418345938 h 266"/>
                <a:gd name="T94" fmla="*/ 131048031 w 437"/>
                <a:gd name="T95" fmla="*/ 403225000 h 266"/>
                <a:gd name="T96" fmla="*/ 95765868 w 437"/>
                <a:gd name="T97" fmla="*/ 360383138 h 266"/>
                <a:gd name="T98" fmla="*/ 156249575 w 437"/>
                <a:gd name="T99" fmla="*/ 342741250 h 266"/>
                <a:gd name="T100" fmla="*/ 277216988 w 437"/>
                <a:gd name="T101" fmla="*/ 362902500 h 266"/>
                <a:gd name="T102" fmla="*/ 252015443 w 437"/>
                <a:gd name="T103" fmla="*/ 282257500 h 266"/>
                <a:gd name="T104" fmla="*/ 234373569 w 437"/>
                <a:gd name="T105" fmla="*/ 252015625 h 266"/>
                <a:gd name="T106" fmla="*/ 191531737 w 437"/>
                <a:gd name="T107" fmla="*/ 219254388 h 266"/>
                <a:gd name="T108" fmla="*/ 146168957 w 437"/>
                <a:gd name="T109" fmla="*/ 214214075 h 266"/>
                <a:gd name="T110" fmla="*/ 118446465 w 437"/>
                <a:gd name="T111" fmla="*/ 186491563 h 266"/>
                <a:gd name="T112" fmla="*/ 65524015 w 437"/>
                <a:gd name="T113" fmla="*/ 143649700 h 266"/>
                <a:gd name="T114" fmla="*/ 0 w 437"/>
                <a:gd name="T115" fmla="*/ 0 h 266"/>
                <a:gd name="T116" fmla="*/ 493950269 w 437"/>
                <a:gd name="T117" fmla="*/ 163810950 h 266"/>
                <a:gd name="T118" fmla="*/ 536792101 w 437"/>
                <a:gd name="T119" fmla="*/ 181451250 h 26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0" t="0" r="r" b="b"/>
              <a:pathLst>
                <a:path w="437" h="266">
                  <a:moveTo>
                    <a:pt x="246" y="72"/>
                  </a:moveTo>
                  <a:lnTo>
                    <a:pt x="246" y="70"/>
                  </a:lnTo>
                  <a:lnTo>
                    <a:pt x="246" y="67"/>
                  </a:lnTo>
                  <a:lnTo>
                    <a:pt x="249" y="63"/>
                  </a:lnTo>
                  <a:lnTo>
                    <a:pt x="251" y="61"/>
                  </a:lnTo>
                  <a:lnTo>
                    <a:pt x="252" y="55"/>
                  </a:lnTo>
                  <a:lnTo>
                    <a:pt x="252" y="51"/>
                  </a:lnTo>
                  <a:lnTo>
                    <a:pt x="254" y="46"/>
                  </a:lnTo>
                  <a:lnTo>
                    <a:pt x="254" y="42"/>
                  </a:lnTo>
                  <a:lnTo>
                    <a:pt x="259" y="38"/>
                  </a:lnTo>
                  <a:lnTo>
                    <a:pt x="262" y="36"/>
                  </a:lnTo>
                  <a:lnTo>
                    <a:pt x="261" y="31"/>
                  </a:lnTo>
                  <a:lnTo>
                    <a:pt x="260" y="27"/>
                  </a:lnTo>
                  <a:lnTo>
                    <a:pt x="263" y="25"/>
                  </a:lnTo>
                  <a:lnTo>
                    <a:pt x="266" y="22"/>
                  </a:lnTo>
                  <a:lnTo>
                    <a:pt x="263" y="18"/>
                  </a:lnTo>
                  <a:lnTo>
                    <a:pt x="263" y="15"/>
                  </a:lnTo>
                  <a:lnTo>
                    <a:pt x="265" y="9"/>
                  </a:lnTo>
                  <a:lnTo>
                    <a:pt x="268" y="9"/>
                  </a:lnTo>
                  <a:lnTo>
                    <a:pt x="265" y="6"/>
                  </a:lnTo>
                  <a:lnTo>
                    <a:pt x="269" y="5"/>
                  </a:lnTo>
                  <a:lnTo>
                    <a:pt x="273" y="6"/>
                  </a:lnTo>
                  <a:lnTo>
                    <a:pt x="277" y="5"/>
                  </a:lnTo>
                  <a:lnTo>
                    <a:pt x="281" y="3"/>
                  </a:lnTo>
                  <a:lnTo>
                    <a:pt x="284" y="2"/>
                  </a:lnTo>
                  <a:lnTo>
                    <a:pt x="286" y="5"/>
                  </a:lnTo>
                  <a:lnTo>
                    <a:pt x="289" y="9"/>
                  </a:lnTo>
                  <a:lnTo>
                    <a:pt x="292" y="9"/>
                  </a:lnTo>
                  <a:lnTo>
                    <a:pt x="293" y="9"/>
                  </a:lnTo>
                  <a:lnTo>
                    <a:pt x="296" y="9"/>
                  </a:lnTo>
                  <a:lnTo>
                    <a:pt x="295" y="14"/>
                  </a:lnTo>
                  <a:lnTo>
                    <a:pt x="296" y="19"/>
                  </a:lnTo>
                  <a:lnTo>
                    <a:pt x="301" y="19"/>
                  </a:lnTo>
                  <a:lnTo>
                    <a:pt x="305" y="20"/>
                  </a:lnTo>
                  <a:lnTo>
                    <a:pt x="308" y="25"/>
                  </a:lnTo>
                  <a:lnTo>
                    <a:pt x="312" y="24"/>
                  </a:lnTo>
                  <a:lnTo>
                    <a:pt x="314" y="21"/>
                  </a:lnTo>
                  <a:lnTo>
                    <a:pt x="317" y="22"/>
                  </a:lnTo>
                  <a:lnTo>
                    <a:pt x="321" y="23"/>
                  </a:lnTo>
                  <a:lnTo>
                    <a:pt x="326" y="23"/>
                  </a:lnTo>
                  <a:lnTo>
                    <a:pt x="329" y="21"/>
                  </a:lnTo>
                  <a:lnTo>
                    <a:pt x="332" y="23"/>
                  </a:lnTo>
                  <a:lnTo>
                    <a:pt x="336" y="26"/>
                  </a:lnTo>
                  <a:lnTo>
                    <a:pt x="338" y="28"/>
                  </a:lnTo>
                  <a:lnTo>
                    <a:pt x="342" y="31"/>
                  </a:lnTo>
                  <a:lnTo>
                    <a:pt x="346" y="29"/>
                  </a:lnTo>
                  <a:lnTo>
                    <a:pt x="348" y="25"/>
                  </a:lnTo>
                  <a:lnTo>
                    <a:pt x="359" y="25"/>
                  </a:lnTo>
                  <a:lnTo>
                    <a:pt x="419" y="25"/>
                  </a:lnTo>
                  <a:lnTo>
                    <a:pt x="421" y="25"/>
                  </a:lnTo>
                  <a:lnTo>
                    <a:pt x="421" y="30"/>
                  </a:lnTo>
                  <a:lnTo>
                    <a:pt x="423" y="34"/>
                  </a:lnTo>
                  <a:lnTo>
                    <a:pt x="426" y="36"/>
                  </a:lnTo>
                  <a:lnTo>
                    <a:pt x="427" y="40"/>
                  </a:lnTo>
                  <a:lnTo>
                    <a:pt x="427" y="44"/>
                  </a:lnTo>
                  <a:lnTo>
                    <a:pt x="430" y="48"/>
                  </a:lnTo>
                  <a:lnTo>
                    <a:pt x="432" y="52"/>
                  </a:lnTo>
                  <a:lnTo>
                    <a:pt x="435" y="54"/>
                  </a:lnTo>
                  <a:lnTo>
                    <a:pt x="435" y="55"/>
                  </a:lnTo>
                  <a:lnTo>
                    <a:pt x="436" y="58"/>
                  </a:lnTo>
                  <a:lnTo>
                    <a:pt x="426" y="74"/>
                  </a:lnTo>
                  <a:lnTo>
                    <a:pt x="421" y="73"/>
                  </a:lnTo>
                  <a:lnTo>
                    <a:pt x="422" y="77"/>
                  </a:lnTo>
                  <a:lnTo>
                    <a:pt x="428" y="81"/>
                  </a:lnTo>
                  <a:lnTo>
                    <a:pt x="430" y="88"/>
                  </a:lnTo>
                  <a:lnTo>
                    <a:pt x="431" y="93"/>
                  </a:lnTo>
                  <a:lnTo>
                    <a:pt x="425" y="92"/>
                  </a:lnTo>
                  <a:lnTo>
                    <a:pt x="421" y="95"/>
                  </a:lnTo>
                  <a:lnTo>
                    <a:pt x="419" y="100"/>
                  </a:lnTo>
                  <a:lnTo>
                    <a:pt x="410" y="103"/>
                  </a:lnTo>
                  <a:lnTo>
                    <a:pt x="410" y="108"/>
                  </a:lnTo>
                  <a:lnTo>
                    <a:pt x="408" y="113"/>
                  </a:lnTo>
                  <a:lnTo>
                    <a:pt x="415" y="109"/>
                  </a:lnTo>
                  <a:lnTo>
                    <a:pt x="414" y="114"/>
                  </a:lnTo>
                  <a:lnTo>
                    <a:pt x="405" y="119"/>
                  </a:lnTo>
                  <a:lnTo>
                    <a:pt x="395" y="120"/>
                  </a:lnTo>
                  <a:lnTo>
                    <a:pt x="388" y="126"/>
                  </a:lnTo>
                  <a:lnTo>
                    <a:pt x="390" y="129"/>
                  </a:lnTo>
                  <a:lnTo>
                    <a:pt x="385" y="133"/>
                  </a:lnTo>
                  <a:lnTo>
                    <a:pt x="376" y="129"/>
                  </a:lnTo>
                  <a:lnTo>
                    <a:pt x="377" y="135"/>
                  </a:lnTo>
                  <a:lnTo>
                    <a:pt x="370" y="135"/>
                  </a:lnTo>
                  <a:lnTo>
                    <a:pt x="370" y="139"/>
                  </a:lnTo>
                  <a:lnTo>
                    <a:pt x="375" y="139"/>
                  </a:lnTo>
                  <a:lnTo>
                    <a:pt x="385" y="142"/>
                  </a:lnTo>
                  <a:lnTo>
                    <a:pt x="385" y="146"/>
                  </a:lnTo>
                  <a:lnTo>
                    <a:pt x="387" y="150"/>
                  </a:lnTo>
                  <a:lnTo>
                    <a:pt x="378" y="151"/>
                  </a:lnTo>
                  <a:lnTo>
                    <a:pt x="373" y="155"/>
                  </a:lnTo>
                  <a:lnTo>
                    <a:pt x="369" y="154"/>
                  </a:lnTo>
                  <a:lnTo>
                    <a:pt x="369" y="159"/>
                  </a:lnTo>
                  <a:lnTo>
                    <a:pt x="366" y="163"/>
                  </a:lnTo>
                  <a:lnTo>
                    <a:pt x="359" y="162"/>
                  </a:lnTo>
                  <a:lnTo>
                    <a:pt x="362" y="167"/>
                  </a:lnTo>
                  <a:lnTo>
                    <a:pt x="366" y="167"/>
                  </a:lnTo>
                  <a:lnTo>
                    <a:pt x="368" y="172"/>
                  </a:lnTo>
                  <a:lnTo>
                    <a:pt x="358" y="181"/>
                  </a:lnTo>
                  <a:lnTo>
                    <a:pt x="354" y="186"/>
                  </a:lnTo>
                  <a:lnTo>
                    <a:pt x="356" y="190"/>
                  </a:lnTo>
                  <a:lnTo>
                    <a:pt x="356" y="201"/>
                  </a:lnTo>
                  <a:lnTo>
                    <a:pt x="351" y="203"/>
                  </a:lnTo>
                  <a:lnTo>
                    <a:pt x="353" y="205"/>
                  </a:lnTo>
                  <a:lnTo>
                    <a:pt x="347" y="206"/>
                  </a:lnTo>
                  <a:lnTo>
                    <a:pt x="344" y="201"/>
                  </a:lnTo>
                  <a:lnTo>
                    <a:pt x="349" y="195"/>
                  </a:lnTo>
                  <a:lnTo>
                    <a:pt x="348" y="192"/>
                  </a:lnTo>
                  <a:lnTo>
                    <a:pt x="345" y="195"/>
                  </a:lnTo>
                  <a:lnTo>
                    <a:pt x="342" y="195"/>
                  </a:lnTo>
                  <a:lnTo>
                    <a:pt x="330" y="190"/>
                  </a:lnTo>
                  <a:lnTo>
                    <a:pt x="326" y="194"/>
                  </a:lnTo>
                  <a:lnTo>
                    <a:pt x="328" y="196"/>
                  </a:lnTo>
                  <a:lnTo>
                    <a:pt x="330" y="194"/>
                  </a:lnTo>
                  <a:lnTo>
                    <a:pt x="332" y="199"/>
                  </a:lnTo>
                  <a:lnTo>
                    <a:pt x="326" y="201"/>
                  </a:lnTo>
                  <a:lnTo>
                    <a:pt x="330" y="205"/>
                  </a:lnTo>
                  <a:lnTo>
                    <a:pt x="322" y="209"/>
                  </a:lnTo>
                  <a:lnTo>
                    <a:pt x="319" y="214"/>
                  </a:lnTo>
                  <a:lnTo>
                    <a:pt x="318" y="218"/>
                  </a:lnTo>
                  <a:lnTo>
                    <a:pt x="320" y="223"/>
                  </a:lnTo>
                  <a:lnTo>
                    <a:pt x="320" y="227"/>
                  </a:lnTo>
                  <a:lnTo>
                    <a:pt x="325" y="225"/>
                  </a:lnTo>
                  <a:lnTo>
                    <a:pt x="329" y="226"/>
                  </a:lnTo>
                  <a:lnTo>
                    <a:pt x="326" y="230"/>
                  </a:lnTo>
                  <a:lnTo>
                    <a:pt x="324" y="234"/>
                  </a:lnTo>
                  <a:lnTo>
                    <a:pt x="317" y="232"/>
                  </a:lnTo>
                  <a:lnTo>
                    <a:pt x="317" y="235"/>
                  </a:lnTo>
                  <a:lnTo>
                    <a:pt x="312" y="236"/>
                  </a:lnTo>
                  <a:lnTo>
                    <a:pt x="312" y="240"/>
                  </a:lnTo>
                  <a:lnTo>
                    <a:pt x="304" y="243"/>
                  </a:lnTo>
                  <a:lnTo>
                    <a:pt x="301" y="245"/>
                  </a:lnTo>
                  <a:lnTo>
                    <a:pt x="293" y="245"/>
                  </a:lnTo>
                  <a:lnTo>
                    <a:pt x="290" y="244"/>
                  </a:lnTo>
                  <a:lnTo>
                    <a:pt x="282" y="246"/>
                  </a:lnTo>
                  <a:lnTo>
                    <a:pt x="286" y="253"/>
                  </a:lnTo>
                  <a:lnTo>
                    <a:pt x="278" y="258"/>
                  </a:lnTo>
                  <a:lnTo>
                    <a:pt x="280" y="263"/>
                  </a:lnTo>
                  <a:lnTo>
                    <a:pt x="271" y="265"/>
                  </a:lnTo>
                  <a:lnTo>
                    <a:pt x="274" y="258"/>
                  </a:lnTo>
                  <a:lnTo>
                    <a:pt x="273" y="253"/>
                  </a:lnTo>
                  <a:lnTo>
                    <a:pt x="262" y="251"/>
                  </a:lnTo>
                  <a:lnTo>
                    <a:pt x="258" y="251"/>
                  </a:lnTo>
                  <a:lnTo>
                    <a:pt x="256" y="254"/>
                  </a:lnTo>
                  <a:lnTo>
                    <a:pt x="252" y="253"/>
                  </a:lnTo>
                  <a:lnTo>
                    <a:pt x="247" y="256"/>
                  </a:lnTo>
                  <a:lnTo>
                    <a:pt x="248" y="251"/>
                  </a:lnTo>
                  <a:lnTo>
                    <a:pt x="243" y="251"/>
                  </a:lnTo>
                  <a:lnTo>
                    <a:pt x="237" y="255"/>
                  </a:lnTo>
                  <a:lnTo>
                    <a:pt x="232" y="249"/>
                  </a:lnTo>
                  <a:lnTo>
                    <a:pt x="235" y="241"/>
                  </a:lnTo>
                  <a:lnTo>
                    <a:pt x="230" y="241"/>
                  </a:lnTo>
                  <a:lnTo>
                    <a:pt x="227" y="240"/>
                  </a:lnTo>
                  <a:lnTo>
                    <a:pt x="227" y="237"/>
                  </a:lnTo>
                  <a:lnTo>
                    <a:pt x="223" y="236"/>
                  </a:lnTo>
                  <a:lnTo>
                    <a:pt x="220" y="237"/>
                  </a:lnTo>
                  <a:lnTo>
                    <a:pt x="218" y="230"/>
                  </a:lnTo>
                  <a:lnTo>
                    <a:pt x="222" y="224"/>
                  </a:lnTo>
                  <a:lnTo>
                    <a:pt x="227" y="224"/>
                  </a:lnTo>
                  <a:lnTo>
                    <a:pt x="228" y="221"/>
                  </a:lnTo>
                  <a:lnTo>
                    <a:pt x="220" y="221"/>
                  </a:lnTo>
                  <a:lnTo>
                    <a:pt x="216" y="225"/>
                  </a:lnTo>
                  <a:lnTo>
                    <a:pt x="215" y="235"/>
                  </a:lnTo>
                  <a:lnTo>
                    <a:pt x="215" y="245"/>
                  </a:lnTo>
                  <a:lnTo>
                    <a:pt x="219" y="248"/>
                  </a:lnTo>
                  <a:lnTo>
                    <a:pt x="219" y="251"/>
                  </a:lnTo>
                  <a:lnTo>
                    <a:pt x="210" y="255"/>
                  </a:lnTo>
                  <a:lnTo>
                    <a:pt x="198" y="250"/>
                  </a:lnTo>
                  <a:lnTo>
                    <a:pt x="196" y="248"/>
                  </a:lnTo>
                  <a:lnTo>
                    <a:pt x="191" y="248"/>
                  </a:lnTo>
                  <a:lnTo>
                    <a:pt x="188" y="244"/>
                  </a:lnTo>
                  <a:lnTo>
                    <a:pt x="190" y="241"/>
                  </a:lnTo>
                  <a:lnTo>
                    <a:pt x="193" y="242"/>
                  </a:lnTo>
                  <a:lnTo>
                    <a:pt x="198" y="242"/>
                  </a:lnTo>
                  <a:lnTo>
                    <a:pt x="200" y="236"/>
                  </a:lnTo>
                  <a:lnTo>
                    <a:pt x="196" y="237"/>
                  </a:lnTo>
                  <a:lnTo>
                    <a:pt x="191" y="236"/>
                  </a:lnTo>
                  <a:lnTo>
                    <a:pt x="191" y="233"/>
                  </a:lnTo>
                  <a:lnTo>
                    <a:pt x="187" y="233"/>
                  </a:lnTo>
                  <a:lnTo>
                    <a:pt x="180" y="235"/>
                  </a:lnTo>
                  <a:lnTo>
                    <a:pt x="179" y="225"/>
                  </a:lnTo>
                  <a:lnTo>
                    <a:pt x="184" y="225"/>
                  </a:lnTo>
                  <a:lnTo>
                    <a:pt x="184" y="218"/>
                  </a:lnTo>
                  <a:lnTo>
                    <a:pt x="182" y="221"/>
                  </a:lnTo>
                  <a:lnTo>
                    <a:pt x="175" y="221"/>
                  </a:lnTo>
                  <a:lnTo>
                    <a:pt x="168" y="211"/>
                  </a:lnTo>
                  <a:lnTo>
                    <a:pt x="161" y="203"/>
                  </a:lnTo>
                  <a:lnTo>
                    <a:pt x="162" y="209"/>
                  </a:lnTo>
                  <a:lnTo>
                    <a:pt x="156" y="209"/>
                  </a:lnTo>
                  <a:lnTo>
                    <a:pt x="159" y="212"/>
                  </a:lnTo>
                  <a:lnTo>
                    <a:pt x="163" y="215"/>
                  </a:lnTo>
                  <a:lnTo>
                    <a:pt x="161" y="217"/>
                  </a:lnTo>
                  <a:lnTo>
                    <a:pt x="165" y="217"/>
                  </a:lnTo>
                  <a:lnTo>
                    <a:pt x="162" y="223"/>
                  </a:lnTo>
                  <a:lnTo>
                    <a:pt x="157" y="228"/>
                  </a:lnTo>
                  <a:lnTo>
                    <a:pt x="148" y="222"/>
                  </a:lnTo>
                  <a:lnTo>
                    <a:pt x="144" y="224"/>
                  </a:lnTo>
                  <a:lnTo>
                    <a:pt x="142" y="217"/>
                  </a:lnTo>
                  <a:lnTo>
                    <a:pt x="136" y="213"/>
                  </a:lnTo>
                  <a:lnTo>
                    <a:pt x="134" y="209"/>
                  </a:lnTo>
                  <a:lnTo>
                    <a:pt x="144" y="211"/>
                  </a:lnTo>
                  <a:lnTo>
                    <a:pt x="145" y="209"/>
                  </a:lnTo>
                  <a:lnTo>
                    <a:pt x="142" y="207"/>
                  </a:lnTo>
                  <a:lnTo>
                    <a:pt x="144" y="206"/>
                  </a:lnTo>
                  <a:lnTo>
                    <a:pt x="142" y="196"/>
                  </a:lnTo>
                  <a:lnTo>
                    <a:pt x="138" y="190"/>
                  </a:lnTo>
                  <a:lnTo>
                    <a:pt x="126" y="183"/>
                  </a:lnTo>
                  <a:lnTo>
                    <a:pt x="129" y="179"/>
                  </a:lnTo>
                  <a:lnTo>
                    <a:pt x="132" y="176"/>
                  </a:lnTo>
                  <a:lnTo>
                    <a:pt x="144" y="178"/>
                  </a:lnTo>
                  <a:lnTo>
                    <a:pt x="132" y="170"/>
                  </a:lnTo>
                  <a:lnTo>
                    <a:pt x="125" y="177"/>
                  </a:lnTo>
                  <a:lnTo>
                    <a:pt x="123" y="177"/>
                  </a:lnTo>
                  <a:lnTo>
                    <a:pt x="117" y="168"/>
                  </a:lnTo>
                  <a:lnTo>
                    <a:pt x="114" y="172"/>
                  </a:lnTo>
                  <a:lnTo>
                    <a:pt x="119" y="173"/>
                  </a:lnTo>
                  <a:lnTo>
                    <a:pt x="120" y="178"/>
                  </a:lnTo>
                  <a:lnTo>
                    <a:pt x="116" y="182"/>
                  </a:lnTo>
                  <a:lnTo>
                    <a:pt x="121" y="183"/>
                  </a:lnTo>
                  <a:lnTo>
                    <a:pt x="122" y="190"/>
                  </a:lnTo>
                  <a:lnTo>
                    <a:pt x="127" y="192"/>
                  </a:lnTo>
                  <a:lnTo>
                    <a:pt x="119" y="195"/>
                  </a:lnTo>
                  <a:lnTo>
                    <a:pt x="117" y="192"/>
                  </a:lnTo>
                  <a:lnTo>
                    <a:pt x="115" y="195"/>
                  </a:lnTo>
                  <a:lnTo>
                    <a:pt x="118" y="198"/>
                  </a:lnTo>
                  <a:lnTo>
                    <a:pt x="123" y="199"/>
                  </a:lnTo>
                  <a:lnTo>
                    <a:pt x="118" y="208"/>
                  </a:lnTo>
                  <a:lnTo>
                    <a:pt x="110" y="213"/>
                  </a:lnTo>
                  <a:lnTo>
                    <a:pt x="114" y="218"/>
                  </a:lnTo>
                  <a:lnTo>
                    <a:pt x="112" y="221"/>
                  </a:lnTo>
                  <a:lnTo>
                    <a:pt x="111" y="216"/>
                  </a:lnTo>
                  <a:lnTo>
                    <a:pt x="106" y="216"/>
                  </a:lnTo>
                  <a:lnTo>
                    <a:pt x="106" y="221"/>
                  </a:lnTo>
                  <a:lnTo>
                    <a:pt x="103" y="216"/>
                  </a:lnTo>
                  <a:lnTo>
                    <a:pt x="104" y="208"/>
                  </a:lnTo>
                  <a:lnTo>
                    <a:pt x="109" y="205"/>
                  </a:lnTo>
                  <a:lnTo>
                    <a:pt x="107" y="200"/>
                  </a:lnTo>
                  <a:lnTo>
                    <a:pt x="102" y="191"/>
                  </a:lnTo>
                  <a:lnTo>
                    <a:pt x="99" y="194"/>
                  </a:lnTo>
                  <a:lnTo>
                    <a:pt x="101" y="201"/>
                  </a:lnTo>
                  <a:lnTo>
                    <a:pt x="100" y="206"/>
                  </a:lnTo>
                  <a:lnTo>
                    <a:pt x="95" y="211"/>
                  </a:lnTo>
                  <a:lnTo>
                    <a:pt x="86" y="206"/>
                  </a:lnTo>
                  <a:lnTo>
                    <a:pt x="84" y="211"/>
                  </a:lnTo>
                  <a:lnTo>
                    <a:pt x="90" y="214"/>
                  </a:lnTo>
                  <a:lnTo>
                    <a:pt x="89" y="222"/>
                  </a:lnTo>
                  <a:lnTo>
                    <a:pt x="91" y="224"/>
                  </a:lnTo>
                  <a:lnTo>
                    <a:pt x="95" y="228"/>
                  </a:lnTo>
                  <a:lnTo>
                    <a:pt x="99" y="233"/>
                  </a:lnTo>
                  <a:lnTo>
                    <a:pt x="90" y="233"/>
                  </a:lnTo>
                  <a:lnTo>
                    <a:pt x="80" y="227"/>
                  </a:lnTo>
                  <a:lnTo>
                    <a:pt x="80" y="222"/>
                  </a:lnTo>
                  <a:lnTo>
                    <a:pt x="75" y="222"/>
                  </a:lnTo>
                  <a:lnTo>
                    <a:pt x="74" y="217"/>
                  </a:lnTo>
                  <a:lnTo>
                    <a:pt x="81" y="215"/>
                  </a:lnTo>
                  <a:lnTo>
                    <a:pt x="77" y="212"/>
                  </a:lnTo>
                  <a:lnTo>
                    <a:pt x="72" y="208"/>
                  </a:lnTo>
                  <a:lnTo>
                    <a:pt x="68" y="209"/>
                  </a:lnTo>
                  <a:lnTo>
                    <a:pt x="72" y="213"/>
                  </a:lnTo>
                  <a:lnTo>
                    <a:pt x="68" y="216"/>
                  </a:lnTo>
                  <a:lnTo>
                    <a:pt x="61" y="212"/>
                  </a:lnTo>
                  <a:lnTo>
                    <a:pt x="57" y="205"/>
                  </a:lnTo>
                  <a:lnTo>
                    <a:pt x="54" y="206"/>
                  </a:lnTo>
                  <a:lnTo>
                    <a:pt x="58" y="193"/>
                  </a:lnTo>
                  <a:lnTo>
                    <a:pt x="64" y="190"/>
                  </a:lnTo>
                  <a:lnTo>
                    <a:pt x="69" y="196"/>
                  </a:lnTo>
                  <a:lnTo>
                    <a:pt x="76" y="198"/>
                  </a:lnTo>
                  <a:lnTo>
                    <a:pt x="61" y="184"/>
                  </a:lnTo>
                  <a:lnTo>
                    <a:pt x="61" y="189"/>
                  </a:lnTo>
                  <a:lnTo>
                    <a:pt x="56" y="188"/>
                  </a:lnTo>
                  <a:lnTo>
                    <a:pt x="54" y="186"/>
                  </a:lnTo>
                  <a:lnTo>
                    <a:pt x="51" y="188"/>
                  </a:lnTo>
                  <a:lnTo>
                    <a:pt x="45" y="185"/>
                  </a:lnTo>
                  <a:lnTo>
                    <a:pt x="39" y="178"/>
                  </a:lnTo>
                  <a:lnTo>
                    <a:pt x="45" y="175"/>
                  </a:lnTo>
                  <a:lnTo>
                    <a:pt x="48" y="176"/>
                  </a:lnTo>
                  <a:lnTo>
                    <a:pt x="50" y="172"/>
                  </a:lnTo>
                  <a:lnTo>
                    <a:pt x="55" y="167"/>
                  </a:lnTo>
                  <a:lnTo>
                    <a:pt x="57" y="161"/>
                  </a:lnTo>
                  <a:lnTo>
                    <a:pt x="59" y="163"/>
                  </a:lnTo>
                  <a:lnTo>
                    <a:pt x="66" y="165"/>
                  </a:lnTo>
                  <a:lnTo>
                    <a:pt x="67" y="169"/>
                  </a:lnTo>
                  <a:lnTo>
                    <a:pt x="81" y="173"/>
                  </a:lnTo>
                  <a:lnTo>
                    <a:pt x="70" y="166"/>
                  </a:lnTo>
                  <a:lnTo>
                    <a:pt x="64" y="163"/>
                  </a:lnTo>
                  <a:lnTo>
                    <a:pt x="64" y="157"/>
                  </a:lnTo>
                  <a:lnTo>
                    <a:pt x="61" y="158"/>
                  </a:lnTo>
                  <a:lnTo>
                    <a:pt x="57" y="157"/>
                  </a:lnTo>
                  <a:lnTo>
                    <a:pt x="52" y="156"/>
                  </a:lnTo>
                  <a:lnTo>
                    <a:pt x="52" y="160"/>
                  </a:lnTo>
                  <a:lnTo>
                    <a:pt x="47" y="166"/>
                  </a:lnTo>
                  <a:lnTo>
                    <a:pt x="41" y="160"/>
                  </a:lnTo>
                  <a:lnTo>
                    <a:pt x="42" y="150"/>
                  </a:lnTo>
                  <a:lnTo>
                    <a:pt x="38" y="146"/>
                  </a:lnTo>
                  <a:lnTo>
                    <a:pt x="31" y="143"/>
                  </a:lnTo>
                  <a:lnTo>
                    <a:pt x="38" y="143"/>
                  </a:lnTo>
                  <a:lnTo>
                    <a:pt x="28" y="141"/>
                  </a:lnTo>
                  <a:lnTo>
                    <a:pt x="27" y="137"/>
                  </a:lnTo>
                  <a:lnTo>
                    <a:pt x="40" y="135"/>
                  </a:lnTo>
                  <a:lnTo>
                    <a:pt x="47" y="137"/>
                  </a:lnTo>
                  <a:lnTo>
                    <a:pt x="55" y="136"/>
                  </a:lnTo>
                  <a:lnTo>
                    <a:pt x="62" y="136"/>
                  </a:lnTo>
                  <a:lnTo>
                    <a:pt x="71" y="141"/>
                  </a:lnTo>
                  <a:lnTo>
                    <a:pt x="80" y="141"/>
                  </a:lnTo>
                  <a:lnTo>
                    <a:pt x="84" y="150"/>
                  </a:lnTo>
                  <a:lnTo>
                    <a:pt x="83" y="141"/>
                  </a:lnTo>
                  <a:lnTo>
                    <a:pt x="88" y="135"/>
                  </a:lnTo>
                  <a:lnTo>
                    <a:pt x="110" y="144"/>
                  </a:lnTo>
                  <a:lnTo>
                    <a:pt x="93" y="134"/>
                  </a:lnTo>
                  <a:lnTo>
                    <a:pt x="93" y="131"/>
                  </a:lnTo>
                  <a:lnTo>
                    <a:pt x="99" y="130"/>
                  </a:lnTo>
                  <a:lnTo>
                    <a:pt x="95" y="128"/>
                  </a:lnTo>
                  <a:lnTo>
                    <a:pt x="97" y="119"/>
                  </a:lnTo>
                  <a:lnTo>
                    <a:pt x="100" y="112"/>
                  </a:lnTo>
                  <a:lnTo>
                    <a:pt x="103" y="114"/>
                  </a:lnTo>
                  <a:lnTo>
                    <a:pt x="103" y="107"/>
                  </a:lnTo>
                  <a:lnTo>
                    <a:pt x="108" y="106"/>
                  </a:lnTo>
                  <a:lnTo>
                    <a:pt x="95" y="103"/>
                  </a:lnTo>
                  <a:lnTo>
                    <a:pt x="95" y="102"/>
                  </a:lnTo>
                  <a:lnTo>
                    <a:pt x="93" y="100"/>
                  </a:lnTo>
                  <a:lnTo>
                    <a:pt x="92" y="100"/>
                  </a:lnTo>
                  <a:lnTo>
                    <a:pt x="91" y="99"/>
                  </a:lnTo>
                  <a:lnTo>
                    <a:pt x="83" y="92"/>
                  </a:lnTo>
                  <a:lnTo>
                    <a:pt x="79" y="95"/>
                  </a:lnTo>
                  <a:lnTo>
                    <a:pt x="76" y="91"/>
                  </a:lnTo>
                  <a:lnTo>
                    <a:pt x="76" y="87"/>
                  </a:lnTo>
                  <a:lnTo>
                    <a:pt x="73" y="89"/>
                  </a:lnTo>
                  <a:lnTo>
                    <a:pt x="69" y="89"/>
                  </a:lnTo>
                  <a:lnTo>
                    <a:pt x="67" y="85"/>
                  </a:lnTo>
                  <a:lnTo>
                    <a:pt x="64" y="84"/>
                  </a:lnTo>
                  <a:lnTo>
                    <a:pt x="62" y="86"/>
                  </a:lnTo>
                  <a:lnTo>
                    <a:pt x="58" y="85"/>
                  </a:lnTo>
                  <a:lnTo>
                    <a:pt x="58" y="81"/>
                  </a:lnTo>
                  <a:lnTo>
                    <a:pt x="59" y="78"/>
                  </a:lnTo>
                  <a:lnTo>
                    <a:pt x="57" y="76"/>
                  </a:lnTo>
                  <a:lnTo>
                    <a:pt x="54" y="74"/>
                  </a:lnTo>
                  <a:lnTo>
                    <a:pt x="50" y="75"/>
                  </a:lnTo>
                  <a:lnTo>
                    <a:pt x="47" y="74"/>
                  </a:lnTo>
                  <a:lnTo>
                    <a:pt x="43" y="73"/>
                  </a:lnTo>
                  <a:lnTo>
                    <a:pt x="40" y="72"/>
                  </a:lnTo>
                  <a:lnTo>
                    <a:pt x="38" y="69"/>
                  </a:lnTo>
                  <a:lnTo>
                    <a:pt x="35" y="66"/>
                  </a:lnTo>
                  <a:lnTo>
                    <a:pt x="27" y="58"/>
                  </a:lnTo>
                  <a:lnTo>
                    <a:pt x="26" y="57"/>
                  </a:lnTo>
                  <a:lnTo>
                    <a:pt x="25" y="54"/>
                  </a:lnTo>
                  <a:lnTo>
                    <a:pt x="21" y="48"/>
                  </a:lnTo>
                  <a:lnTo>
                    <a:pt x="18" y="40"/>
                  </a:lnTo>
                  <a:lnTo>
                    <a:pt x="21" y="29"/>
                  </a:lnTo>
                  <a:lnTo>
                    <a:pt x="20" y="25"/>
                  </a:lnTo>
                  <a:lnTo>
                    <a:pt x="0" y="0"/>
                  </a:lnTo>
                  <a:lnTo>
                    <a:pt x="13" y="0"/>
                  </a:lnTo>
                  <a:lnTo>
                    <a:pt x="133" y="5"/>
                  </a:lnTo>
                  <a:lnTo>
                    <a:pt x="182" y="8"/>
                  </a:lnTo>
                  <a:lnTo>
                    <a:pt x="211" y="10"/>
                  </a:lnTo>
                  <a:lnTo>
                    <a:pt x="198" y="57"/>
                  </a:lnTo>
                  <a:lnTo>
                    <a:pt x="196" y="65"/>
                  </a:lnTo>
                  <a:lnTo>
                    <a:pt x="197" y="69"/>
                  </a:lnTo>
                  <a:lnTo>
                    <a:pt x="201" y="70"/>
                  </a:lnTo>
                  <a:lnTo>
                    <a:pt x="203" y="69"/>
                  </a:lnTo>
                  <a:lnTo>
                    <a:pt x="207" y="70"/>
                  </a:lnTo>
                  <a:lnTo>
                    <a:pt x="211" y="69"/>
                  </a:lnTo>
                  <a:lnTo>
                    <a:pt x="213" y="72"/>
                  </a:lnTo>
                  <a:lnTo>
                    <a:pt x="220" y="70"/>
                  </a:lnTo>
                  <a:lnTo>
                    <a:pt x="232" y="74"/>
                  </a:lnTo>
                  <a:lnTo>
                    <a:pt x="236" y="74"/>
                  </a:lnTo>
                  <a:lnTo>
                    <a:pt x="240" y="75"/>
                  </a:lnTo>
                  <a:lnTo>
                    <a:pt x="246" y="72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81" name="Freeform 69">
              <a:extLst>
                <a:ext uri="{FF2B5EF4-FFF2-40B4-BE49-F238E27FC236}">
                  <a16:creationId xmlns:a16="http://schemas.microsoft.com/office/drawing/2014/main" id="{FC1FF353-6C42-B812-998C-DA2472F678D6}"/>
                </a:ext>
              </a:extLst>
            </xdr:cNvPr>
            <xdr:cNvSpPr>
              <a:spLocks/>
            </xdr:cNvSpPr>
          </xdr:nvSpPr>
          <xdr:spPr bwMode="auto">
            <a:xfrm>
              <a:off x="3061246" y="3376516"/>
              <a:ext cx="404813" cy="584200"/>
            </a:xfrm>
            <a:custGeom>
              <a:avLst/>
              <a:gdLst>
                <a:gd name="T0" fmla="*/ 129 w 255"/>
                <a:gd name="T1" fmla="*/ 32 h 368"/>
                <a:gd name="T2" fmla="*/ 136 w 255"/>
                <a:gd name="T3" fmla="*/ 43 h 368"/>
                <a:gd name="T4" fmla="*/ 150 w 255"/>
                <a:gd name="T5" fmla="*/ 45 h 368"/>
                <a:gd name="T6" fmla="*/ 159 w 255"/>
                <a:gd name="T7" fmla="*/ 54 h 368"/>
                <a:gd name="T8" fmla="*/ 171 w 255"/>
                <a:gd name="T9" fmla="*/ 68 h 368"/>
                <a:gd name="T10" fmla="*/ 182 w 255"/>
                <a:gd name="T11" fmla="*/ 81 h 368"/>
                <a:gd name="T12" fmla="*/ 191 w 255"/>
                <a:gd name="T13" fmla="*/ 97 h 368"/>
                <a:gd name="T14" fmla="*/ 204 w 255"/>
                <a:gd name="T15" fmla="*/ 103 h 368"/>
                <a:gd name="T16" fmla="*/ 214 w 255"/>
                <a:gd name="T17" fmla="*/ 114 h 368"/>
                <a:gd name="T18" fmla="*/ 222 w 255"/>
                <a:gd name="T19" fmla="*/ 127 h 368"/>
                <a:gd name="T20" fmla="*/ 227 w 255"/>
                <a:gd name="T21" fmla="*/ 146 h 368"/>
                <a:gd name="T22" fmla="*/ 242 w 255"/>
                <a:gd name="T23" fmla="*/ 153 h 368"/>
                <a:gd name="T24" fmla="*/ 252 w 255"/>
                <a:gd name="T25" fmla="*/ 167 h 368"/>
                <a:gd name="T26" fmla="*/ 252 w 255"/>
                <a:gd name="T27" fmla="*/ 184 h 368"/>
                <a:gd name="T28" fmla="*/ 249 w 255"/>
                <a:gd name="T29" fmla="*/ 200 h 368"/>
                <a:gd name="T30" fmla="*/ 239 w 255"/>
                <a:gd name="T31" fmla="*/ 211 h 368"/>
                <a:gd name="T32" fmla="*/ 229 w 255"/>
                <a:gd name="T33" fmla="*/ 226 h 368"/>
                <a:gd name="T34" fmla="*/ 214 w 255"/>
                <a:gd name="T35" fmla="*/ 236 h 368"/>
                <a:gd name="T36" fmla="*/ 214 w 255"/>
                <a:gd name="T37" fmla="*/ 251 h 368"/>
                <a:gd name="T38" fmla="*/ 213 w 255"/>
                <a:gd name="T39" fmla="*/ 262 h 368"/>
                <a:gd name="T40" fmla="*/ 220 w 255"/>
                <a:gd name="T41" fmla="*/ 271 h 368"/>
                <a:gd name="T42" fmla="*/ 182 w 255"/>
                <a:gd name="T43" fmla="*/ 315 h 368"/>
                <a:gd name="T44" fmla="*/ 176 w 255"/>
                <a:gd name="T45" fmla="*/ 329 h 368"/>
                <a:gd name="T46" fmla="*/ 186 w 255"/>
                <a:gd name="T47" fmla="*/ 337 h 368"/>
                <a:gd name="T48" fmla="*/ 199 w 255"/>
                <a:gd name="T49" fmla="*/ 343 h 368"/>
                <a:gd name="T50" fmla="*/ 145 w 255"/>
                <a:gd name="T51" fmla="*/ 362 h 368"/>
                <a:gd name="T52" fmla="*/ 136 w 255"/>
                <a:gd name="T53" fmla="*/ 355 h 368"/>
                <a:gd name="T54" fmla="*/ 132 w 255"/>
                <a:gd name="T55" fmla="*/ 339 h 368"/>
                <a:gd name="T56" fmla="*/ 119 w 255"/>
                <a:gd name="T57" fmla="*/ 328 h 368"/>
                <a:gd name="T58" fmla="*/ 110 w 255"/>
                <a:gd name="T59" fmla="*/ 318 h 368"/>
                <a:gd name="T60" fmla="*/ 123 w 255"/>
                <a:gd name="T61" fmla="*/ 311 h 368"/>
                <a:gd name="T62" fmla="*/ 119 w 255"/>
                <a:gd name="T63" fmla="*/ 298 h 368"/>
                <a:gd name="T64" fmla="*/ 106 w 255"/>
                <a:gd name="T65" fmla="*/ 291 h 368"/>
                <a:gd name="T66" fmla="*/ 102 w 255"/>
                <a:gd name="T67" fmla="*/ 275 h 368"/>
                <a:gd name="T68" fmla="*/ 88 w 255"/>
                <a:gd name="T69" fmla="*/ 261 h 368"/>
                <a:gd name="T70" fmla="*/ 80 w 255"/>
                <a:gd name="T71" fmla="*/ 246 h 368"/>
                <a:gd name="T72" fmla="*/ 83 w 255"/>
                <a:gd name="T73" fmla="*/ 230 h 368"/>
                <a:gd name="T74" fmla="*/ 83 w 255"/>
                <a:gd name="T75" fmla="*/ 213 h 368"/>
                <a:gd name="T76" fmla="*/ 77 w 255"/>
                <a:gd name="T77" fmla="*/ 200 h 368"/>
                <a:gd name="T78" fmla="*/ 67 w 255"/>
                <a:gd name="T79" fmla="*/ 203 h 368"/>
                <a:gd name="T80" fmla="*/ 51 w 255"/>
                <a:gd name="T81" fmla="*/ 207 h 368"/>
                <a:gd name="T82" fmla="*/ 39 w 255"/>
                <a:gd name="T83" fmla="*/ 200 h 368"/>
                <a:gd name="T84" fmla="*/ 33 w 255"/>
                <a:gd name="T85" fmla="*/ 187 h 368"/>
                <a:gd name="T86" fmla="*/ 28 w 255"/>
                <a:gd name="T87" fmla="*/ 174 h 368"/>
                <a:gd name="T88" fmla="*/ 26 w 255"/>
                <a:gd name="T89" fmla="*/ 158 h 368"/>
                <a:gd name="T90" fmla="*/ 22 w 255"/>
                <a:gd name="T91" fmla="*/ 146 h 368"/>
                <a:gd name="T92" fmla="*/ 13 w 255"/>
                <a:gd name="T93" fmla="*/ 135 h 368"/>
                <a:gd name="T94" fmla="*/ 18 w 255"/>
                <a:gd name="T95" fmla="*/ 121 h 368"/>
                <a:gd name="T96" fmla="*/ 14 w 255"/>
                <a:gd name="T97" fmla="*/ 104 h 368"/>
                <a:gd name="T98" fmla="*/ 11 w 255"/>
                <a:gd name="T99" fmla="*/ 90 h 368"/>
                <a:gd name="T100" fmla="*/ 5 w 255"/>
                <a:gd name="T101" fmla="*/ 79 h 368"/>
                <a:gd name="T102" fmla="*/ 0 w 255"/>
                <a:gd name="T103" fmla="*/ 66 h 368"/>
                <a:gd name="T104" fmla="*/ 8 w 255"/>
                <a:gd name="T105" fmla="*/ 39 h 368"/>
                <a:gd name="T106" fmla="*/ 25 w 255"/>
                <a:gd name="T107" fmla="*/ 41 h 368"/>
                <a:gd name="T108" fmla="*/ 34 w 255"/>
                <a:gd name="T109" fmla="*/ 32 h 368"/>
                <a:gd name="T110" fmla="*/ 44 w 255"/>
                <a:gd name="T111" fmla="*/ 24 h 368"/>
                <a:gd name="T112" fmla="*/ 54 w 255"/>
                <a:gd name="T113" fmla="*/ 14 h 368"/>
                <a:gd name="T114" fmla="*/ 68 w 255"/>
                <a:gd name="T115" fmla="*/ 5 h 368"/>
                <a:gd name="T116" fmla="*/ 84 w 255"/>
                <a:gd name="T117" fmla="*/ 0 h 368"/>
                <a:gd name="T118" fmla="*/ 96 w 255"/>
                <a:gd name="T119" fmla="*/ 5 h 368"/>
                <a:gd name="T120" fmla="*/ 107 w 255"/>
                <a:gd name="T121" fmla="*/ 11 h 368"/>
                <a:gd name="T122" fmla="*/ 118 w 255"/>
                <a:gd name="T123" fmla="*/ 21 h 3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</a:cxnLst>
              <a:rect l="0" t="0" r="r" b="b"/>
              <a:pathLst>
                <a:path w="255" h="368">
                  <a:moveTo>
                    <a:pt x="123" y="24"/>
                  </a:moveTo>
                  <a:lnTo>
                    <a:pt x="128" y="24"/>
                  </a:lnTo>
                  <a:lnTo>
                    <a:pt x="128" y="27"/>
                  </a:lnTo>
                  <a:lnTo>
                    <a:pt x="129" y="32"/>
                  </a:lnTo>
                  <a:lnTo>
                    <a:pt x="129" y="40"/>
                  </a:lnTo>
                  <a:lnTo>
                    <a:pt x="130" y="42"/>
                  </a:lnTo>
                  <a:lnTo>
                    <a:pt x="131" y="43"/>
                  </a:lnTo>
                  <a:lnTo>
                    <a:pt x="136" y="43"/>
                  </a:lnTo>
                  <a:lnTo>
                    <a:pt x="144" y="43"/>
                  </a:lnTo>
                  <a:lnTo>
                    <a:pt x="146" y="44"/>
                  </a:lnTo>
                  <a:lnTo>
                    <a:pt x="149" y="45"/>
                  </a:lnTo>
                  <a:lnTo>
                    <a:pt x="150" y="45"/>
                  </a:lnTo>
                  <a:lnTo>
                    <a:pt x="153" y="46"/>
                  </a:lnTo>
                  <a:lnTo>
                    <a:pt x="155" y="50"/>
                  </a:lnTo>
                  <a:lnTo>
                    <a:pt x="156" y="54"/>
                  </a:lnTo>
                  <a:lnTo>
                    <a:pt x="159" y="54"/>
                  </a:lnTo>
                  <a:lnTo>
                    <a:pt x="161" y="58"/>
                  </a:lnTo>
                  <a:lnTo>
                    <a:pt x="162" y="62"/>
                  </a:lnTo>
                  <a:lnTo>
                    <a:pt x="164" y="64"/>
                  </a:lnTo>
                  <a:lnTo>
                    <a:pt x="171" y="68"/>
                  </a:lnTo>
                  <a:lnTo>
                    <a:pt x="176" y="70"/>
                  </a:lnTo>
                  <a:lnTo>
                    <a:pt x="179" y="73"/>
                  </a:lnTo>
                  <a:lnTo>
                    <a:pt x="182" y="76"/>
                  </a:lnTo>
                  <a:lnTo>
                    <a:pt x="182" y="81"/>
                  </a:lnTo>
                  <a:lnTo>
                    <a:pt x="183" y="85"/>
                  </a:lnTo>
                  <a:lnTo>
                    <a:pt x="183" y="89"/>
                  </a:lnTo>
                  <a:lnTo>
                    <a:pt x="185" y="92"/>
                  </a:lnTo>
                  <a:lnTo>
                    <a:pt x="191" y="97"/>
                  </a:lnTo>
                  <a:lnTo>
                    <a:pt x="193" y="101"/>
                  </a:lnTo>
                  <a:lnTo>
                    <a:pt x="196" y="102"/>
                  </a:lnTo>
                  <a:lnTo>
                    <a:pt x="200" y="102"/>
                  </a:lnTo>
                  <a:lnTo>
                    <a:pt x="204" y="103"/>
                  </a:lnTo>
                  <a:lnTo>
                    <a:pt x="206" y="104"/>
                  </a:lnTo>
                  <a:lnTo>
                    <a:pt x="208" y="105"/>
                  </a:lnTo>
                  <a:lnTo>
                    <a:pt x="213" y="109"/>
                  </a:lnTo>
                  <a:lnTo>
                    <a:pt x="214" y="114"/>
                  </a:lnTo>
                  <a:lnTo>
                    <a:pt x="215" y="118"/>
                  </a:lnTo>
                  <a:lnTo>
                    <a:pt x="219" y="120"/>
                  </a:lnTo>
                  <a:lnTo>
                    <a:pt x="220" y="124"/>
                  </a:lnTo>
                  <a:lnTo>
                    <a:pt x="222" y="127"/>
                  </a:lnTo>
                  <a:lnTo>
                    <a:pt x="225" y="130"/>
                  </a:lnTo>
                  <a:lnTo>
                    <a:pt x="227" y="134"/>
                  </a:lnTo>
                  <a:lnTo>
                    <a:pt x="228" y="138"/>
                  </a:lnTo>
                  <a:lnTo>
                    <a:pt x="227" y="146"/>
                  </a:lnTo>
                  <a:lnTo>
                    <a:pt x="231" y="145"/>
                  </a:lnTo>
                  <a:lnTo>
                    <a:pt x="233" y="147"/>
                  </a:lnTo>
                  <a:lnTo>
                    <a:pt x="236" y="151"/>
                  </a:lnTo>
                  <a:lnTo>
                    <a:pt x="242" y="153"/>
                  </a:lnTo>
                  <a:lnTo>
                    <a:pt x="246" y="153"/>
                  </a:lnTo>
                  <a:lnTo>
                    <a:pt x="249" y="155"/>
                  </a:lnTo>
                  <a:lnTo>
                    <a:pt x="253" y="163"/>
                  </a:lnTo>
                  <a:lnTo>
                    <a:pt x="252" y="167"/>
                  </a:lnTo>
                  <a:lnTo>
                    <a:pt x="253" y="172"/>
                  </a:lnTo>
                  <a:lnTo>
                    <a:pt x="253" y="176"/>
                  </a:lnTo>
                  <a:lnTo>
                    <a:pt x="254" y="180"/>
                  </a:lnTo>
                  <a:lnTo>
                    <a:pt x="252" y="184"/>
                  </a:lnTo>
                  <a:lnTo>
                    <a:pt x="251" y="188"/>
                  </a:lnTo>
                  <a:lnTo>
                    <a:pt x="250" y="192"/>
                  </a:lnTo>
                  <a:lnTo>
                    <a:pt x="250" y="196"/>
                  </a:lnTo>
                  <a:lnTo>
                    <a:pt x="249" y="200"/>
                  </a:lnTo>
                  <a:lnTo>
                    <a:pt x="247" y="203"/>
                  </a:lnTo>
                  <a:lnTo>
                    <a:pt x="246" y="208"/>
                  </a:lnTo>
                  <a:lnTo>
                    <a:pt x="243" y="210"/>
                  </a:lnTo>
                  <a:lnTo>
                    <a:pt x="239" y="211"/>
                  </a:lnTo>
                  <a:lnTo>
                    <a:pt x="233" y="215"/>
                  </a:lnTo>
                  <a:lnTo>
                    <a:pt x="230" y="218"/>
                  </a:lnTo>
                  <a:lnTo>
                    <a:pt x="230" y="221"/>
                  </a:lnTo>
                  <a:lnTo>
                    <a:pt x="229" y="226"/>
                  </a:lnTo>
                  <a:lnTo>
                    <a:pt x="226" y="227"/>
                  </a:lnTo>
                  <a:lnTo>
                    <a:pt x="224" y="231"/>
                  </a:lnTo>
                  <a:lnTo>
                    <a:pt x="218" y="234"/>
                  </a:lnTo>
                  <a:lnTo>
                    <a:pt x="214" y="236"/>
                  </a:lnTo>
                  <a:lnTo>
                    <a:pt x="215" y="240"/>
                  </a:lnTo>
                  <a:lnTo>
                    <a:pt x="214" y="244"/>
                  </a:lnTo>
                  <a:lnTo>
                    <a:pt x="217" y="248"/>
                  </a:lnTo>
                  <a:lnTo>
                    <a:pt x="214" y="251"/>
                  </a:lnTo>
                  <a:lnTo>
                    <a:pt x="211" y="252"/>
                  </a:lnTo>
                  <a:lnTo>
                    <a:pt x="209" y="256"/>
                  </a:lnTo>
                  <a:lnTo>
                    <a:pt x="210" y="259"/>
                  </a:lnTo>
                  <a:lnTo>
                    <a:pt x="213" y="262"/>
                  </a:lnTo>
                  <a:lnTo>
                    <a:pt x="214" y="263"/>
                  </a:lnTo>
                  <a:lnTo>
                    <a:pt x="219" y="263"/>
                  </a:lnTo>
                  <a:lnTo>
                    <a:pt x="219" y="267"/>
                  </a:lnTo>
                  <a:lnTo>
                    <a:pt x="220" y="271"/>
                  </a:lnTo>
                  <a:lnTo>
                    <a:pt x="220" y="275"/>
                  </a:lnTo>
                  <a:lnTo>
                    <a:pt x="216" y="275"/>
                  </a:lnTo>
                  <a:lnTo>
                    <a:pt x="214" y="277"/>
                  </a:lnTo>
                  <a:lnTo>
                    <a:pt x="182" y="315"/>
                  </a:lnTo>
                  <a:lnTo>
                    <a:pt x="182" y="319"/>
                  </a:lnTo>
                  <a:lnTo>
                    <a:pt x="180" y="322"/>
                  </a:lnTo>
                  <a:lnTo>
                    <a:pt x="178" y="326"/>
                  </a:lnTo>
                  <a:lnTo>
                    <a:pt x="176" y="329"/>
                  </a:lnTo>
                  <a:lnTo>
                    <a:pt x="178" y="331"/>
                  </a:lnTo>
                  <a:lnTo>
                    <a:pt x="183" y="331"/>
                  </a:lnTo>
                  <a:lnTo>
                    <a:pt x="185" y="334"/>
                  </a:lnTo>
                  <a:lnTo>
                    <a:pt x="186" y="337"/>
                  </a:lnTo>
                  <a:lnTo>
                    <a:pt x="188" y="340"/>
                  </a:lnTo>
                  <a:lnTo>
                    <a:pt x="192" y="339"/>
                  </a:lnTo>
                  <a:lnTo>
                    <a:pt x="195" y="341"/>
                  </a:lnTo>
                  <a:lnTo>
                    <a:pt x="199" y="343"/>
                  </a:lnTo>
                  <a:lnTo>
                    <a:pt x="202" y="348"/>
                  </a:lnTo>
                  <a:lnTo>
                    <a:pt x="190" y="352"/>
                  </a:lnTo>
                  <a:lnTo>
                    <a:pt x="145" y="367"/>
                  </a:lnTo>
                  <a:lnTo>
                    <a:pt x="145" y="362"/>
                  </a:lnTo>
                  <a:lnTo>
                    <a:pt x="144" y="359"/>
                  </a:lnTo>
                  <a:lnTo>
                    <a:pt x="140" y="358"/>
                  </a:lnTo>
                  <a:lnTo>
                    <a:pt x="136" y="356"/>
                  </a:lnTo>
                  <a:lnTo>
                    <a:pt x="136" y="355"/>
                  </a:lnTo>
                  <a:lnTo>
                    <a:pt x="136" y="351"/>
                  </a:lnTo>
                  <a:lnTo>
                    <a:pt x="133" y="348"/>
                  </a:lnTo>
                  <a:lnTo>
                    <a:pt x="132" y="344"/>
                  </a:lnTo>
                  <a:lnTo>
                    <a:pt x="132" y="339"/>
                  </a:lnTo>
                  <a:lnTo>
                    <a:pt x="129" y="339"/>
                  </a:lnTo>
                  <a:lnTo>
                    <a:pt x="128" y="336"/>
                  </a:lnTo>
                  <a:lnTo>
                    <a:pt x="122" y="329"/>
                  </a:lnTo>
                  <a:lnTo>
                    <a:pt x="119" y="328"/>
                  </a:lnTo>
                  <a:lnTo>
                    <a:pt x="115" y="328"/>
                  </a:lnTo>
                  <a:lnTo>
                    <a:pt x="112" y="326"/>
                  </a:lnTo>
                  <a:lnTo>
                    <a:pt x="111" y="322"/>
                  </a:lnTo>
                  <a:lnTo>
                    <a:pt x="110" y="318"/>
                  </a:lnTo>
                  <a:lnTo>
                    <a:pt x="114" y="317"/>
                  </a:lnTo>
                  <a:lnTo>
                    <a:pt x="117" y="313"/>
                  </a:lnTo>
                  <a:lnTo>
                    <a:pt x="120" y="311"/>
                  </a:lnTo>
                  <a:lnTo>
                    <a:pt x="123" y="311"/>
                  </a:lnTo>
                  <a:lnTo>
                    <a:pt x="125" y="308"/>
                  </a:lnTo>
                  <a:lnTo>
                    <a:pt x="123" y="303"/>
                  </a:lnTo>
                  <a:lnTo>
                    <a:pt x="122" y="301"/>
                  </a:lnTo>
                  <a:lnTo>
                    <a:pt x="119" y="298"/>
                  </a:lnTo>
                  <a:lnTo>
                    <a:pt x="115" y="297"/>
                  </a:lnTo>
                  <a:lnTo>
                    <a:pt x="113" y="294"/>
                  </a:lnTo>
                  <a:lnTo>
                    <a:pt x="109" y="294"/>
                  </a:lnTo>
                  <a:lnTo>
                    <a:pt x="106" y="291"/>
                  </a:lnTo>
                  <a:lnTo>
                    <a:pt x="106" y="286"/>
                  </a:lnTo>
                  <a:lnTo>
                    <a:pt x="103" y="284"/>
                  </a:lnTo>
                  <a:lnTo>
                    <a:pt x="103" y="280"/>
                  </a:lnTo>
                  <a:lnTo>
                    <a:pt x="102" y="275"/>
                  </a:lnTo>
                  <a:lnTo>
                    <a:pt x="99" y="272"/>
                  </a:lnTo>
                  <a:lnTo>
                    <a:pt x="96" y="268"/>
                  </a:lnTo>
                  <a:lnTo>
                    <a:pt x="91" y="264"/>
                  </a:lnTo>
                  <a:lnTo>
                    <a:pt x="88" y="261"/>
                  </a:lnTo>
                  <a:lnTo>
                    <a:pt x="86" y="257"/>
                  </a:lnTo>
                  <a:lnTo>
                    <a:pt x="80" y="254"/>
                  </a:lnTo>
                  <a:lnTo>
                    <a:pt x="81" y="250"/>
                  </a:lnTo>
                  <a:lnTo>
                    <a:pt x="80" y="246"/>
                  </a:lnTo>
                  <a:lnTo>
                    <a:pt x="80" y="238"/>
                  </a:lnTo>
                  <a:lnTo>
                    <a:pt x="80" y="237"/>
                  </a:lnTo>
                  <a:lnTo>
                    <a:pt x="80" y="233"/>
                  </a:lnTo>
                  <a:lnTo>
                    <a:pt x="83" y="230"/>
                  </a:lnTo>
                  <a:lnTo>
                    <a:pt x="83" y="226"/>
                  </a:lnTo>
                  <a:lnTo>
                    <a:pt x="84" y="221"/>
                  </a:lnTo>
                  <a:lnTo>
                    <a:pt x="84" y="218"/>
                  </a:lnTo>
                  <a:lnTo>
                    <a:pt x="83" y="213"/>
                  </a:lnTo>
                  <a:lnTo>
                    <a:pt x="83" y="209"/>
                  </a:lnTo>
                  <a:lnTo>
                    <a:pt x="81" y="206"/>
                  </a:lnTo>
                  <a:lnTo>
                    <a:pt x="80" y="201"/>
                  </a:lnTo>
                  <a:lnTo>
                    <a:pt x="77" y="200"/>
                  </a:lnTo>
                  <a:lnTo>
                    <a:pt x="73" y="199"/>
                  </a:lnTo>
                  <a:lnTo>
                    <a:pt x="71" y="200"/>
                  </a:lnTo>
                  <a:lnTo>
                    <a:pt x="68" y="203"/>
                  </a:lnTo>
                  <a:lnTo>
                    <a:pt x="67" y="203"/>
                  </a:lnTo>
                  <a:lnTo>
                    <a:pt x="65" y="205"/>
                  </a:lnTo>
                  <a:lnTo>
                    <a:pt x="59" y="206"/>
                  </a:lnTo>
                  <a:lnTo>
                    <a:pt x="52" y="207"/>
                  </a:lnTo>
                  <a:lnTo>
                    <a:pt x="51" y="207"/>
                  </a:lnTo>
                  <a:lnTo>
                    <a:pt x="48" y="207"/>
                  </a:lnTo>
                  <a:lnTo>
                    <a:pt x="45" y="205"/>
                  </a:lnTo>
                  <a:lnTo>
                    <a:pt x="41" y="203"/>
                  </a:lnTo>
                  <a:lnTo>
                    <a:pt x="39" y="200"/>
                  </a:lnTo>
                  <a:lnTo>
                    <a:pt x="38" y="196"/>
                  </a:lnTo>
                  <a:lnTo>
                    <a:pt x="38" y="192"/>
                  </a:lnTo>
                  <a:lnTo>
                    <a:pt x="37" y="189"/>
                  </a:lnTo>
                  <a:lnTo>
                    <a:pt x="33" y="187"/>
                  </a:lnTo>
                  <a:lnTo>
                    <a:pt x="30" y="187"/>
                  </a:lnTo>
                  <a:lnTo>
                    <a:pt x="30" y="181"/>
                  </a:lnTo>
                  <a:lnTo>
                    <a:pt x="28" y="178"/>
                  </a:lnTo>
                  <a:lnTo>
                    <a:pt x="28" y="174"/>
                  </a:lnTo>
                  <a:lnTo>
                    <a:pt x="29" y="170"/>
                  </a:lnTo>
                  <a:lnTo>
                    <a:pt x="27" y="166"/>
                  </a:lnTo>
                  <a:lnTo>
                    <a:pt x="27" y="162"/>
                  </a:lnTo>
                  <a:lnTo>
                    <a:pt x="26" y="158"/>
                  </a:lnTo>
                  <a:lnTo>
                    <a:pt x="23" y="154"/>
                  </a:lnTo>
                  <a:lnTo>
                    <a:pt x="24" y="150"/>
                  </a:lnTo>
                  <a:lnTo>
                    <a:pt x="24" y="149"/>
                  </a:lnTo>
                  <a:lnTo>
                    <a:pt x="22" y="146"/>
                  </a:lnTo>
                  <a:lnTo>
                    <a:pt x="18" y="146"/>
                  </a:lnTo>
                  <a:lnTo>
                    <a:pt x="17" y="142"/>
                  </a:lnTo>
                  <a:lnTo>
                    <a:pt x="16" y="138"/>
                  </a:lnTo>
                  <a:lnTo>
                    <a:pt x="13" y="135"/>
                  </a:lnTo>
                  <a:lnTo>
                    <a:pt x="13" y="134"/>
                  </a:lnTo>
                  <a:lnTo>
                    <a:pt x="14" y="129"/>
                  </a:lnTo>
                  <a:lnTo>
                    <a:pt x="16" y="125"/>
                  </a:lnTo>
                  <a:lnTo>
                    <a:pt x="18" y="121"/>
                  </a:lnTo>
                  <a:lnTo>
                    <a:pt x="18" y="117"/>
                  </a:lnTo>
                  <a:lnTo>
                    <a:pt x="16" y="112"/>
                  </a:lnTo>
                  <a:lnTo>
                    <a:pt x="16" y="108"/>
                  </a:lnTo>
                  <a:lnTo>
                    <a:pt x="14" y="104"/>
                  </a:lnTo>
                  <a:lnTo>
                    <a:pt x="14" y="102"/>
                  </a:lnTo>
                  <a:lnTo>
                    <a:pt x="14" y="100"/>
                  </a:lnTo>
                  <a:lnTo>
                    <a:pt x="12" y="96"/>
                  </a:lnTo>
                  <a:lnTo>
                    <a:pt x="11" y="90"/>
                  </a:lnTo>
                  <a:lnTo>
                    <a:pt x="11" y="88"/>
                  </a:lnTo>
                  <a:lnTo>
                    <a:pt x="8" y="85"/>
                  </a:lnTo>
                  <a:lnTo>
                    <a:pt x="8" y="82"/>
                  </a:lnTo>
                  <a:lnTo>
                    <a:pt x="5" y="79"/>
                  </a:lnTo>
                  <a:lnTo>
                    <a:pt x="1" y="79"/>
                  </a:lnTo>
                  <a:lnTo>
                    <a:pt x="0" y="74"/>
                  </a:lnTo>
                  <a:lnTo>
                    <a:pt x="0" y="70"/>
                  </a:lnTo>
                  <a:lnTo>
                    <a:pt x="0" y="66"/>
                  </a:lnTo>
                  <a:lnTo>
                    <a:pt x="3" y="63"/>
                  </a:lnTo>
                  <a:lnTo>
                    <a:pt x="3" y="59"/>
                  </a:lnTo>
                  <a:lnTo>
                    <a:pt x="5" y="43"/>
                  </a:lnTo>
                  <a:lnTo>
                    <a:pt x="8" y="39"/>
                  </a:lnTo>
                  <a:lnTo>
                    <a:pt x="11" y="36"/>
                  </a:lnTo>
                  <a:lnTo>
                    <a:pt x="14" y="35"/>
                  </a:lnTo>
                  <a:lnTo>
                    <a:pt x="18" y="37"/>
                  </a:lnTo>
                  <a:lnTo>
                    <a:pt x="25" y="41"/>
                  </a:lnTo>
                  <a:lnTo>
                    <a:pt x="28" y="40"/>
                  </a:lnTo>
                  <a:lnTo>
                    <a:pt x="30" y="37"/>
                  </a:lnTo>
                  <a:lnTo>
                    <a:pt x="30" y="33"/>
                  </a:lnTo>
                  <a:lnTo>
                    <a:pt x="34" y="32"/>
                  </a:lnTo>
                  <a:lnTo>
                    <a:pt x="37" y="29"/>
                  </a:lnTo>
                  <a:lnTo>
                    <a:pt x="40" y="29"/>
                  </a:lnTo>
                  <a:lnTo>
                    <a:pt x="43" y="26"/>
                  </a:lnTo>
                  <a:lnTo>
                    <a:pt x="44" y="24"/>
                  </a:lnTo>
                  <a:lnTo>
                    <a:pt x="46" y="20"/>
                  </a:lnTo>
                  <a:lnTo>
                    <a:pt x="50" y="18"/>
                  </a:lnTo>
                  <a:lnTo>
                    <a:pt x="51" y="17"/>
                  </a:lnTo>
                  <a:lnTo>
                    <a:pt x="54" y="14"/>
                  </a:lnTo>
                  <a:lnTo>
                    <a:pt x="57" y="11"/>
                  </a:lnTo>
                  <a:lnTo>
                    <a:pt x="58" y="8"/>
                  </a:lnTo>
                  <a:lnTo>
                    <a:pt x="62" y="9"/>
                  </a:lnTo>
                  <a:lnTo>
                    <a:pt x="68" y="5"/>
                  </a:lnTo>
                  <a:lnTo>
                    <a:pt x="71" y="2"/>
                  </a:lnTo>
                  <a:lnTo>
                    <a:pt x="77" y="0"/>
                  </a:lnTo>
                  <a:lnTo>
                    <a:pt x="81" y="1"/>
                  </a:lnTo>
                  <a:lnTo>
                    <a:pt x="84" y="0"/>
                  </a:lnTo>
                  <a:lnTo>
                    <a:pt x="87" y="3"/>
                  </a:lnTo>
                  <a:lnTo>
                    <a:pt x="90" y="5"/>
                  </a:lnTo>
                  <a:lnTo>
                    <a:pt x="93" y="5"/>
                  </a:lnTo>
                  <a:lnTo>
                    <a:pt x="96" y="5"/>
                  </a:lnTo>
                  <a:lnTo>
                    <a:pt x="100" y="7"/>
                  </a:lnTo>
                  <a:lnTo>
                    <a:pt x="102" y="8"/>
                  </a:lnTo>
                  <a:lnTo>
                    <a:pt x="104" y="10"/>
                  </a:lnTo>
                  <a:lnTo>
                    <a:pt x="107" y="11"/>
                  </a:lnTo>
                  <a:lnTo>
                    <a:pt x="114" y="11"/>
                  </a:lnTo>
                  <a:lnTo>
                    <a:pt x="115" y="16"/>
                  </a:lnTo>
                  <a:lnTo>
                    <a:pt x="115" y="18"/>
                  </a:lnTo>
                  <a:lnTo>
                    <a:pt x="118" y="21"/>
                  </a:lnTo>
                  <a:lnTo>
                    <a:pt x="122" y="22"/>
                  </a:lnTo>
                  <a:lnTo>
                    <a:pt x="123" y="24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482" name="Freeform 70">
              <a:extLst>
                <a:ext uri="{FF2B5EF4-FFF2-40B4-BE49-F238E27FC236}">
                  <a16:creationId xmlns:a16="http://schemas.microsoft.com/office/drawing/2014/main" id="{A1887381-4E3C-9D58-D9AF-799A07580723}"/>
                </a:ext>
              </a:extLst>
            </xdr:cNvPr>
            <xdr:cNvSpPr>
              <a:spLocks/>
            </xdr:cNvSpPr>
          </xdr:nvSpPr>
          <xdr:spPr bwMode="auto">
            <a:xfrm>
              <a:off x="7282409" y="3049491"/>
              <a:ext cx="587375" cy="625475"/>
            </a:xfrm>
            <a:custGeom>
              <a:avLst/>
              <a:gdLst>
                <a:gd name="T0" fmla="*/ 319088 w 370"/>
                <a:gd name="T1" fmla="*/ 604838 h 394"/>
                <a:gd name="T2" fmla="*/ 261938 w 370"/>
                <a:gd name="T3" fmla="*/ 622300 h 394"/>
                <a:gd name="T4" fmla="*/ 152400 w 370"/>
                <a:gd name="T5" fmla="*/ 555625 h 394"/>
                <a:gd name="T6" fmla="*/ 160338 w 370"/>
                <a:gd name="T7" fmla="*/ 541338 h 394"/>
                <a:gd name="T8" fmla="*/ 157163 w 370"/>
                <a:gd name="T9" fmla="*/ 523875 h 394"/>
                <a:gd name="T10" fmla="*/ 136525 w 370"/>
                <a:gd name="T11" fmla="*/ 506413 h 394"/>
                <a:gd name="T12" fmla="*/ 122238 w 370"/>
                <a:gd name="T13" fmla="*/ 476250 h 394"/>
                <a:gd name="T14" fmla="*/ 109538 w 370"/>
                <a:gd name="T15" fmla="*/ 465138 h 394"/>
                <a:gd name="T16" fmla="*/ 100013 w 370"/>
                <a:gd name="T17" fmla="*/ 455613 h 394"/>
                <a:gd name="T18" fmla="*/ 95250 w 370"/>
                <a:gd name="T19" fmla="*/ 438150 h 394"/>
                <a:gd name="T20" fmla="*/ 87313 w 370"/>
                <a:gd name="T21" fmla="*/ 425450 h 394"/>
                <a:gd name="T22" fmla="*/ 79375 w 370"/>
                <a:gd name="T23" fmla="*/ 407988 h 394"/>
                <a:gd name="T24" fmla="*/ 66675 w 370"/>
                <a:gd name="T25" fmla="*/ 395288 h 394"/>
                <a:gd name="T26" fmla="*/ 53975 w 370"/>
                <a:gd name="T27" fmla="*/ 384175 h 394"/>
                <a:gd name="T28" fmla="*/ 47625 w 370"/>
                <a:gd name="T29" fmla="*/ 365125 h 394"/>
                <a:gd name="T30" fmla="*/ 33338 w 370"/>
                <a:gd name="T31" fmla="*/ 358775 h 394"/>
                <a:gd name="T32" fmla="*/ 19050 w 370"/>
                <a:gd name="T33" fmla="*/ 347663 h 394"/>
                <a:gd name="T34" fmla="*/ 15875 w 370"/>
                <a:gd name="T35" fmla="*/ 315913 h 394"/>
                <a:gd name="T36" fmla="*/ 160338 w 370"/>
                <a:gd name="T37" fmla="*/ 177800 h 394"/>
                <a:gd name="T38" fmla="*/ 230188 w 370"/>
                <a:gd name="T39" fmla="*/ 114300 h 394"/>
                <a:gd name="T40" fmla="*/ 411163 w 370"/>
                <a:gd name="T41" fmla="*/ 0 h 394"/>
                <a:gd name="T42" fmla="*/ 415925 w 370"/>
                <a:gd name="T43" fmla="*/ 12700 h 394"/>
                <a:gd name="T44" fmla="*/ 417513 w 370"/>
                <a:gd name="T45" fmla="*/ 39688 h 394"/>
                <a:gd name="T46" fmla="*/ 419100 w 370"/>
                <a:gd name="T47" fmla="*/ 52388 h 394"/>
                <a:gd name="T48" fmla="*/ 428625 w 370"/>
                <a:gd name="T49" fmla="*/ 66675 h 394"/>
                <a:gd name="T50" fmla="*/ 441325 w 370"/>
                <a:gd name="T51" fmla="*/ 69850 h 394"/>
                <a:gd name="T52" fmla="*/ 447675 w 370"/>
                <a:gd name="T53" fmla="*/ 87313 h 394"/>
                <a:gd name="T54" fmla="*/ 466725 w 370"/>
                <a:gd name="T55" fmla="*/ 98425 h 394"/>
                <a:gd name="T56" fmla="*/ 477838 w 370"/>
                <a:gd name="T57" fmla="*/ 101600 h 394"/>
                <a:gd name="T58" fmla="*/ 490538 w 370"/>
                <a:gd name="T59" fmla="*/ 114300 h 394"/>
                <a:gd name="T60" fmla="*/ 504825 w 370"/>
                <a:gd name="T61" fmla="*/ 161925 h 394"/>
                <a:gd name="T62" fmla="*/ 552450 w 370"/>
                <a:gd name="T63" fmla="*/ 330200 h 394"/>
                <a:gd name="T64" fmla="*/ 503238 w 370"/>
                <a:gd name="T65" fmla="*/ 473075 h 394"/>
                <a:gd name="T66" fmla="*/ 508000 w 370"/>
                <a:gd name="T67" fmla="*/ 482600 h 394"/>
                <a:gd name="T68" fmla="*/ 495300 w 370"/>
                <a:gd name="T69" fmla="*/ 496888 h 394"/>
                <a:gd name="T70" fmla="*/ 503238 w 370"/>
                <a:gd name="T71" fmla="*/ 511175 h 394"/>
                <a:gd name="T72" fmla="*/ 496888 w 370"/>
                <a:gd name="T73" fmla="*/ 519113 h 394"/>
                <a:gd name="T74" fmla="*/ 482600 w 370"/>
                <a:gd name="T75" fmla="*/ 522288 h 394"/>
                <a:gd name="T76" fmla="*/ 465138 w 370"/>
                <a:gd name="T77" fmla="*/ 525463 h 394"/>
                <a:gd name="T78" fmla="*/ 449263 w 370"/>
                <a:gd name="T79" fmla="*/ 527050 h 394"/>
                <a:gd name="T80" fmla="*/ 427038 w 370"/>
                <a:gd name="T81" fmla="*/ 549275 h 394"/>
                <a:gd name="T82" fmla="*/ 412750 w 370"/>
                <a:gd name="T83" fmla="*/ 549275 h 394"/>
                <a:gd name="T84" fmla="*/ 382588 w 370"/>
                <a:gd name="T85" fmla="*/ 555625 h 394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0" t="0" r="r" b="b"/>
              <a:pathLst>
                <a:path w="370" h="394">
                  <a:moveTo>
                    <a:pt x="241" y="350"/>
                  </a:moveTo>
                  <a:lnTo>
                    <a:pt x="231" y="371"/>
                  </a:lnTo>
                  <a:lnTo>
                    <a:pt x="201" y="381"/>
                  </a:lnTo>
                  <a:lnTo>
                    <a:pt x="180" y="387"/>
                  </a:lnTo>
                  <a:lnTo>
                    <a:pt x="171" y="393"/>
                  </a:lnTo>
                  <a:lnTo>
                    <a:pt x="165" y="392"/>
                  </a:lnTo>
                  <a:lnTo>
                    <a:pt x="125" y="387"/>
                  </a:lnTo>
                  <a:lnTo>
                    <a:pt x="106" y="363"/>
                  </a:lnTo>
                  <a:lnTo>
                    <a:pt x="96" y="350"/>
                  </a:lnTo>
                  <a:lnTo>
                    <a:pt x="99" y="348"/>
                  </a:lnTo>
                  <a:lnTo>
                    <a:pt x="99" y="344"/>
                  </a:lnTo>
                  <a:lnTo>
                    <a:pt x="101" y="341"/>
                  </a:lnTo>
                  <a:lnTo>
                    <a:pt x="102" y="337"/>
                  </a:lnTo>
                  <a:lnTo>
                    <a:pt x="100" y="334"/>
                  </a:lnTo>
                  <a:lnTo>
                    <a:pt x="99" y="330"/>
                  </a:lnTo>
                  <a:lnTo>
                    <a:pt x="96" y="326"/>
                  </a:lnTo>
                  <a:lnTo>
                    <a:pt x="91" y="322"/>
                  </a:lnTo>
                  <a:lnTo>
                    <a:pt x="86" y="319"/>
                  </a:lnTo>
                  <a:lnTo>
                    <a:pt x="81" y="312"/>
                  </a:lnTo>
                  <a:lnTo>
                    <a:pt x="80" y="308"/>
                  </a:lnTo>
                  <a:lnTo>
                    <a:pt x="77" y="300"/>
                  </a:lnTo>
                  <a:lnTo>
                    <a:pt x="74" y="298"/>
                  </a:lnTo>
                  <a:lnTo>
                    <a:pt x="71" y="295"/>
                  </a:lnTo>
                  <a:lnTo>
                    <a:pt x="69" y="293"/>
                  </a:lnTo>
                  <a:lnTo>
                    <a:pt x="68" y="293"/>
                  </a:lnTo>
                  <a:lnTo>
                    <a:pt x="65" y="291"/>
                  </a:lnTo>
                  <a:lnTo>
                    <a:pt x="63" y="287"/>
                  </a:lnTo>
                  <a:lnTo>
                    <a:pt x="63" y="283"/>
                  </a:lnTo>
                  <a:lnTo>
                    <a:pt x="62" y="279"/>
                  </a:lnTo>
                  <a:lnTo>
                    <a:pt x="60" y="276"/>
                  </a:lnTo>
                  <a:lnTo>
                    <a:pt x="57" y="273"/>
                  </a:lnTo>
                  <a:lnTo>
                    <a:pt x="57" y="269"/>
                  </a:lnTo>
                  <a:lnTo>
                    <a:pt x="55" y="268"/>
                  </a:lnTo>
                  <a:lnTo>
                    <a:pt x="54" y="264"/>
                  </a:lnTo>
                  <a:lnTo>
                    <a:pt x="52" y="261"/>
                  </a:lnTo>
                  <a:lnTo>
                    <a:pt x="50" y="257"/>
                  </a:lnTo>
                  <a:lnTo>
                    <a:pt x="48" y="254"/>
                  </a:lnTo>
                  <a:lnTo>
                    <a:pt x="46" y="251"/>
                  </a:lnTo>
                  <a:lnTo>
                    <a:pt x="42" y="249"/>
                  </a:lnTo>
                  <a:lnTo>
                    <a:pt x="39" y="247"/>
                  </a:lnTo>
                  <a:lnTo>
                    <a:pt x="36" y="245"/>
                  </a:lnTo>
                  <a:lnTo>
                    <a:pt x="34" y="242"/>
                  </a:lnTo>
                  <a:lnTo>
                    <a:pt x="34" y="237"/>
                  </a:lnTo>
                  <a:lnTo>
                    <a:pt x="32" y="234"/>
                  </a:lnTo>
                  <a:lnTo>
                    <a:pt x="30" y="230"/>
                  </a:lnTo>
                  <a:lnTo>
                    <a:pt x="28" y="227"/>
                  </a:lnTo>
                  <a:lnTo>
                    <a:pt x="25" y="225"/>
                  </a:lnTo>
                  <a:lnTo>
                    <a:pt x="21" y="226"/>
                  </a:lnTo>
                  <a:lnTo>
                    <a:pt x="20" y="225"/>
                  </a:lnTo>
                  <a:lnTo>
                    <a:pt x="18" y="224"/>
                  </a:lnTo>
                  <a:lnTo>
                    <a:pt x="12" y="219"/>
                  </a:lnTo>
                  <a:lnTo>
                    <a:pt x="11" y="211"/>
                  </a:lnTo>
                  <a:lnTo>
                    <a:pt x="0" y="209"/>
                  </a:lnTo>
                  <a:lnTo>
                    <a:pt x="10" y="199"/>
                  </a:lnTo>
                  <a:lnTo>
                    <a:pt x="41" y="170"/>
                  </a:lnTo>
                  <a:lnTo>
                    <a:pt x="76" y="136"/>
                  </a:lnTo>
                  <a:lnTo>
                    <a:pt x="101" y="112"/>
                  </a:lnTo>
                  <a:lnTo>
                    <a:pt x="131" y="83"/>
                  </a:lnTo>
                  <a:lnTo>
                    <a:pt x="138" y="77"/>
                  </a:lnTo>
                  <a:lnTo>
                    <a:pt x="145" y="72"/>
                  </a:lnTo>
                  <a:lnTo>
                    <a:pt x="215" y="28"/>
                  </a:lnTo>
                  <a:lnTo>
                    <a:pt x="221" y="24"/>
                  </a:lnTo>
                  <a:lnTo>
                    <a:pt x="259" y="0"/>
                  </a:lnTo>
                  <a:lnTo>
                    <a:pt x="258" y="2"/>
                  </a:lnTo>
                  <a:lnTo>
                    <a:pt x="261" y="4"/>
                  </a:lnTo>
                  <a:lnTo>
                    <a:pt x="262" y="8"/>
                  </a:lnTo>
                  <a:lnTo>
                    <a:pt x="262" y="13"/>
                  </a:lnTo>
                  <a:lnTo>
                    <a:pt x="264" y="21"/>
                  </a:lnTo>
                  <a:lnTo>
                    <a:pt x="263" y="25"/>
                  </a:lnTo>
                  <a:lnTo>
                    <a:pt x="263" y="29"/>
                  </a:lnTo>
                  <a:lnTo>
                    <a:pt x="262" y="31"/>
                  </a:lnTo>
                  <a:lnTo>
                    <a:pt x="264" y="33"/>
                  </a:lnTo>
                  <a:lnTo>
                    <a:pt x="269" y="34"/>
                  </a:lnTo>
                  <a:lnTo>
                    <a:pt x="269" y="38"/>
                  </a:lnTo>
                  <a:lnTo>
                    <a:pt x="270" y="42"/>
                  </a:lnTo>
                  <a:lnTo>
                    <a:pt x="272" y="45"/>
                  </a:lnTo>
                  <a:lnTo>
                    <a:pt x="275" y="46"/>
                  </a:lnTo>
                  <a:lnTo>
                    <a:pt x="278" y="44"/>
                  </a:lnTo>
                  <a:lnTo>
                    <a:pt x="281" y="45"/>
                  </a:lnTo>
                  <a:lnTo>
                    <a:pt x="281" y="46"/>
                  </a:lnTo>
                  <a:lnTo>
                    <a:pt x="282" y="55"/>
                  </a:lnTo>
                  <a:lnTo>
                    <a:pt x="284" y="59"/>
                  </a:lnTo>
                  <a:lnTo>
                    <a:pt x="290" y="63"/>
                  </a:lnTo>
                  <a:lnTo>
                    <a:pt x="294" y="62"/>
                  </a:lnTo>
                  <a:lnTo>
                    <a:pt x="294" y="61"/>
                  </a:lnTo>
                  <a:lnTo>
                    <a:pt x="298" y="61"/>
                  </a:lnTo>
                  <a:lnTo>
                    <a:pt x="301" y="64"/>
                  </a:lnTo>
                  <a:lnTo>
                    <a:pt x="304" y="66"/>
                  </a:lnTo>
                  <a:lnTo>
                    <a:pt x="306" y="70"/>
                  </a:lnTo>
                  <a:lnTo>
                    <a:pt x="309" y="72"/>
                  </a:lnTo>
                  <a:lnTo>
                    <a:pt x="312" y="73"/>
                  </a:lnTo>
                  <a:lnTo>
                    <a:pt x="313" y="88"/>
                  </a:lnTo>
                  <a:lnTo>
                    <a:pt x="318" y="102"/>
                  </a:lnTo>
                  <a:lnTo>
                    <a:pt x="334" y="150"/>
                  </a:lnTo>
                  <a:lnTo>
                    <a:pt x="369" y="161"/>
                  </a:lnTo>
                  <a:lnTo>
                    <a:pt x="348" y="208"/>
                  </a:lnTo>
                  <a:lnTo>
                    <a:pt x="332" y="243"/>
                  </a:lnTo>
                  <a:lnTo>
                    <a:pt x="316" y="279"/>
                  </a:lnTo>
                  <a:lnTo>
                    <a:pt x="317" y="298"/>
                  </a:lnTo>
                  <a:lnTo>
                    <a:pt x="320" y="299"/>
                  </a:lnTo>
                  <a:lnTo>
                    <a:pt x="322" y="302"/>
                  </a:lnTo>
                  <a:lnTo>
                    <a:pt x="320" y="304"/>
                  </a:lnTo>
                  <a:lnTo>
                    <a:pt x="315" y="308"/>
                  </a:lnTo>
                  <a:lnTo>
                    <a:pt x="315" y="310"/>
                  </a:lnTo>
                  <a:lnTo>
                    <a:pt x="312" y="313"/>
                  </a:lnTo>
                  <a:lnTo>
                    <a:pt x="313" y="318"/>
                  </a:lnTo>
                  <a:lnTo>
                    <a:pt x="313" y="322"/>
                  </a:lnTo>
                  <a:lnTo>
                    <a:pt x="317" y="322"/>
                  </a:lnTo>
                  <a:lnTo>
                    <a:pt x="317" y="326"/>
                  </a:lnTo>
                  <a:lnTo>
                    <a:pt x="316" y="327"/>
                  </a:lnTo>
                  <a:lnTo>
                    <a:pt x="313" y="327"/>
                  </a:lnTo>
                  <a:lnTo>
                    <a:pt x="310" y="329"/>
                  </a:lnTo>
                  <a:lnTo>
                    <a:pt x="307" y="329"/>
                  </a:lnTo>
                  <a:lnTo>
                    <a:pt x="304" y="329"/>
                  </a:lnTo>
                  <a:lnTo>
                    <a:pt x="303" y="329"/>
                  </a:lnTo>
                  <a:lnTo>
                    <a:pt x="297" y="331"/>
                  </a:lnTo>
                  <a:lnTo>
                    <a:pt x="293" y="331"/>
                  </a:lnTo>
                  <a:lnTo>
                    <a:pt x="290" y="332"/>
                  </a:lnTo>
                  <a:lnTo>
                    <a:pt x="286" y="334"/>
                  </a:lnTo>
                  <a:lnTo>
                    <a:pt x="283" y="332"/>
                  </a:lnTo>
                  <a:lnTo>
                    <a:pt x="281" y="334"/>
                  </a:lnTo>
                  <a:lnTo>
                    <a:pt x="281" y="338"/>
                  </a:lnTo>
                  <a:lnTo>
                    <a:pt x="269" y="346"/>
                  </a:lnTo>
                  <a:lnTo>
                    <a:pt x="265" y="347"/>
                  </a:lnTo>
                  <a:lnTo>
                    <a:pt x="262" y="346"/>
                  </a:lnTo>
                  <a:lnTo>
                    <a:pt x="260" y="346"/>
                  </a:lnTo>
                  <a:lnTo>
                    <a:pt x="256" y="344"/>
                  </a:lnTo>
                  <a:lnTo>
                    <a:pt x="253" y="345"/>
                  </a:lnTo>
                  <a:lnTo>
                    <a:pt x="241" y="350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83" name="Freeform 71">
              <a:extLst>
                <a:ext uri="{FF2B5EF4-FFF2-40B4-BE49-F238E27FC236}">
                  <a16:creationId xmlns:a16="http://schemas.microsoft.com/office/drawing/2014/main" id="{0DE1A3A9-5CA9-9EBC-A522-A6BB3EA27DC2}"/>
                </a:ext>
              </a:extLst>
            </xdr:cNvPr>
            <xdr:cNvSpPr>
              <a:spLocks/>
            </xdr:cNvSpPr>
          </xdr:nvSpPr>
          <xdr:spPr bwMode="auto">
            <a:xfrm>
              <a:off x="7314159" y="3609879"/>
              <a:ext cx="508000" cy="846137"/>
            </a:xfrm>
            <a:custGeom>
              <a:avLst/>
              <a:gdLst>
                <a:gd name="T0" fmla="*/ 599797188 w 320"/>
                <a:gd name="T1" fmla="*/ 1340722333 h 533"/>
                <a:gd name="T2" fmla="*/ 587197200 w 320"/>
                <a:gd name="T3" fmla="*/ 1295359547 h 533"/>
                <a:gd name="T4" fmla="*/ 551915013 w 320"/>
                <a:gd name="T5" fmla="*/ 1265117690 h 533"/>
                <a:gd name="T6" fmla="*/ 526713450 w 320"/>
                <a:gd name="T7" fmla="*/ 1244956452 h 533"/>
                <a:gd name="T8" fmla="*/ 511592513 w 320"/>
                <a:gd name="T9" fmla="*/ 1209674285 h 533"/>
                <a:gd name="T10" fmla="*/ 516632825 w 320"/>
                <a:gd name="T11" fmla="*/ 1181951789 h 533"/>
                <a:gd name="T12" fmla="*/ 496471575 w 320"/>
                <a:gd name="T13" fmla="*/ 1159271190 h 533"/>
                <a:gd name="T14" fmla="*/ 481350638 w 320"/>
                <a:gd name="T15" fmla="*/ 1129029333 h 533"/>
                <a:gd name="T16" fmla="*/ 453628125 w 320"/>
                <a:gd name="T17" fmla="*/ 1096266527 h 533"/>
                <a:gd name="T18" fmla="*/ 428426563 w 320"/>
                <a:gd name="T19" fmla="*/ 1066024670 h 533"/>
                <a:gd name="T20" fmla="*/ 415826575 w 320"/>
                <a:gd name="T21" fmla="*/ 1040823122 h 533"/>
                <a:gd name="T22" fmla="*/ 408265313 w 320"/>
                <a:gd name="T23" fmla="*/ 1015621575 h 533"/>
                <a:gd name="T24" fmla="*/ 375504075 w 320"/>
                <a:gd name="T25" fmla="*/ 967739428 h 533"/>
                <a:gd name="T26" fmla="*/ 350302513 w 320"/>
                <a:gd name="T27" fmla="*/ 942537881 h 533"/>
                <a:gd name="T28" fmla="*/ 330141263 w 320"/>
                <a:gd name="T29" fmla="*/ 917336333 h 533"/>
                <a:gd name="T30" fmla="*/ 312499375 w 320"/>
                <a:gd name="T31" fmla="*/ 887094476 h 533"/>
                <a:gd name="T32" fmla="*/ 277217188 w 320"/>
                <a:gd name="T33" fmla="*/ 844251051 h 533"/>
                <a:gd name="T34" fmla="*/ 257055938 w 320"/>
                <a:gd name="T35" fmla="*/ 829130123 h 533"/>
                <a:gd name="T36" fmla="*/ 241935000 w 320"/>
                <a:gd name="T37" fmla="*/ 796368904 h 533"/>
                <a:gd name="T38" fmla="*/ 229335013 w 320"/>
                <a:gd name="T39" fmla="*/ 763606099 h 533"/>
                <a:gd name="T40" fmla="*/ 201612500 w 320"/>
                <a:gd name="T41" fmla="*/ 743444861 h 533"/>
                <a:gd name="T42" fmla="*/ 181451250 w 320"/>
                <a:gd name="T43" fmla="*/ 725804571 h 533"/>
                <a:gd name="T44" fmla="*/ 166330313 w 320"/>
                <a:gd name="T45" fmla="*/ 703122385 h 533"/>
                <a:gd name="T46" fmla="*/ 136088438 w 320"/>
                <a:gd name="T47" fmla="*/ 662799908 h 533"/>
                <a:gd name="T48" fmla="*/ 98286888 w 320"/>
                <a:gd name="T49" fmla="*/ 637598361 h 533"/>
                <a:gd name="T50" fmla="*/ 68045013 w 320"/>
                <a:gd name="T51" fmla="*/ 602316194 h 533"/>
                <a:gd name="T52" fmla="*/ 40322500 w 320"/>
                <a:gd name="T53" fmla="*/ 572074337 h 533"/>
                <a:gd name="T54" fmla="*/ 35282188 w 320"/>
                <a:gd name="T55" fmla="*/ 534272809 h 533"/>
                <a:gd name="T56" fmla="*/ 25201563 w 320"/>
                <a:gd name="T57" fmla="*/ 496469694 h 533"/>
                <a:gd name="T58" fmla="*/ 17641888 w 320"/>
                <a:gd name="T59" fmla="*/ 453627857 h 533"/>
                <a:gd name="T60" fmla="*/ 10080625 w 320"/>
                <a:gd name="T61" fmla="*/ 413305381 h 533"/>
                <a:gd name="T62" fmla="*/ 2520950 w 320"/>
                <a:gd name="T63" fmla="*/ 388103833 h 533"/>
                <a:gd name="T64" fmla="*/ 27722513 w 320"/>
                <a:gd name="T65" fmla="*/ 365421647 h 533"/>
                <a:gd name="T66" fmla="*/ 42843450 w 320"/>
                <a:gd name="T67" fmla="*/ 342741047 h 533"/>
                <a:gd name="T68" fmla="*/ 35282188 w 320"/>
                <a:gd name="T69" fmla="*/ 332660428 h 533"/>
                <a:gd name="T70" fmla="*/ 47883763 w 320"/>
                <a:gd name="T71" fmla="*/ 297378262 h 533"/>
                <a:gd name="T72" fmla="*/ 55443438 w 320"/>
                <a:gd name="T73" fmla="*/ 267136405 h 533"/>
                <a:gd name="T74" fmla="*/ 55443438 w 320"/>
                <a:gd name="T75" fmla="*/ 244454218 h 533"/>
                <a:gd name="T76" fmla="*/ 42843450 w 320"/>
                <a:gd name="T77" fmla="*/ 211693000 h 533"/>
                <a:gd name="T78" fmla="*/ 68045013 w 320"/>
                <a:gd name="T79" fmla="*/ 196572071 h 533"/>
                <a:gd name="T80" fmla="*/ 68045013 w 320"/>
                <a:gd name="T81" fmla="*/ 168849575 h 533"/>
                <a:gd name="T82" fmla="*/ 78125638 w 320"/>
                <a:gd name="T83" fmla="*/ 141128667 h 533"/>
                <a:gd name="T84" fmla="*/ 88206263 w 320"/>
                <a:gd name="T85" fmla="*/ 105846500 h 533"/>
                <a:gd name="T86" fmla="*/ 120967500 w 320"/>
                <a:gd name="T87" fmla="*/ 75604643 h 533"/>
                <a:gd name="T88" fmla="*/ 126007813 w 320"/>
                <a:gd name="T89" fmla="*/ 35282167 h 533"/>
                <a:gd name="T90" fmla="*/ 163810950 w 320"/>
                <a:gd name="T91" fmla="*/ 12599980 h 533"/>
                <a:gd name="T92" fmla="*/ 211693125 w 320"/>
                <a:gd name="T93" fmla="*/ 30241857 h 533"/>
                <a:gd name="T94" fmla="*/ 398184688 w 320"/>
                <a:gd name="T95" fmla="*/ 90725571 h 533"/>
                <a:gd name="T96" fmla="*/ 609877813 w 320"/>
                <a:gd name="T97" fmla="*/ 151209286 h 533"/>
                <a:gd name="T98" fmla="*/ 733366263 w 320"/>
                <a:gd name="T99" fmla="*/ 219252670 h 533"/>
                <a:gd name="T100" fmla="*/ 723285638 w 320"/>
                <a:gd name="T101" fmla="*/ 367942595 h 533"/>
                <a:gd name="T102" fmla="*/ 753527513 w 320"/>
                <a:gd name="T103" fmla="*/ 657759599 h 533"/>
                <a:gd name="T104" fmla="*/ 682963138 w 320"/>
                <a:gd name="T105" fmla="*/ 1013102214 h 533"/>
                <a:gd name="T106" fmla="*/ 803930638 w 320"/>
                <a:gd name="T107" fmla="*/ 1068545619 h 533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320" h="533">
                  <a:moveTo>
                    <a:pt x="319" y="424"/>
                  </a:moveTo>
                  <a:lnTo>
                    <a:pt x="295" y="445"/>
                  </a:lnTo>
                  <a:lnTo>
                    <a:pt x="253" y="509"/>
                  </a:lnTo>
                  <a:lnTo>
                    <a:pt x="238" y="532"/>
                  </a:lnTo>
                  <a:lnTo>
                    <a:pt x="236" y="528"/>
                  </a:lnTo>
                  <a:lnTo>
                    <a:pt x="239" y="526"/>
                  </a:lnTo>
                  <a:lnTo>
                    <a:pt x="235" y="518"/>
                  </a:lnTo>
                  <a:lnTo>
                    <a:pt x="233" y="514"/>
                  </a:lnTo>
                  <a:lnTo>
                    <a:pt x="230" y="512"/>
                  </a:lnTo>
                  <a:lnTo>
                    <a:pt x="227" y="511"/>
                  </a:lnTo>
                  <a:lnTo>
                    <a:pt x="225" y="508"/>
                  </a:lnTo>
                  <a:lnTo>
                    <a:pt x="219" y="502"/>
                  </a:lnTo>
                  <a:lnTo>
                    <a:pt x="217" y="499"/>
                  </a:lnTo>
                  <a:lnTo>
                    <a:pt x="215" y="500"/>
                  </a:lnTo>
                  <a:lnTo>
                    <a:pt x="210" y="498"/>
                  </a:lnTo>
                  <a:lnTo>
                    <a:pt x="209" y="494"/>
                  </a:lnTo>
                  <a:lnTo>
                    <a:pt x="208" y="490"/>
                  </a:lnTo>
                  <a:lnTo>
                    <a:pt x="205" y="488"/>
                  </a:lnTo>
                  <a:lnTo>
                    <a:pt x="205" y="483"/>
                  </a:lnTo>
                  <a:lnTo>
                    <a:pt x="203" y="480"/>
                  </a:lnTo>
                  <a:lnTo>
                    <a:pt x="200" y="478"/>
                  </a:lnTo>
                  <a:lnTo>
                    <a:pt x="203" y="477"/>
                  </a:lnTo>
                  <a:lnTo>
                    <a:pt x="204" y="474"/>
                  </a:lnTo>
                  <a:lnTo>
                    <a:pt x="205" y="469"/>
                  </a:lnTo>
                  <a:lnTo>
                    <a:pt x="204" y="468"/>
                  </a:lnTo>
                  <a:lnTo>
                    <a:pt x="202" y="467"/>
                  </a:lnTo>
                  <a:lnTo>
                    <a:pt x="199" y="463"/>
                  </a:lnTo>
                  <a:lnTo>
                    <a:pt x="197" y="460"/>
                  </a:lnTo>
                  <a:lnTo>
                    <a:pt x="198" y="455"/>
                  </a:lnTo>
                  <a:lnTo>
                    <a:pt x="198" y="452"/>
                  </a:lnTo>
                  <a:lnTo>
                    <a:pt x="195" y="449"/>
                  </a:lnTo>
                  <a:lnTo>
                    <a:pt x="191" y="448"/>
                  </a:lnTo>
                  <a:lnTo>
                    <a:pt x="187" y="441"/>
                  </a:lnTo>
                  <a:lnTo>
                    <a:pt x="186" y="437"/>
                  </a:lnTo>
                  <a:lnTo>
                    <a:pt x="183" y="435"/>
                  </a:lnTo>
                  <a:lnTo>
                    <a:pt x="180" y="435"/>
                  </a:lnTo>
                  <a:lnTo>
                    <a:pt x="173" y="432"/>
                  </a:lnTo>
                  <a:lnTo>
                    <a:pt x="170" y="428"/>
                  </a:lnTo>
                  <a:lnTo>
                    <a:pt x="173" y="426"/>
                  </a:lnTo>
                  <a:lnTo>
                    <a:pt x="170" y="423"/>
                  </a:lnTo>
                  <a:lnTo>
                    <a:pt x="168" y="421"/>
                  </a:lnTo>
                  <a:lnTo>
                    <a:pt x="167" y="418"/>
                  </a:lnTo>
                  <a:lnTo>
                    <a:pt x="167" y="417"/>
                  </a:lnTo>
                  <a:lnTo>
                    <a:pt x="165" y="413"/>
                  </a:lnTo>
                  <a:lnTo>
                    <a:pt x="163" y="411"/>
                  </a:lnTo>
                  <a:lnTo>
                    <a:pt x="163" y="410"/>
                  </a:lnTo>
                  <a:lnTo>
                    <a:pt x="160" y="407"/>
                  </a:lnTo>
                  <a:lnTo>
                    <a:pt x="162" y="403"/>
                  </a:lnTo>
                  <a:lnTo>
                    <a:pt x="160" y="399"/>
                  </a:lnTo>
                  <a:lnTo>
                    <a:pt x="160" y="395"/>
                  </a:lnTo>
                  <a:lnTo>
                    <a:pt x="155" y="394"/>
                  </a:lnTo>
                  <a:lnTo>
                    <a:pt x="149" y="384"/>
                  </a:lnTo>
                  <a:lnTo>
                    <a:pt x="145" y="384"/>
                  </a:lnTo>
                  <a:lnTo>
                    <a:pt x="143" y="382"/>
                  </a:lnTo>
                  <a:lnTo>
                    <a:pt x="141" y="379"/>
                  </a:lnTo>
                  <a:lnTo>
                    <a:pt x="139" y="374"/>
                  </a:lnTo>
                  <a:lnTo>
                    <a:pt x="136" y="372"/>
                  </a:lnTo>
                  <a:lnTo>
                    <a:pt x="133" y="369"/>
                  </a:lnTo>
                  <a:lnTo>
                    <a:pt x="133" y="368"/>
                  </a:lnTo>
                  <a:lnTo>
                    <a:pt x="131" y="364"/>
                  </a:lnTo>
                  <a:lnTo>
                    <a:pt x="131" y="360"/>
                  </a:lnTo>
                  <a:lnTo>
                    <a:pt x="129" y="356"/>
                  </a:lnTo>
                  <a:lnTo>
                    <a:pt x="128" y="352"/>
                  </a:lnTo>
                  <a:lnTo>
                    <a:pt x="124" y="352"/>
                  </a:lnTo>
                  <a:lnTo>
                    <a:pt x="120" y="345"/>
                  </a:lnTo>
                  <a:lnTo>
                    <a:pt x="118" y="341"/>
                  </a:lnTo>
                  <a:lnTo>
                    <a:pt x="115" y="339"/>
                  </a:lnTo>
                  <a:lnTo>
                    <a:pt x="110" y="335"/>
                  </a:lnTo>
                  <a:lnTo>
                    <a:pt x="106" y="335"/>
                  </a:lnTo>
                  <a:lnTo>
                    <a:pt x="105" y="334"/>
                  </a:lnTo>
                  <a:lnTo>
                    <a:pt x="104" y="331"/>
                  </a:lnTo>
                  <a:lnTo>
                    <a:pt x="102" y="329"/>
                  </a:lnTo>
                  <a:lnTo>
                    <a:pt x="102" y="324"/>
                  </a:lnTo>
                  <a:lnTo>
                    <a:pt x="101" y="321"/>
                  </a:lnTo>
                  <a:lnTo>
                    <a:pt x="98" y="318"/>
                  </a:lnTo>
                  <a:lnTo>
                    <a:pt x="96" y="316"/>
                  </a:lnTo>
                  <a:lnTo>
                    <a:pt x="95" y="314"/>
                  </a:lnTo>
                  <a:lnTo>
                    <a:pt x="91" y="311"/>
                  </a:lnTo>
                  <a:lnTo>
                    <a:pt x="90" y="308"/>
                  </a:lnTo>
                  <a:lnTo>
                    <a:pt x="91" y="303"/>
                  </a:lnTo>
                  <a:lnTo>
                    <a:pt x="88" y="302"/>
                  </a:lnTo>
                  <a:lnTo>
                    <a:pt x="84" y="302"/>
                  </a:lnTo>
                  <a:lnTo>
                    <a:pt x="83" y="297"/>
                  </a:lnTo>
                  <a:lnTo>
                    <a:pt x="80" y="295"/>
                  </a:lnTo>
                  <a:lnTo>
                    <a:pt x="77" y="295"/>
                  </a:lnTo>
                  <a:lnTo>
                    <a:pt x="75" y="292"/>
                  </a:lnTo>
                  <a:lnTo>
                    <a:pt x="74" y="291"/>
                  </a:lnTo>
                  <a:lnTo>
                    <a:pt x="72" y="288"/>
                  </a:lnTo>
                  <a:lnTo>
                    <a:pt x="73" y="284"/>
                  </a:lnTo>
                  <a:lnTo>
                    <a:pt x="73" y="280"/>
                  </a:lnTo>
                  <a:lnTo>
                    <a:pt x="69" y="279"/>
                  </a:lnTo>
                  <a:lnTo>
                    <a:pt x="66" y="279"/>
                  </a:lnTo>
                  <a:lnTo>
                    <a:pt x="62" y="277"/>
                  </a:lnTo>
                  <a:lnTo>
                    <a:pt x="57" y="270"/>
                  </a:lnTo>
                  <a:lnTo>
                    <a:pt x="57" y="266"/>
                  </a:lnTo>
                  <a:lnTo>
                    <a:pt x="54" y="263"/>
                  </a:lnTo>
                  <a:lnTo>
                    <a:pt x="50" y="263"/>
                  </a:lnTo>
                  <a:lnTo>
                    <a:pt x="47" y="261"/>
                  </a:lnTo>
                  <a:lnTo>
                    <a:pt x="42" y="254"/>
                  </a:lnTo>
                  <a:lnTo>
                    <a:pt x="39" y="253"/>
                  </a:lnTo>
                  <a:lnTo>
                    <a:pt x="35" y="252"/>
                  </a:lnTo>
                  <a:lnTo>
                    <a:pt x="35" y="247"/>
                  </a:lnTo>
                  <a:lnTo>
                    <a:pt x="29" y="243"/>
                  </a:lnTo>
                  <a:lnTo>
                    <a:pt x="27" y="239"/>
                  </a:lnTo>
                  <a:lnTo>
                    <a:pt x="26" y="238"/>
                  </a:lnTo>
                  <a:lnTo>
                    <a:pt x="22" y="234"/>
                  </a:lnTo>
                  <a:lnTo>
                    <a:pt x="19" y="230"/>
                  </a:lnTo>
                  <a:lnTo>
                    <a:pt x="16" y="227"/>
                  </a:lnTo>
                  <a:lnTo>
                    <a:pt x="15" y="224"/>
                  </a:lnTo>
                  <a:lnTo>
                    <a:pt x="14" y="220"/>
                  </a:lnTo>
                  <a:lnTo>
                    <a:pt x="14" y="216"/>
                  </a:lnTo>
                  <a:lnTo>
                    <a:pt x="14" y="212"/>
                  </a:lnTo>
                  <a:lnTo>
                    <a:pt x="12" y="208"/>
                  </a:lnTo>
                  <a:lnTo>
                    <a:pt x="11" y="205"/>
                  </a:lnTo>
                  <a:lnTo>
                    <a:pt x="12" y="200"/>
                  </a:lnTo>
                  <a:lnTo>
                    <a:pt x="10" y="197"/>
                  </a:lnTo>
                  <a:lnTo>
                    <a:pt x="8" y="193"/>
                  </a:lnTo>
                  <a:lnTo>
                    <a:pt x="8" y="189"/>
                  </a:lnTo>
                  <a:lnTo>
                    <a:pt x="10" y="185"/>
                  </a:lnTo>
                  <a:lnTo>
                    <a:pt x="7" y="180"/>
                  </a:lnTo>
                  <a:lnTo>
                    <a:pt x="6" y="177"/>
                  </a:lnTo>
                  <a:lnTo>
                    <a:pt x="4" y="173"/>
                  </a:lnTo>
                  <a:lnTo>
                    <a:pt x="4" y="169"/>
                  </a:lnTo>
                  <a:lnTo>
                    <a:pt x="4" y="164"/>
                  </a:lnTo>
                  <a:lnTo>
                    <a:pt x="0" y="163"/>
                  </a:lnTo>
                  <a:lnTo>
                    <a:pt x="0" y="160"/>
                  </a:lnTo>
                  <a:lnTo>
                    <a:pt x="0" y="159"/>
                  </a:lnTo>
                  <a:lnTo>
                    <a:pt x="1" y="154"/>
                  </a:lnTo>
                  <a:lnTo>
                    <a:pt x="4" y="155"/>
                  </a:lnTo>
                  <a:lnTo>
                    <a:pt x="7" y="153"/>
                  </a:lnTo>
                  <a:lnTo>
                    <a:pt x="10" y="150"/>
                  </a:lnTo>
                  <a:lnTo>
                    <a:pt x="11" y="145"/>
                  </a:lnTo>
                  <a:lnTo>
                    <a:pt x="11" y="141"/>
                  </a:lnTo>
                  <a:lnTo>
                    <a:pt x="15" y="141"/>
                  </a:lnTo>
                  <a:lnTo>
                    <a:pt x="18" y="139"/>
                  </a:lnTo>
                  <a:lnTo>
                    <a:pt x="17" y="136"/>
                  </a:lnTo>
                  <a:lnTo>
                    <a:pt x="14" y="138"/>
                  </a:lnTo>
                  <a:lnTo>
                    <a:pt x="11" y="136"/>
                  </a:lnTo>
                  <a:lnTo>
                    <a:pt x="12" y="132"/>
                  </a:lnTo>
                  <a:lnTo>
                    <a:pt x="14" y="132"/>
                  </a:lnTo>
                  <a:lnTo>
                    <a:pt x="16" y="129"/>
                  </a:lnTo>
                  <a:lnTo>
                    <a:pt x="19" y="126"/>
                  </a:lnTo>
                  <a:lnTo>
                    <a:pt x="22" y="122"/>
                  </a:lnTo>
                  <a:lnTo>
                    <a:pt x="19" y="118"/>
                  </a:lnTo>
                  <a:lnTo>
                    <a:pt x="20" y="113"/>
                  </a:lnTo>
                  <a:lnTo>
                    <a:pt x="19" y="110"/>
                  </a:lnTo>
                  <a:lnTo>
                    <a:pt x="22" y="109"/>
                  </a:lnTo>
                  <a:lnTo>
                    <a:pt x="22" y="106"/>
                  </a:lnTo>
                  <a:lnTo>
                    <a:pt x="19" y="104"/>
                  </a:lnTo>
                  <a:lnTo>
                    <a:pt x="20" y="101"/>
                  </a:lnTo>
                  <a:lnTo>
                    <a:pt x="24" y="100"/>
                  </a:lnTo>
                  <a:lnTo>
                    <a:pt x="22" y="97"/>
                  </a:lnTo>
                  <a:lnTo>
                    <a:pt x="19" y="93"/>
                  </a:lnTo>
                  <a:lnTo>
                    <a:pt x="18" y="89"/>
                  </a:lnTo>
                  <a:lnTo>
                    <a:pt x="20" y="86"/>
                  </a:lnTo>
                  <a:lnTo>
                    <a:pt x="17" y="84"/>
                  </a:lnTo>
                  <a:lnTo>
                    <a:pt x="14" y="82"/>
                  </a:lnTo>
                  <a:lnTo>
                    <a:pt x="17" y="80"/>
                  </a:lnTo>
                  <a:lnTo>
                    <a:pt x="20" y="81"/>
                  </a:lnTo>
                  <a:lnTo>
                    <a:pt x="27" y="78"/>
                  </a:lnTo>
                  <a:lnTo>
                    <a:pt x="25" y="75"/>
                  </a:lnTo>
                  <a:lnTo>
                    <a:pt x="23" y="73"/>
                  </a:lnTo>
                  <a:lnTo>
                    <a:pt x="24" y="69"/>
                  </a:lnTo>
                  <a:lnTo>
                    <a:pt x="27" y="67"/>
                  </a:lnTo>
                  <a:lnTo>
                    <a:pt x="30" y="64"/>
                  </a:lnTo>
                  <a:lnTo>
                    <a:pt x="31" y="60"/>
                  </a:lnTo>
                  <a:lnTo>
                    <a:pt x="31" y="59"/>
                  </a:lnTo>
                  <a:lnTo>
                    <a:pt x="31" y="56"/>
                  </a:lnTo>
                  <a:lnTo>
                    <a:pt x="31" y="52"/>
                  </a:lnTo>
                  <a:lnTo>
                    <a:pt x="31" y="48"/>
                  </a:lnTo>
                  <a:lnTo>
                    <a:pt x="34" y="45"/>
                  </a:lnTo>
                  <a:lnTo>
                    <a:pt x="35" y="42"/>
                  </a:lnTo>
                  <a:lnTo>
                    <a:pt x="38" y="40"/>
                  </a:lnTo>
                  <a:lnTo>
                    <a:pt x="41" y="38"/>
                  </a:lnTo>
                  <a:lnTo>
                    <a:pt x="42" y="34"/>
                  </a:lnTo>
                  <a:lnTo>
                    <a:pt x="48" y="30"/>
                  </a:lnTo>
                  <a:lnTo>
                    <a:pt x="50" y="27"/>
                  </a:lnTo>
                  <a:lnTo>
                    <a:pt x="50" y="23"/>
                  </a:lnTo>
                  <a:lnTo>
                    <a:pt x="50" y="18"/>
                  </a:lnTo>
                  <a:lnTo>
                    <a:pt x="50" y="14"/>
                  </a:lnTo>
                  <a:lnTo>
                    <a:pt x="53" y="12"/>
                  </a:lnTo>
                  <a:lnTo>
                    <a:pt x="57" y="12"/>
                  </a:lnTo>
                  <a:lnTo>
                    <a:pt x="58" y="8"/>
                  </a:lnTo>
                  <a:lnTo>
                    <a:pt x="65" y="5"/>
                  </a:lnTo>
                  <a:lnTo>
                    <a:pt x="69" y="2"/>
                  </a:lnTo>
                  <a:lnTo>
                    <a:pt x="72" y="2"/>
                  </a:lnTo>
                  <a:lnTo>
                    <a:pt x="74" y="0"/>
                  </a:lnTo>
                  <a:lnTo>
                    <a:pt x="84" y="12"/>
                  </a:lnTo>
                  <a:lnTo>
                    <a:pt x="103" y="36"/>
                  </a:lnTo>
                  <a:lnTo>
                    <a:pt x="144" y="41"/>
                  </a:lnTo>
                  <a:lnTo>
                    <a:pt x="149" y="42"/>
                  </a:lnTo>
                  <a:lnTo>
                    <a:pt x="158" y="36"/>
                  </a:lnTo>
                  <a:lnTo>
                    <a:pt x="179" y="30"/>
                  </a:lnTo>
                  <a:lnTo>
                    <a:pt x="210" y="20"/>
                  </a:lnTo>
                  <a:lnTo>
                    <a:pt x="230" y="46"/>
                  </a:lnTo>
                  <a:lnTo>
                    <a:pt x="242" y="60"/>
                  </a:lnTo>
                  <a:lnTo>
                    <a:pt x="244" y="62"/>
                  </a:lnTo>
                  <a:lnTo>
                    <a:pt x="248" y="63"/>
                  </a:lnTo>
                  <a:lnTo>
                    <a:pt x="292" y="77"/>
                  </a:lnTo>
                  <a:lnTo>
                    <a:pt x="291" y="87"/>
                  </a:lnTo>
                  <a:lnTo>
                    <a:pt x="290" y="95"/>
                  </a:lnTo>
                  <a:lnTo>
                    <a:pt x="291" y="124"/>
                  </a:lnTo>
                  <a:lnTo>
                    <a:pt x="287" y="140"/>
                  </a:lnTo>
                  <a:lnTo>
                    <a:pt x="287" y="146"/>
                  </a:lnTo>
                  <a:lnTo>
                    <a:pt x="286" y="154"/>
                  </a:lnTo>
                  <a:lnTo>
                    <a:pt x="293" y="164"/>
                  </a:lnTo>
                  <a:lnTo>
                    <a:pt x="294" y="182"/>
                  </a:lnTo>
                  <a:lnTo>
                    <a:pt x="299" y="261"/>
                  </a:lnTo>
                  <a:lnTo>
                    <a:pt x="300" y="288"/>
                  </a:lnTo>
                  <a:lnTo>
                    <a:pt x="300" y="290"/>
                  </a:lnTo>
                  <a:lnTo>
                    <a:pt x="285" y="347"/>
                  </a:lnTo>
                  <a:lnTo>
                    <a:pt x="271" y="402"/>
                  </a:lnTo>
                  <a:lnTo>
                    <a:pt x="299" y="416"/>
                  </a:lnTo>
                  <a:lnTo>
                    <a:pt x="310" y="422"/>
                  </a:lnTo>
                  <a:lnTo>
                    <a:pt x="319" y="415"/>
                  </a:lnTo>
                  <a:lnTo>
                    <a:pt x="319" y="424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84" name="Freeform 72">
              <a:extLst>
                <a:ext uri="{FF2B5EF4-FFF2-40B4-BE49-F238E27FC236}">
                  <a16:creationId xmlns:a16="http://schemas.microsoft.com/office/drawing/2014/main" id="{DD07B985-686A-405B-73FA-6BF3E017C5F9}"/>
                </a:ext>
              </a:extLst>
            </xdr:cNvPr>
            <xdr:cNvSpPr>
              <a:spLocks/>
            </xdr:cNvSpPr>
          </xdr:nvSpPr>
          <xdr:spPr bwMode="auto">
            <a:xfrm>
              <a:off x="8168234" y="3689254"/>
              <a:ext cx="620712" cy="515937"/>
            </a:xfrm>
            <a:custGeom>
              <a:avLst/>
              <a:gdLst>
                <a:gd name="T0" fmla="*/ 904734571 w 391"/>
                <a:gd name="T1" fmla="*/ 372982764 h 325"/>
                <a:gd name="T2" fmla="*/ 899694263 w 391"/>
                <a:gd name="T3" fmla="*/ 544353222 h 325"/>
                <a:gd name="T4" fmla="*/ 977819837 w 391"/>
                <a:gd name="T5" fmla="*/ 730844604 h 325"/>
                <a:gd name="T6" fmla="*/ 960177964 w 391"/>
                <a:gd name="T7" fmla="*/ 745965527 h 325"/>
                <a:gd name="T8" fmla="*/ 934976422 w 391"/>
                <a:gd name="T9" fmla="*/ 763605810 h 325"/>
                <a:gd name="T10" fmla="*/ 912295828 w 391"/>
                <a:gd name="T11" fmla="*/ 783767040 h 325"/>
                <a:gd name="T12" fmla="*/ 892134594 w 391"/>
                <a:gd name="T13" fmla="*/ 786287988 h 325"/>
                <a:gd name="T14" fmla="*/ 854331487 w 391"/>
                <a:gd name="T15" fmla="*/ 788807348 h 325"/>
                <a:gd name="T16" fmla="*/ 821570276 w 391"/>
                <a:gd name="T17" fmla="*/ 793847656 h 325"/>
                <a:gd name="T18" fmla="*/ 816529967 w 391"/>
                <a:gd name="T19" fmla="*/ 808968579 h 325"/>
                <a:gd name="T20" fmla="*/ 798888094 w 391"/>
                <a:gd name="T21" fmla="*/ 793847656 h 325"/>
                <a:gd name="T22" fmla="*/ 776207500 w 391"/>
                <a:gd name="T23" fmla="*/ 768646118 h 325"/>
                <a:gd name="T24" fmla="*/ 788807477 w 391"/>
                <a:gd name="T25" fmla="*/ 738404272 h 325"/>
                <a:gd name="T26" fmla="*/ 786288117 w 391"/>
                <a:gd name="T27" fmla="*/ 720763989 h 325"/>
                <a:gd name="T28" fmla="*/ 763605935 w 391"/>
                <a:gd name="T29" fmla="*/ 708162426 h 325"/>
                <a:gd name="T30" fmla="*/ 743444701 w 391"/>
                <a:gd name="T31" fmla="*/ 667839965 h 325"/>
                <a:gd name="T32" fmla="*/ 728323776 w 391"/>
                <a:gd name="T33" fmla="*/ 635078760 h 325"/>
                <a:gd name="T34" fmla="*/ 710683490 w 391"/>
                <a:gd name="T35" fmla="*/ 607356274 h 325"/>
                <a:gd name="T36" fmla="*/ 693041617 w 391"/>
                <a:gd name="T37" fmla="*/ 592235351 h 325"/>
                <a:gd name="T38" fmla="*/ 670361023 w 391"/>
                <a:gd name="T39" fmla="*/ 564514453 h 325"/>
                <a:gd name="T40" fmla="*/ 642638532 w 391"/>
                <a:gd name="T41" fmla="*/ 551912890 h 325"/>
                <a:gd name="T42" fmla="*/ 614917630 w 391"/>
                <a:gd name="T43" fmla="*/ 541832275 h 325"/>
                <a:gd name="T44" fmla="*/ 594756396 w 391"/>
                <a:gd name="T45" fmla="*/ 546872583 h 325"/>
                <a:gd name="T46" fmla="*/ 567033906 w 391"/>
                <a:gd name="T47" fmla="*/ 541832275 h 325"/>
                <a:gd name="T48" fmla="*/ 541832364 w 391"/>
                <a:gd name="T49" fmla="*/ 554433838 h 325"/>
                <a:gd name="T50" fmla="*/ 529232386 w 391"/>
                <a:gd name="T51" fmla="*/ 572074121 h 325"/>
                <a:gd name="T52" fmla="*/ 400703727 w 391"/>
                <a:gd name="T53" fmla="*/ 516630737 h 325"/>
                <a:gd name="T54" fmla="*/ 231854188 w 391"/>
                <a:gd name="T55" fmla="*/ 466227661 h 325"/>
                <a:gd name="T56" fmla="*/ 15120925 w 391"/>
                <a:gd name="T57" fmla="*/ 428426147 h 325"/>
                <a:gd name="T58" fmla="*/ 183970464 w 391"/>
                <a:gd name="T59" fmla="*/ 302418457 h 325"/>
                <a:gd name="T60" fmla="*/ 279736325 w 391"/>
                <a:gd name="T61" fmla="*/ 178930127 h 325"/>
                <a:gd name="T62" fmla="*/ 297378198 w 391"/>
                <a:gd name="T63" fmla="*/ 0 h 325"/>
                <a:gd name="T64" fmla="*/ 478829302 w 391"/>
                <a:gd name="T65" fmla="*/ 118446435 h 325"/>
                <a:gd name="T66" fmla="*/ 688001308 w 391"/>
                <a:gd name="T67" fmla="*/ 229333203 h 325"/>
                <a:gd name="T68" fmla="*/ 781247808 w 391"/>
                <a:gd name="T69" fmla="*/ 287297534 h 325"/>
                <a:gd name="T70" fmla="*/ 786288117 w 391"/>
                <a:gd name="T71" fmla="*/ 317539380 h 325"/>
                <a:gd name="T72" fmla="*/ 811489659 w 391"/>
                <a:gd name="T73" fmla="*/ 322579687 h 325"/>
                <a:gd name="T74" fmla="*/ 844250870 w 391"/>
                <a:gd name="T75" fmla="*/ 330139355 h 325"/>
                <a:gd name="T76" fmla="*/ 861892743 w 391"/>
                <a:gd name="T77" fmla="*/ 309978125 h 325"/>
                <a:gd name="T78" fmla="*/ 877013669 w 391"/>
                <a:gd name="T79" fmla="*/ 292337842 h 325"/>
                <a:gd name="T80" fmla="*/ 894653954 w 391"/>
                <a:gd name="T81" fmla="*/ 304937817 h 325"/>
                <a:gd name="T82" fmla="*/ 897174902 w 391"/>
                <a:gd name="T83" fmla="*/ 340219970 h 325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391" h="325">
                  <a:moveTo>
                    <a:pt x="356" y="143"/>
                  </a:moveTo>
                  <a:lnTo>
                    <a:pt x="357" y="146"/>
                  </a:lnTo>
                  <a:lnTo>
                    <a:pt x="359" y="148"/>
                  </a:lnTo>
                  <a:lnTo>
                    <a:pt x="360" y="153"/>
                  </a:lnTo>
                  <a:lnTo>
                    <a:pt x="359" y="182"/>
                  </a:lnTo>
                  <a:lnTo>
                    <a:pt x="357" y="216"/>
                  </a:lnTo>
                  <a:lnTo>
                    <a:pt x="356" y="287"/>
                  </a:lnTo>
                  <a:lnTo>
                    <a:pt x="390" y="285"/>
                  </a:lnTo>
                  <a:lnTo>
                    <a:pt x="388" y="290"/>
                  </a:lnTo>
                  <a:lnTo>
                    <a:pt x="388" y="294"/>
                  </a:lnTo>
                  <a:lnTo>
                    <a:pt x="384" y="297"/>
                  </a:lnTo>
                  <a:lnTo>
                    <a:pt x="381" y="296"/>
                  </a:lnTo>
                  <a:lnTo>
                    <a:pt x="377" y="298"/>
                  </a:lnTo>
                  <a:lnTo>
                    <a:pt x="375" y="300"/>
                  </a:lnTo>
                  <a:lnTo>
                    <a:pt x="371" y="303"/>
                  </a:lnTo>
                  <a:lnTo>
                    <a:pt x="368" y="305"/>
                  </a:lnTo>
                  <a:lnTo>
                    <a:pt x="367" y="309"/>
                  </a:lnTo>
                  <a:lnTo>
                    <a:pt x="362" y="311"/>
                  </a:lnTo>
                  <a:lnTo>
                    <a:pt x="360" y="310"/>
                  </a:lnTo>
                  <a:lnTo>
                    <a:pt x="356" y="310"/>
                  </a:lnTo>
                  <a:lnTo>
                    <a:pt x="354" y="312"/>
                  </a:lnTo>
                  <a:lnTo>
                    <a:pt x="349" y="314"/>
                  </a:lnTo>
                  <a:lnTo>
                    <a:pt x="342" y="312"/>
                  </a:lnTo>
                  <a:lnTo>
                    <a:pt x="339" y="313"/>
                  </a:lnTo>
                  <a:lnTo>
                    <a:pt x="335" y="315"/>
                  </a:lnTo>
                  <a:lnTo>
                    <a:pt x="330" y="315"/>
                  </a:lnTo>
                  <a:lnTo>
                    <a:pt x="326" y="315"/>
                  </a:lnTo>
                  <a:lnTo>
                    <a:pt x="323" y="317"/>
                  </a:lnTo>
                  <a:lnTo>
                    <a:pt x="325" y="320"/>
                  </a:lnTo>
                  <a:lnTo>
                    <a:pt x="324" y="321"/>
                  </a:lnTo>
                  <a:lnTo>
                    <a:pt x="321" y="324"/>
                  </a:lnTo>
                  <a:lnTo>
                    <a:pt x="320" y="319"/>
                  </a:lnTo>
                  <a:lnTo>
                    <a:pt x="317" y="315"/>
                  </a:lnTo>
                  <a:lnTo>
                    <a:pt x="315" y="311"/>
                  </a:lnTo>
                  <a:lnTo>
                    <a:pt x="312" y="309"/>
                  </a:lnTo>
                  <a:lnTo>
                    <a:pt x="308" y="305"/>
                  </a:lnTo>
                  <a:lnTo>
                    <a:pt x="308" y="300"/>
                  </a:lnTo>
                  <a:lnTo>
                    <a:pt x="311" y="297"/>
                  </a:lnTo>
                  <a:lnTo>
                    <a:pt x="313" y="293"/>
                  </a:lnTo>
                  <a:lnTo>
                    <a:pt x="315" y="291"/>
                  </a:lnTo>
                  <a:lnTo>
                    <a:pt x="316" y="286"/>
                  </a:lnTo>
                  <a:lnTo>
                    <a:pt x="312" y="286"/>
                  </a:lnTo>
                  <a:lnTo>
                    <a:pt x="308" y="287"/>
                  </a:lnTo>
                  <a:lnTo>
                    <a:pt x="304" y="286"/>
                  </a:lnTo>
                  <a:lnTo>
                    <a:pt x="303" y="281"/>
                  </a:lnTo>
                  <a:lnTo>
                    <a:pt x="298" y="272"/>
                  </a:lnTo>
                  <a:lnTo>
                    <a:pt x="297" y="268"/>
                  </a:lnTo>
                  <a:lnTo>
                    <a:pt x="295" y="265"/>
                  </a:lnTo>
                  <a:lnTo>
                    <a:pt x="293" y="260"/>
                  </a:lnTo>
                  <a:lnTo>
                    <a:pt x="293" y="254"/>
                  </a:lnTo>
                  <a:lnTo>
                    <a:pt x="289" y="252"/>
                  </a:lnTo>
                  <a:lnTo>
                    <a:pt x="285" y="250"/>
                  </a:lnTo>
                  <a:lnTo>
                    <a:pt x="284" y="246"/>
                  </a:lnTo>
                  <a:lnTo>
                    <a:pt x="282" y="241"/>
                  </a:lnTo>
                  <a:lnTo>
                    <a:pt x="279" y="240"/>
                  </a:lnTo>
                  <a:lnTo>
                    <a:pt x="275" y="239"/>
                  </a:lnTo>
                  <a:lnTo>
                    <a:pt x="275" y="235"/>
                  </a:lnTo>
                  <a:lnTo>
                    <a:pt x="270" y="230"/>
                  </a:lnTo>
                  <a:lnTo>
                    <a:pt x="267" y="227"/>
                  </a:lnTo>
                  <a:lnTo>
                    <a:pt x="266" y="224"/>
                  </a:lnTo>
                  <a:lnTo>
                    <a:pt x="264" y="222"/>
                  </a:lnTo>
                  <a:lnTo>
                    <a:pt x="257" y="220"/>
                  </a:lnTo>
                  <a:lnTo>
                    <a:pt x="255" y="219"/>
                  </a:lnTo>
                  <a:lnTo>
                    <a:pt x="251" y="219"/>
                  </a:lnTo>
                  <a:lnTo>
                    <a:pt x="248" y="216"/>
                  </a:lnTo>
                  <a:lnTo>
                    <a:pt x="244" y="215"/>
                  </a:lnTo>
                  <a:lnTo>
                    <a:pt x="241" y="214"/>
                  </a:lnTo>
                  <a:lnTo>
                    <a:pt x="239" y="217"/>
                  </a:lnTo>
                  <a:lnTo>
                    <a:pt x="236" y="217"/>
                  </a:lnTo>
                  <a:lnTo>
                    <a:pt x="230" y="213"/>
                  </a:lnTo>
                  <a:lnTo>
                    <a:pt x="228" y="214"/>
                  </a:lnTo>
                  <a:lnTo>
                    <a:pt x="225" y="215"/>
                  </a:lnTo>
                  <a:lnTo>
                    <a:pt x="222" y="218"/>
                  </a:lnTo>
                  <a:lnTo>
                    <a:pt x="218" y="219"/>
                  </a:lnTo>
                  <a:lnTo>
                    <a:pt x="215" y="220"/>
                  </a:lnTo>
                  <a:lnTo>
                    <a:pt x="213" y="222"/>
                  </a:lnTo>
                  <a:lnTo>
                    <a:pt x="210" y="224"/>
                  </a:lnTo>
                  <a:lnTo>
                    <a:pt x="210" y="227"/>
                  </a:lnTo>
                  <a:lnTo>
                    <a:pt x="209" y="231"/>
                  </a:lnTo>
                  <a:lnTo>
                    <a:pt x="178" y="215"/>
                  </a:lnTo>
                  <a:lnTo>
                    <a:pt x="159" y="205"/>
                  </a:lnTo>
                  <a:lnTo>
                    <a:pt x="133" y="192"/>
                  </a:lnTo>
                  <a:lnTo>
                    <a:pt x="125" y="191"/>
                  </a:lnTo>
                  <a:lnTo>
                    <a:pt x="92" y="185"/>
                  </a:lnTo>
                  <a:lnTo>
                    <a:pt x="52" y="178"/>
                  </a:lnTo>
                  <a:lnTo>
                    <a:pt x="31" y="188"/>
                  </a:lnTo>
                  <a:lnTo>
                    <a:pt x="6" y="170"/>
                  </a:lnTo>
                  <a:lnTo>
                    <a:pt x="5" y="170"/>
                  </a:lnTo>
                  <a:lnTo>
                    <a:pt x="0" y="165"/>
                  </a:lnTo>
                  <a:lnTo>
                    <a:pt x="73" y="120"/>
                  </a:lnTo>
                  <a:lnTo>
                    <a:pt x="74" y="119"/>
                  </a:lnTo>
                  <a:lnTo>
                    <a:pt x="104" y="81"/>
                  </a:lnTo>
                  <a:lnTo>
                    <a:pt x="111" y="71"/>
                  </a:lnTo>
                  <a:lnTo>
                    <a:pt x="118" y="63"/>
                  </a:lnTo>
                  <a:lnTo>
                    <a:pt x="126" y="52"/>
                  </a:lnTo>
                  <a:lnTo>
                    <a:pt x="118" y="0"/>
                  </a:lnTo>
                  <a:lnTo>
                    <a:pt x="148" y="13"/>
                  </a:lnTo>
                  <a:lnTo>
                    <a:pt x="157" y="17"/>
                  </a:lnTo>
                  <a:lnTo>
                    <a:pt x="190" y="47"/>
                  </a:lnTo>
                  <a:lnTo>
                    <a:pt x="224" y="64"/>
                  </a:lnTo>
                  <a:lnTo>
                    <a:pt x="241" y="75"/>
                  </a:lnTo>
                  <a:lnTo>
                    <a:pt x="273" y="91"/>
                  </a:lnTo>
                  <a:lnTo>
                    <a:pt x="298" y="104"/>
                  </a:lnTo>
                  <a:lnTo>
                    <a:pt x="309" y="110"/>
                  </a:lnTo>
                  <a:lnTo>
                    <a:pt x="310" y="114"/>
                  </a:lnTo>
                  <a:lnTo>
                    <a:pt x="309" y="117"/>
                  </a:lnTo>
                  <a:lnTo>
                    <a:pt x="309" y="122"/>
                  </a:lnTo>
                  <a:lnTo>
                    <a:pt x="312" y="126"/>
                  </a:lnTo>
                  <a:lnTo>
                    <a:pt x="315" y="128"/>
                  </a:lnTo>
                  <a:lnTo>
                    <a:pt x="318" y="129"/>
                  </a:lnTo>
                  <a:lnTo>
                    <a:pt x="322" y="128"/>
                  </a:lnTo>
                  <a:lnTo>
                    <a:pt x="325" y="125"/>
                  </a:lnTo>
                  <a:lnTo>
                    <a:pt x="331" y="128"/>
                  </a:lnTo>
                  <a:lnTo>
                    <a:pt x="335" y="131"/>
                  </a:lnTo>
                  <a:lnTo>
                    <a:pt x="337" y="128"/>
                  </a:lnTo>
                  <a:lnTo>
                    <a:pt x="341" y="126"/>
                  </a:lnTo>
                  <a:lnTo>
                    <a:pt x="342" y="123"/>
                  </a:lnTo>
                  <a:lnTo>
                    <a:pt x="344" y="119"/>
                  </a:lnTo>
                  <a:lnTo>
                    <a:pt x="347" y="116"/>
                  </a:lnTo>
                  <a:lnTo>
                    <a:pt x="348" y="116"/>
                  </a:lnTo>
                  <a:lnTo>
                    <a:pt x="350" y="117"/>
                  </a:lnTo>
                  <a:lnTo>
                    <a:pt x="351" y="117"/>
                  </a:lnTo>
                  <a:lnTo>
                    <a:pt x="355" y="121"/>
                  </a:lnTo>
                  <a:lnTo>
                    <a:pt x="356" y="125"/>
                  </a:lnTo>
                  <a:lnTo>
                    <a:pt x="356" y="129"/>
                  </a:lnTo>
                  <a:lnTo>
                    <a:pt x="356" y="135"/>
                  </a:lnTo>
                  <a:lnTo>
                    <a:pt x="356" y="137"/>
                  </a:lnTo>
                  <a:lnTo>
                    <a:pt x="356" y="143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85" name="Freeform 73">
              <a:extLst>
                <a:ext uri="{FF2B5EF4-FFF2-40B4-BE49-F238E27FC236}">
                  <a16:creationId xmlns:a16="http://schemas.microsoft.com/office/drawing/2014/main" id="{D1F6FDE2-8E6D-F89A-CDD1-A8CDA54F51EA}"/>
                </a:ext>
              </a:extLst>
            </xdr:cNvPr>
            <xdr:cNvSpPr>
              <a:spLocks/>
            </xdr:cNvSpPr>
          </xdr:nvSpPr>
          <xdr:spPr bwMode="auto">
            <a:xfrm>
              <a:off x="8074571" y="3486054"/>
              <a:ext cx="404813" cy="466725"/>
            </a:xfrm>
            <a:custGeom>
              <a:avLst/>
              <a:gdLst>
                <a:gd name="T0" fmla="*/ 282257849 w 255"/>
                <a:gd name="T1" fmla="*/ 126007813 h 294"/>
                <a:gd name="T2" fmla="*/ 302419124 w 255"/>
                <a:gd name="T3" fmla="*/ 100806250 h 294"/>
                <a:gd name="T4" fmla="*/ 315020714 w 255"/>
                <a:gd name="T5" fmla="*/ 85685313 h 294"/>
                <a:gd name="T6" fmla="*/ 332661036 w 255"/>
                <a:gd name="T7" fmla="*/ 88206263 h 294"/>
                <a:gd name="T8" fmla="*/ 350302945 w 255"/>
                <a:gd name="T9" fmla="*/ 88206263 h 294"/>
                <a:gd name="T10" fmla="*/ 367943267 w 255"/>
                <a:gd name="T11" fmla="*/ 80645000 h 294"/>
                <a:gd name="T12" fmla="*/ 420867407 w 255"/>
                <a:gd name="T13" fmla="*/ 55443438 h 294"/>
                <a:gd name="T14" fmla="*/ 428427092 w 255"/>
                <a:gd name="T15" fmla="*/ 47883763 h 294"/>
                <a:gd name="T16" fmla="*/ 441028682 w 255"/>
                <a:gd name="T17" fmla="*/ 30241875 h 294"/>
                <a:gd name="T18" fmla="*/ 446069001 w 255"/>
                <a:gd name="T19" fmla="*/ 20161250 h 294"/>
                <a:gd name="T20" fmla="*/ 468749641 w 255"/>
                <a:gd name="T21" fmla="*/ 10080625 h 294"/>
                <a:gd name="T22" fmla="*/ 481351232 w 255"/>
                <a:gd name="T23" fmla="*/ 12601575 h 294"/>
                <a:gd name="T24" fmla="*/ 498991554 w 255"/>
                <a:gd name="T25" fmla="*/ 25201563 h 294"/>
                <a:gd name="T26" fmla="*/ 506552826 w 255"/>
                <a:gd name="T27" fmla="*/ 7561263 h 294"/>
                <a:gd name="T28" fmla="*/ 521673782 w 255"/>
                <a:gd name="T29" fmla="*/ 5040313 h 294"/>
                <a:gd name="T30" fmla="*/ 524193147 w 255"/>
                <a:gd name="T31" fmla="*/ 15120938 h 294"/>
                <a:gd name="T32" fmla="*/ 531754419 w 255"/>
                <a:gd name="T33" fmla="*/ 35282188 h 294"/>
                <a:gd name="T34" fmla="*/ 551915694 w 255"/>
                <a:gd name="T35" fmla="*/ 57964388 h 294"/>
                <a:gd name="T36" fmla="*/ 551915694 w 255"/>
                <a:gd name="T37" fmla="*/ 78125638 h 294"/>
                <a:gd name="T38" fmla="*/ 567036650 w 255"/>
                <a:gd name="T39" fmla="*/ 103327200 h 294"/>
                <a:gd name="T40" fmla="*/ 584676972 w 255"/>
                <a:gd name="T41" fmla="*/ 108367513 h 294"/>
                <a:gd name="T42" fmla="*/ 589717291 w 255"/>
                <a:gd name="T43" fmla="*/ 128528763 h 294"/>
                <a:gd name="T44" fmla="*/ 602318881 w 255"/>
                <a:gd name="T45" fmla="*/ 131048125 h 294"/>
                <a:gd name="T46" fmla="*/ 622480156 w 255"/>
                <a:gd name="T47" fmla="*/ 136088438 h 294"/>
                <a:gd name="T48" fmla="*/ 640120478 w 255"/>
                <a:gd name="T49" fmla="*/ 141128750 h 294"/>
                <a:gd name="T50" fmla="*/ 635080159 w 255"/>
                <a:gd name="T51" fmla="*/ 146169063 h 294"/>
                <a:gd name="T52" fmla="*/ 612399519 w 255"/>
                <a:gd name="T53" fmla="*/ 151209375 h 294"/>
                <a:gd name="T54" fmla="*/ 599797928 w 255"/>
                <a:gd name="T55" fmla="*/ 168851263 h 294"/>
                <a:gd name="T56" fmla="*/ 587197925 w 255"/>
                <a:gd name="T57" fmla="*/ 168851263 h 294"/>
                <a:gd name="T58" fmla="*/ 574596335 w 255"/>
                <a:gd name="T59" fmla="*/ 196572188 h 294"/>
                <a:gd name="T60" fmla="*/ 561996332 w 255"/>
                <a:gd name="T61" fmla="*/ 211693125 h 294"/>
                <a:gd name="T62" fmla="*/ 561996332 w 255"/>
                <a:gd name="T63" fmla="*/ 234375325 h 294"/>
                <a:gd name="T64" fmla="*/ 594757610 w 255"/>
                <a:gd name="T65" fmla="*/ 284778450 h 294"/>
                <a:gd name="T66" fmla="*/ 587197925 w 255"/>
                <a:gd name="T67" fmla="*/ 307459063 h 294"/>
                <a:gd name="T68" fmla="*/ 564515697 w 255"/>
                <a:gd name="T69" fmla="*/ 312499375 h 294"/>
                <a:gd name="T70" fmla="*/ 541835057 w 255"/>
                <a:gd name="T71" fmla="*/ 330141263 h 294"/>
                <a:gd name="T72" fmla="*/ 519152829 w 255"/>
                <a:gd name="T73" fmla="*/ 352821875 h 294"/>
                <a:gd name="T74" fmla="*/ 466230276 w 255"/>
                <a:gd name="T75" fmla="*/ 451108763 h 294"/>
                <a:gd name="T76" fmla="*/ 428427092 w 255"/>
                <a:gd name="T77" fmla="*/ 501511888 h 294"/>
                <a:gd name="T78" fmla="*/ 335181989 w 255"/>
                <a:gd name="T79" fmla="*/ 622479388 h 294"/>
                <a:gd name="T80" fmla="*/ 151209562 w 255"/>
                <a:gd name="T81" fmla="*/ 738406575 h 294"/>
                <a:gd name="T82" fmla="*/ 128528921 w 255"/>
                <a:gd name="T83" fmla="*/ 642640638 h 294"/>
                <a:gd name="T84" fmla="*/ 123488603 w 255"/>
                <a:gd name="T85" fmla="*/ 559474688 h 294"/>
                <a:gd name="T86" fmla="*/ 0 w 255"/>
                <a:gd name="T87" fmla="*/ 438507188 h 294"/>
                <a:gd name="T88" fmla="*/ 5040319 w 255"/>
                <a:gd name="T89" fmla="*/ 340221888 h 294"/>
                <a:gd name="T90" fmla="*/ 22682228 w 255"/>
                <a:gd name="T91" fmla="*/ 131048125 h 294"/>
                <a:gd name="T92" fmla="*/ 42843503 w 255"/>
                <a:gd name="T93" fmla="*/ 100806250 h 294"/>
                <a:gd name="T94" fmla="*/ 120967649 w 255"/>
                <a:gd name="T95" fmla="*/ 93246575 h 294"/>
                <a:gd name="T96" fmla="*/ 199093383 w 255"/>
                <a:gd name="T97" fmla="*/ 83165950 h 294"/>
                <a:gd name="T98" fmla="*/ 204133702 w 255"/>
                <a:gd name="T99" fmla="*/ 105846563 h 294"/>
                <a:gd name="T100" fmla="*/ 216733705 w 255"/>
                <a:gd name="T101" fmla="*/ 126007813 h 294"/>
                <a:gd name="T102" fmla="*/ 229335296 w 255"/>
                <a:gd name="T103" fmla="*/ 138609388 h 294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255" h="294">
                  <a:moveTo>
                    <a:pt x="103" y="49"/>
                  </a:moveTo>
                  <a:lnTo>
                    <a:pt x="112" y="50"/>
                  </a:lnTo>
                  <a:lnTo>
                    <a:pt x="115" y="47"/>
                  </a:lnTo>
                  <a:lnTo>
                    <a:pt x="120" y="40"/>
                  </a:lnTo>
                  <a:lnTo>
                    <a:pt x="124" y="38"/>
                  </a:lnTo>
                  <a:lnTo>
                    <a:pt x="125" y="34"/>
                  </a:lnTo>
                  <a:lnTo>
                    <a:pt x="129" y="33"/>
                  </a:lnTo>
                  <a:lnTo>
                    <a:pt x="132" y="35"/>
                  </a:lnTo>
                  <a:lnTo>
                    <a:pt x="135" y="35"/>
                  </a:lnTo>
                  <a:lnTo>
                    <a:pt x="139" y="35"/>
                  </a:lnTo>
                  <a:lnTo>
                    <a:pt x="142" y="33"/>
                  </a:lnTo>
                  <a:lnTo>
                    <a:pt x="146" y="32"/>
                  </a:lnTo>
                  <a:lnTo>
                    <a:pt x="150" y="31"/>
                  </a:lnTo>
                  <a:lnTo>
                    <a:pt x="167" y="22"/>
                  </a:lnTo>
                  <a:lnTo>
                    <a:pt x="169" y="21"/>
                  </a:lnTo>
                  <a:lnTo>
                    <a:pt x="170" y="19"/>
                  </a:lnTo>
                  <a:lnTo>
                    <a:pt x="173" y="16"/>
                  </a:lnTo>
                  <a:lnTo>
                    <a:pt x="175" y="12"/>
                  </a:lnTo>
                  <a:lnTo>
                    <a:pt x="176" y="10"/>
                  </a:lnTo>
                  <a:lnTo>
                    <a:pt x="177" y="8"/>
                  </a:lnTo>
                  <a:lnTo>
                    <a:pt x="180" y="6"/>
                  </a:lnTo>
                  <a:lnTo>
                    <a:pt x="186" y="4"/>
                  </a:lnTo>
                  <a:lnTo>
                    <a:pt x="189" y="6"/>
                  </a:lnTo>
                  <a:lnTo>
                    <a:pt x="191" y="5"/>
                  </a:lnTo>
                  <a:lnTo>
                    <a:pt x="193" y="10"/>
                  </a:lnTo>
                  <a:lnTo>
                    <a:pt x="198" y="10"/>
                  </a:lnTo>
                  <a:lnTo>
                    <a:pt x="201" y="7"/>
                  </a:lnTo>
                  <a:lnTo>
                    <a:pt x="201" y="3"/>
                  </a:lnTo>
                  <a:lnTo>
                    <a:pt x="204" y="0"/>
                  </a:lnTo>
                  <a:lnTo>
                    <a:pt x="207" y="2"/>
                  </a:lnTo>
                  <a:lnTo>
                    <a:pt x="208" y="5"/>
                  </a:lnTo>
                  <a:lnTo>
                    <a:pt x="208" y="6"/>
                  </a:lnTo>
                  <a:lnTo>
                    <a:pt x="208" y="11"/>
                  </a:lnTo>
                  <a:lnTo>
                    <a:pt x="211" y="14"/>
                  </a:lnTo>
                  <a:lnTo>
                    <a:pt x="215" y="21"/>
                  </a:lnTo>
                  <a:lnTo>
                    <a:pt x="219" y="23"/>
                  </a:lnTo>
                  <a:lnTo>
                    <a:pt x="217" y="28"/>
                  </a:lnTo>
                  <a:lnTo>
                    <a:pt x="219" y="31"/>
                  </a:lnTo>
                  <a:lnTo>
                    <a:pt x="221" y="39"/>
                  </a:lnTo>
                  <a:lnTo>
                    <a:pt x="225" y="41"/>
                  </a:lnTo>
                  <a:lnTo>
                    <a:pt x="228" y="41"/>
                  </a:lnTo>
                  <a:lnTo>
                    <a:pt x="232" y="43"/>
                  </a:lnTo>
                  <a:lnTo>
                    <a:pt x="234" y="47"/>
                  </a:lnTo>
                  <a:lnTo>
                    <a:pt x="234" y="51"/>
                  </a:lnTo>
                  <a:lnTo>
                    <a:pt x="236" y="54"/>
                  </a:lnTo>
                  <a:lnTo>
                    <a:pt x="239" y="52"/>
                  </a:lnTo>
                  <a:lnTo>
                    <a:pt x="243" y="51"/>
                  </a:lnTo>
                  <a:lnTo>
                    <a:pt x="247" y="54"/>
                  </a:lnTo>
                  <a:lnTo>
                    <a:pt x="250" y="55"/>
                  </a:lnTo>
                  <a:lnTo>
                    <a:pt x="254" y="56"/>
                  </a:lnTo>
                  <a:lnTo>
                    <a:pt x="254" y="60"/>
                  </a:lnTo>
                  <a:lnTo>
                    <a:pt x="252" y="58"/>
                  </a:lnTo>
                  <a:lnTo>
                    <a:pt x="247" y="59"/>
                  </a:lnTo>
                  <a:lnTo>
                    <a:pt x="243" y="60"/>
                  </a:lnTo>
                  <a:lnTo>
                    <a:pt x="242" y="65"/>
                  </a:lnTo>
                  <a:lnTo>
                    <a:pt x="238" y="67"/>
                  </a:lnTo>
                  <a:lnTo>
                    <a:pt x="234" y="67"/>
                  </a:lnTo>
                  <a:lnTo>
                    <a:pt x="233" y="67"/>
                  </a:lnTo>
                  <a:lnTo>
                    <a:pt x="231" y="69"/>
                  </a:lnTo>
                  <a:lnTo>
                    <a:pt x="228" y="78"/>
                  </a:lnTo>
                  <a:lnTo>
                    <a:pt x="225" y="80"/>
                  </a:lnTo>
                  <a:lnTo>
                    <a:pt x="223" y="84"/>
                  </a:lnTo>
                  <a:lnTo>
                    <a:pt x="223" y="88"/>
                  </a:lnTo>
                  <a:lnTo>
                    <a:pt x="223" y="93"/>
                  </a:lnTo>
                  <a:lnTo>
                    <a:pt x="233" y="106"/>
                  </a:lnTo>
                  <a:lnTo>
                    <a:pt x="236" y="113"/>
                  </a:lnTo>
                  <a:lnTo>
                    <a:pt x="237" y="118"/>
                  </a:lnTo>
                  <a:lnTo>
                    <a:pt x="233" y="122"/>
                  </a:lnTo>
                  <a:lnTo>
                    <a:pt x="227" y="123"/>
                  </a:lnTo>
                  <a:lnTo>
                    <a:pt x="224" y="124"/>
                  </a:lnTo>
                  <a:lnTo>
                    <a:pt x="220" y="126"/>
                  </a:lnTo>
                  <a:lnTo>
                    <a:pt x="215" y="131"/>
                  </a:lnTo>
                  <a:lnTo>
                    <a:pt x="208" y="136"/>
                  </a:lnTo>
                  <a:lnTo>
                    <a:pt x="206" y="140"/>
                  </a:lnTo>
                  <a:lnTo>
                    <a:pt x="176" y="128"/>
                  </a:lnTo>
                  <a:lnTo>
                    <a:pt x="185" y="179"/>
                  </a:lnTo>
                  <a:lnTo>
                    <a:pt x="177" y="190"/>
                  </a:lnTo>
                  <a:lnTo>
                    <a:pt x="170" y="199"/>
                  </a:lnTo>
                  <a:lnTo>
                    <a:pt x="163" y="208"/>
                  </a:lnTo>
                  <a:lnTo>
                    <a:pt x="133" y="247"/>
                  </a:lnTo>
                  <a:lnTo>
                    <a:pt x="132" y="248"/>
                  </a:lnTo>
                  <a:lnTo>
                    <a:pt x="60" y="293"/>
                  </a:lnTo>
                  <a:lnTo>
                    <a:pt x="51" y="283"/>
                  </a:lnTo>
                  <a:lnTo>
                    <a:pt x="51" y="255"/>
                  </a:lnTo>
                  <a:lnTo>
                    <a:pt x="49" y="225"/>
                  </a:lnTo>
                  <a:lnTo>
                    <a:pt x="49" y="222"/>
                  </a:lnTo>
                  <a:lnTo>
                    <a:pt x="37" y="196"/>
                  </a:lnTo>
                  <a:lnTo>
                    <a:pt x="0" y="174"/>
                  </a:lnTo>
                  <a:lnTo>
                    <a:pt x="2" y="136"/>
                  </a:lnTo>
                  <a:lnTo>
                    <a:pt x="2" y="135"/>
                  </a:lnTo>
                  <a:lnTo>
                    <a:pt x="6" y="57"/>
                  </a:lnTo>
                  <a:lnTo>
                    <a:pt x="9" y="52"/>
                  </a:lnTo>
                  <a:lnTo>
                    <a:pt x="10" y="47"/>
                  </a:lnTo>
                  <a:lnTo>
                    <a:pt x="17" y="40"/>
                  </a:lnTo>
                  <a:lnTo>
                    <a:pt x="33" y="41"/>
                  </a:lnTo>
                  <a:lnTo>
                    <a:pt x="48" y="37"/>
                  </a:lnTo>
                  <a:lnTo>
                    <a:pt x="75" y="32"/>
                  </a:lnTo>
                  <a:lnTo>
                    <a:pt x="79" y="33"/>
                  </a:lnTo>
                  <a:lnTo>
                    <a:pt x="80" y="38"/>
                  </a:lnTo>
                  <a:lnTo>
                    <a:pt x="81" y="42"/>
                  </a:lnTo>
                  <a:lnTo>
                    <a:pt x="83" y="46"/>
                  </a:lnTo>
                  <a:lnTo>
                    <a:pt x="86" y="50"/>
                  </a:lnTo>
                  <a:lnTo>
                    <a:pt x="87" y="53"/>
                  </a:lnTo>
                  <a:lnTo>
                    <a:pt x="91" y="55"/>
                  </a:lnTo>
                  <a:lnTo>
                    <a:pt x="103" y="49"/>
                  </a:lnTo>
                </a:path>
              </a:pathLst>
            </a:custGeom>
            <a:solidFill>
              <a:srgbClr val="87E01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86" name="Freeform 74">
              <a:extLst>
                <a:ext uri="{FF2B5EF4-FFF2-40B4-BE49-F238E27FC236}">
                  <a16:creationId xmlns:a16="http://schemas.microsoft.com/office/drawing/2014/main" id="{90C85CCC-9C21-4087-E77E-E1357041715D}"/>
                </a:ext>
              </a:extLst>
            </xdr:cNvPr>
            <xdr:cNvSpPr>
              <a:spLocks/>
            </xdr:cNvSpPr>
          </xdr:nvSpPr>
          <xdr:spPr bwMode="auto">
            <a:xfrm>
              <a:off x="4032796" y="2890741"/>
              <a:ext cx="427038" cy="484188"/>
            </a:xfrm>
            <a:custGeom>
              <a:avLst/>
              <a:gdLst>
                <a:gd name="T0" fmla="*/ 521673748 w 269"/>
                <a:gd name="T1" fmla="*/ 27722541 h 305"/>
                <a:gd name="T2" fmla="*/ 534273751 w 269"/>
                <a:gd name="T3" fmla="*/ 65524130 h 305"/>
                <a:gd name="T4" fmla="*/ 551915659 w 269"/>
                <a:gd name="T5" fmla="*/ 98286989 h 305"/>
                <a:gd name="T6" fmla="*/ 554435024 w 269"/>
                <a:gd name="T7" fmla="*/ 133569213 h 305"/>
                <a:gd name="T8" fmla="*/ 546875340 w 269"/>
                <a:gd name="T9" fmla="*/ 158770801 h 305"/>
                <a:gd name="T10" fmla="*/ 541835022 w 269"/>
                <a:gd name="T11" fmla="*/ 191532073 h 305"/>
                <a:gd name="T12" fmla="*/ 506552793 w 269"/>
                <a:gd name="T13" fmla="*/ 221773979 h 305"/>
                <a:gd name="T14" fmla="*/ 478830248 w 269"/>
                <a:gd name="T15" fmla="*/ 249496520 h 305"/>
                <a:gd name="T16" fmla="*/ 456149609 w 269"/>
                <a:gd name="T17" fmla="*/ 249496520 h 305"/>
                <a:gd name="T18" fmla="*/ 609878527 w 269"/>
                <a:gd name="T19" fmla="*/ 425907640 h 305"/>
                <a:gd name="T20" fmla="*/ 675402666 w 269"/>
                <a:gd name="T21" fmla="*/ 680442890 h 305"/>
                <a:gd name="T22" fmla="*/ 660281711 w 269"/>
                <a:gd name="T23" fmla="*/ 708165431 h 305"/>
                <a:gd name="T24" fmla="*/ 604838208 w 269"/>
                <a:gd name="T25" fmla="*/ 735886385 h 305"/>
                <a:gd name="T26" fmla="*/ 556955977 w 269"/>
                <a:gd name="T27" fmla="*/ 738407338 h 305"/>
                <a:gd name="T28" fmla="*/ 511593112 w 269"/>
                <a:gd name="T29" fmla="*/ 751007338 h 305"/>
                <a:gd name="T30" fmla="*/ 461189927 w 269"/>
                <a:gd name="T31" fmla="*/ 763608926 h 305"/>
                <a:gd name="T32" fmla="*/ 438507701 w 269"/>
                <a:gd name="T33" fmla="*/ 738407338 h 305"/>
                <a:gd name="T34" fmla="*/ 415827062 w 269"/>
                <a:gd name="T35" fmla="*/ 725805750 h 305"/>
                <a:gd name="T36" fmla="*/ 390625470 w 269"/>
                <a:gd name="T37" fmla="*/ 745967020 h 305"/>
                <a:gd name="T38" fmla="*/ 312499741 w 269"/>
                <a:gd name="T39" fmla="*/ 748487973 h 305"/>
                <a:gd name="T40" fmla="*/ 176411144 w 269"/>
                <a:gd name="T41" fmla="*/ 763608926 h 305"/>
                <a:gd name="T42" fmla="*/ 60483821 w 269"/>
                <a:gd name="T43" fmla="*/ 705644479 h 305"/>
                <a:gd name="T44" fmla="*/ 17641908 w 269"/>
                <a:gd name="T45" fmla="*/ 624999395 h 305"/>
                <a:gd name="T46" fmla="*/ 42843500 w 269"/>
                <a:gd name="T47" fmla="*/ 609878442 h 305"/>
                <a:gd name="T48" fmla="*/ 22682227 w 269"/>
                <a:gd name="T49" fmla="*/ 567036536 h 305"/>
                <a:gd name="T50" fmla="*/ 10080637 w 269"/>
                <a:gd name="T51" fmla="*/ 544354312 h 305"/>
                <a:gd name="T52" fmla="*/ 15120955 w 269"/>
                <a:gd name="T53" fmla="*/ 504031770 h 305"/>
                <a:gd name="T54" fmla="*/ 0 w 269"/>
                <a:gd name="T55" fmla="*/ 478830182 h 305"/>
                <a:gd name="T56" fmla="*/ 27722545 w 269"/>
                <a:gd name="T57" fmla="*/ 451109228 h 305"/>
                <a:gd name="T58" fmla="*/ 52924137 w 269"/>
                <a:gd name="T59" fmla="*/ 461189864 h 305"/>
                <a:gd name="T60" fmla="*/ 120967642 w 269"/>
                <a:gd name="T61" fmla="*/ 413306052 h 305"/>
                <a:gd name="T62" fmla="*/ 151209552 w 269"/>
                <a:gd name="T63" fmla="*/ 380544780 h 305"/>
                <a:gd name="T64" fmla="*/ 168851460 w 269"/>
                <a:gd name="T65" fmla="*/ 355343192 h 305"/>
                <a:gd name="T66" fmla="*/ 191532099 w 269"/>
                <a:gd name="T67" fmla="*/ 327620651 h 305"/>
                <a:gd name="T68" fmla="*/ 181451462 w 269"/>
                <a:gd name="T69" fmla="*/ 307459380 h 305"/>
                <a:gd name="T70" fmla="*/ 194053052 w 269"/>
                <a:gd name="T71" fmla="*/ 279738426 h 305"/>
                <a:gd name="T72" fmla="*/ 221774010 w 269"/>
                <a:gd name="T73" fmla="*/ 257056203 h 305"/>
                <a:gd name="T74" fmla="*/ 234375599 w 269"/>
                <a:gd name="T75" fmla="*/ 239415885 h 305"/>
                <a:gd name="T76" fmla="*/ 257056238 w 269"/>
                <a:gd name="T77" fmla="*/ 224294932 h 305"/>
                <a:gd name="T78" fmla="*/ 277217512 w 269"/>
                <a:gd name="T79" fmla="*/ 199093343 h 305"/>
                <a:gd name="T80" fmla="*/ 302419104 w 269"/>
                <a:gd name="T81" fmla="*/ 196572390 h 305"/>
                <a:gd name="T82" fmla="*/ 345262604 w 269"/>
                <a:gd name="T83" fmla="*/ 191532073 h 305"/>
                <a:gd name="T84" fmla="*/ 380544833 w 269"/>
                <a:gd name="T85" fmla="*/ 161290167 h 305"/>
                <a:gd name="T86" fmla="*/ 390625470 w 269"/>
                <a:gd name="T87" fmla="*/ 133569213 h 305"/>
                <a:gd name="T88" fmla="*/ 415827062 w 269"/>
                <a:gd name="T89" fmla="*/ 141128896 h 305"/>
                <a:gd name="T90" fmla="*/ 428427064 w 269"/>
                <a:gd name="T91" fmla="*/ 151209531 h 305"/>
                <a:gd name="T92" fmla="*/ 453628656 w 269"/>
                <a:gd name="T93" fmla="*/ 105846672 h 305"/>
                <a:gd name="T94" fmla="*/ 466230246 w 269"/>
                <a:gd name="T95" fmla="*/ 78125718 h 305"/>
                <a:gd name="T96" fmla="*/ 488910885 w 269"/>
                <a:gd name="T97" fmla="*/ 57964447 h 305"/>
                <a:gd name="T98" fmla="*/ 476310883 w 269"/>
                <a:gd name="T99" fmla="*/ 32762859 h 305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269" h="305">
                  <a:moveTo>
                    <a:pt x="200" y="0"/>
                  </a:moveTo>
                  <a:lnTo>
                    <a:pt x="203" y="3"/>
                  </a:lnTo>
                  <a:lnTo>
                    <a:pt x="207" y="11"/>
                  </a:lnTo>
                  <a:lnTo>
                    <a:pt x="207" y="14"/>
                  </a:lnTo>
                  <a:lnTo>
                    <a:pt x="210" y="23"/>
                  </a:lnTo>
                  <a:lnTo>
                    <a:pt x="212" y="26"/>
                  </a:lnTo>
                  <a:lnTo>
                    <a:pt x="215" y="30"/>
                  </a:lnTo>
                  <a:lnTo>
                    <a:pt x="219" y="38"/>
                  </a:lnTo>
                  <a:lnTo>
                    <a:pt x="219" y="39"/>
                  </a:lnTo>
                  <a:lnTo>
                    <a:pt x="216" y="42"/>
                  </a:lnTo>
                  <a:lnTo>
                    <a:pt x="220" y="44"/>
                  </a:lnTo>
                  <a:lnTo>
                    <a:pt x="220" y="53"/>
                  </a:lnTo>
                  <a:lnTo>
                    <a:pt x="220" y="57"/>
                  </a:lnTo>
                  <a:lnTo>
                    <a:pt x="219" y="60"/>
                  </a:lnTo>
                  <a:lnTo>
                    <a:pt x="217" y="63"/>
                  </a:lnTo>
                  <a:lnTo>
                    <a:pt x="215" y="67"/>
                  </a:lnTo>
                  <a:lnTo>
                    <a:pt x="215" y="71"/>
                  </a:lnTo>
                  <a:lnTo>
                    <a:pt x="215" y="76"/>
                  </a:lnTo>
                  <a:lnTo>
                    <a:pt x="213" y="79"/>
                  </a:lnTo>
                  <a:lnTo>
                    <a:pt x="210" y="83"/>
                  </a:lnTo>
                  <a:lnTo>
                    <a:pt x="201" y="88"/>
                  </a:lnTo>
                  <a:lnTo>
                    <a:pt x="197" y="95"/>
                  </a:lnTo>
                  <a:lnTo>
                    <a:pt x="194" y="97"/>
                  </a:lnTo>
                  <a:lnTo>
                    <a:pt x="190" y="99"/>
                  </a:lnTo>
                  <a:lnTo>
                    <a:pt x="187" y="101"/>
                  </a:lnTo>
                  <a:lnTo>
                    <a:pt x="184" y="100"/>
                  </a:lnTo>
                  <a:lnTo>
                    <a:pt x="181" y="99"/>
                  </a:lnTo>
                  <a:lnTo>
                    <a:pt x="179" y="103"/>
                  </a:lnTo>
                  <a:lnTo>
                    <a:pt x="175" y="107"/>
                  </a:lnTo>
                  <a:lnTo>
                    <a:pt x="242" y="169"/>
                  </a:lnTo>
                  <a:lnTo>
                    <a:pt x="242" y="170"/>
                  </a:lnTo>
                  <a:lnTo>
                    <a:pt x="243" y="175"/>
                  </a:lnTo>
                  <a:lnTo>
                    <a:pt x="268" y="270"/>
                  </a:lnTo>
                  <a:lnTo>
                    <a:pt x="265" y="272"/>
                  </a:lnTo>
                  <a:lnTo>
                    <a:pt x="263" y="277"/>
                  </a:lnTo>
                  <a:lnTo>
                    <a:pt x="262" y="281"/>
                  </a:lnTo>
                  <a:lnTo>
                    <a:pt x="260" y="282"/>
                  </a:lnTo>
                  <a:lnTo>
                    <a:pt x="257" y="290"/>
                  </a:lnTo>
                  <a:lnTo>
                    <a:pt x="240" y="292"/>
                  </a:lnTo>
                  <a:lnTo>
                    <a:pt x="239" y="292"/>
                  </a:lnTo>
                  <a:lnTo>
                    <a:pt x="238" y="292"/>
                  </a:lnTo>
                  <a:lnTo>
                    <a:pt x="221" y="293"/>
                  </a:lnTo>
                  <a:lnTo>
                    <a:pt x="217" y="296"/>
                  </a:lnTo>
                  <a:lnTo>
                    <a:pt x="211" y="298"/>
                  </a:lnTo>
                  <a:lnTo>
                    <a:pt x="203" y="298"/>
                  </a:lnTo>
                  <a:lnTo>
                    <a:pt x="190" y="303"/>
                  </a:lnTo>
                  <a:lnTo>
                    <a:pt x="186" y="304"/>
                  </a:lnTo>
                  <a:lnTo>
                    <a:pt x="183" y="303"/>
                  </a:lnTo>
                  <a:lnTo>
                    <a:pt x="181" y="300"/>
                  </a:lnTo>
                  <a:lnTo>
                    <a:pt x="180" y="299"/>
                  </a:lnTo>
                  <a:lnTo>
                    <a:pt x="174" y="293"/>
                  </a:lnTo>
                  <a:lnTo>
                    <a:pt x="170" y="291"/>
                  </a:lnTo>
                  <a:lnTo>
                    <a:pt x="168" y="288"/>
                  </a:lnTo>
                  <a:lnTo>
                    <a:pt x="165" y="288"/>
                  </a:lnTo>
                  <a:lnTo>
                    <a:pt x="161" y="289"/>
                  </a:lnTo>
                  <a:lnTo>
                    <a:pt x="158" y="292"/>
                  </a:lnTo>
                  <a:lnTo>
                    <a:pt x="155" y="296"/>
                  </a:lnTo>
                  <a:lnTo>
                    <a:pt x="151" y="297"/>
                  </a:lnTo>
                  <a:lnTo>
                    <a:pt x="128" y="296"/>
                  </a:lnTo>
                  <a:lnTo>
                    <a:pt x="124" y="297"/>
                  </a:lnTo>
                  <a:lnTo>
                    <a:pt x="121" y="299"/>
                  </a:lnTo>
                  <a:lnTo>
                    <a:pt x="83" y="303"/>
                  </a:lnTo>
                  <a:lnTo>
                    <a:pt x="70" y="303"/>
                  </a:lnTo>
                  <a:lnTo>
                    <a:pt x="46" y="287"/>
                  </a:lnTo>
                  <a:lnTo>
                    <a:pt x="41" y="285"/>
                  </a:lnTo>
                  <a:lnTo>
                    <a:pt x="24" y="280"/>
                  </a:lnTo>
                  <a:lnTo>
                    <a:pt x="2" y="258"/>
                  </a:lnTo>
                  <a:lnTo>
                    <a:pt x="3" y="254"/>
                  </a:lnTo>
                  <a:lnTo>
                    <a:pt x="7" y="248"/>
                  </a:lnTo>
                  <a:lnTo>
                    <a:pt x="10" y="245"/>
                  </a:lnTo>
                  <a:lnTo>
                    <a:pt x="14" y="244"/>
                  </a:lnTo>
                  <a:lnTo>
                    <a:pt x="17" y="242"/>
                  </a:lnTo>
                  <a:lnTo>
                    <a:pt x="11" y="232"/>
                  </a:lnTo>
                  <a:lnTo>
                    <a:pt x="12" y="228"/>
                  </a:lnTo>
                  <a:lnTo>
                    <a:pt x="9" y="225"/>
                  </a:lnTo>
                  <a:lnTo>
                    <a:pt x="6" y="223"/>
                  </a:lnTo>
                  <a:lnTo>
                    <a:pt x="6" y="218"/>
                  </a:lnTo>
                  <a:lnTo>
                    <a:pt x="4" y="216"/>
                  </a:lnTo>
                  <a:lnTo>
                    <a:pt x="4" y="212"/>
                  </a:lnTo>
                  <a:lnTo>
                    <a:pt x="7" y="204"/>
                  </a:lnTo>
                  <a:lnTo>
                    <a:pt x="6" y="200"/>
                  </a:lnTo>
                  <a:lnTo>
                    <a:pt x="3" y="197"/>
                  </a:lnTo>
                  <a:lnTo>
                    <a:pt x="0" y="195"/>
                  </a:lnTo>
                  <a:lnTo>
                    <a:pt x="0" y="190"/>
                  </a:lnTo>
                  <a:lnTo>
                    <a:pt x="2" y="187"/>
                  </a:lnTo>
                  <a:lnTo>
                    <a:pt x="7" y="180"/>
                  </a:lnTo>
                  <a:lnTo>
                    <a:pt x="11" y="179"/>
                  </a:lnTo>
                  <a:lnTo>
                    <a:pt x="14" y="180"/>
                  </a:lnTo>
                  <a:lnTo>
                    <a:pt x="17" y="182"/>
                  </a:lnTo>
                  <a:lnTo>
                    <a:pt x="21" y="183"/>
                  </a:lnTo>
                  <a:lnTo>
                    <a:pt x="22" y="179"/>
                  </a:lnTo>
                  <a:lnTo>
                    <a:pt x="25" y="177"/>
                  </a:lnTo>
                  <a:lnTo>
                    <a:pt x="48" y="164"/>
                  </a:lnTo>
                  <a:lnTo>
                    <a:pt x="57" y="157"/>
                  </a:lnTo>
                  <a:lnTo>
                    <a:pt x="59" y="155"/>
                  </a:lnTo>
                  <a:lnTo>
                    <a:pt x="60" y="151"/>
                  </a:lnTo>
                  <a:lnTo>
                    <a:pt x="62" y="147"/>
                  </a:lnTo>
                  <a:lnTo>
                    <a:pt x="65" y="144"/>
                  </a:lnTo>
                  <a:lnTo>
                    <a:pt x="67" y="141"/>
                  </a:lnTo>
                  <a:lnTo>
                    <a:pt x="70" y="140"/>
                  </a:lnTo>
                  <a:lnTo>
                    <a:pt x="74" y="133"/>
                  </a:lnTo>
                  <a:lnTo>
                    <a:pt x="76" y="130"/>
                  </a:lnTo>
                  <a:lnTo>
                    <a:pt x="77" y="127"/>
                  </a:lnTo>
                  <a:lnTo>
                    <a:pt x="75" y="125"/>
                  </a:lnTo>
                  <a:lnTo>
                    <a:pt x="72" y="122"/>
                  </a:lnTo>
                  <a:lnTo>
                    <a:pt x="74" y="118"/>
                  </a:lnTo>
                  <a:lnTo>
                    <a:pt x="75" y="114"/>
                  </a:lnTo>
                  <a:lnTo>
                    <a:pt x="77" y="111"/>
                  </a:lnTo>
                  <a:lnTo>
                    <a:pt x="84" y="107"/>
                  </a:lnTo>
                  <a:lnTo>
                    <a:pt x="83" y="106"/>
                  </a:lnTo>
                  <a:lnTo>
                    <a:pt x="88" y="102"/>
                  </a:lnTo>
                  <a:lnTo>
                    <a:pt x="90" y="99"/>
                  </a:lnTo>
                  <a:lnTo>
                    <a:pt x="92" y="95"/>
                  </a:lnTo>
                  <a:lnTo>
                    <a:pt x="93" y="95"/>
                  </a:lnTo>
                  <a:lnTo>
                    <a:pt x="97" y="96"/>
                  </a:lnTo>
                  <a:lnTo>
                    <a:pt x="99" y="93"/>
                  </a:lnTo>
                  <a:lnTo>
                    <a:pt x="102" y="89"/>
                  </a:lnTo>
                  <a:lnTo>
                    <a:pt x="105" y="88"/>
                  </a:lnTo>
                  <a:lnTo>
                    <a:pt x="110" y="83"/>
                  </a:lnTo>
                  <a:lnTo>
                    <a:pt x="110" y="79"/>
                  </a:lnTo>
                  <a:lnTo>
                    <a:pt x="113" y="76"/>
                  </a:lnTo>
                  <a:lnTo>
                    <a:pt x="117" y="77"/>
                  </a:lnTo>
                  <a:lnTo>
                    <a:pt x="120" y="78"/>
                  </a:lnTo>
                  <a:lnTo>
                    <a:pt x="124" y="78"/>
                  </a:lnTo>
                  <a:lnTo>
                    <a:pt x="127" y="77"/>
                  </a:lnTo>
                  <a:lnTo>
                    <a:pt x="137" y="76"/>
                  </a:lnTo>
                  <a:lnTo>
                    <a:pt x="141" y="74"/>
                  </a:lnTo>
                  <a:lnTo>
                    <a:pt x="147" y="70"/>
                  </a:lnTo>
                  <a:lnTo>
                    <a:pt x="151" y="64"/>
                  </a:lnTo>
                  <a:lnTo>
                    <a:pt x="151" y="60"/>
                  </a:lnTo>
                  <a:lnTo>
                    <a:pt x="153" y="56"/>
                  </a:lnTo>
                  <a:lnTo>
                    <a:pt x="155" y="53"/>
                  </a:lnTo>
                  <a:lnTo>
                    <a:pt x="159" y="53"/>
                  </a:lnTo>
                  <a:lnTo>
                    <a:pt x="162" y="54"/>
                  </a:lnTo>
                  <a:lnTo>
                    <a:pt x="165" y="56"/>
                  </a:lnTo>
                  <a:lnTo>
                    <a:pt x="167" y="60"/>
                  </a:lnTo>
                  <a:lnTo>
                    <a:pt x="168" y="61"/>
                  </a:lnTo>
                  <a:lnTo>
                    <a:pt x="170" y="60"/>
                  </a:lnTo>
                  <a:lnTo>
                    <a:pt x="173" y="58"/>
                  </a:lnTo>
                  <a:lnTo>
                    <a:pt x="179" y="53"/>
                  </a:lnTo>
                  <a:lnTo>
                    <a:pt x="180" y="42"/>
                  </a:lnTo>
                  <a:lnTo>
                    <a:pt x="178" y="34"/>
                  </a:lnTo>
                  <a:lnTo>
                    <a:pt x="181" y="31"/>
                  </a:lnTo>
                  <a:lnTo>
                    <a:pt x="185" y="31"/>
                  </a:lnTo>
                  <a:lnTo>
                    <a:pt x="188" y="28"/>
                  </a:lnTo>
                  <a:lnTo>
                    <a:pt x="190" y="26"/>
                  </a:lnTo>
                  <a:lnTo>
                    <a:pt x="194" y="23"/>
                  </a:lnTo>
                  <a:lnTo>
                    <a:pt x="193" y="20"/>
                  </a:lnTo>
                  <a:lnTo>
                    <a:pt x="190" y="17"/>
                  </a:lnTo>
                  <a:lnTo>
                    <a:pt x="189" y="13"/>
                  </a:lnTo>
                  <a:lnTo>
                    <a:pt x="197" y="4"/>
                  </a:lnTo>
                  <a:lnTo>
                    <a:pt x="200" y="0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87" name="Freeform 75">
              <a:extLst>
                <a:ext uri="{FF2B5EF4-FFF2-40B4-BE49-F238E27FC236}">
                  <a16:creationId xmlns:a16="http://schemas.microsoft.com/office/drawing/2014/main" id="{085FA1D0-3ABC-B9A3-1F2C-CE576419C5E2}"/>
                </a:ext>
              </a:extLst>
            </xdr:cNvPr>
            <xdr:cNvSpPr>
              <a:spLocks/>
            </xdr:cNvSpPr>
          </xdr:nvSpPr>
          <xdr:spPr bwMode="auto">
            <a:xfrm>
              <a:off x="2721521" y="3590829"/>
              <a:ext cx="571500" cy="381000"/>
            </a:xfrm>
            <a:custGeom>
              <a:avLst/>
              <a:gdLst>
                <a:gd name="T0" fmla="*/ 230 w 360"/>
                <a:gd name="T1" fmla="*/ 7 h 240"/>
                <a:gd name="T2" fmla="*/ 237 w 360"/>
                <a:gd name="T3" fmla="*/ 19 h 240"/>
                <a:gd name="T4" fmla="*/ 243 w 360"/>
                <a:gd name="T5" fmla="*/ 35 h 240"/>
                <a:gd name="T6" fmla="*/ 244 w 360"/>
                <a:gd name="T7" fmla="*/ 52 h 240"/>
                <a:gd name="T8" fmla="*/ 252 w 360"/>
                <a:gd name="T9" fmla="*/ 61 h 240"/>
                <a:gd name="T10" fmla="*/ 262 w 360"/>
                <a:gd name="T11" fmla="*/ 72 h 240"/>
                <a:gd name="T12" fmla="*/ 279 w 360"/>
                <a:gd name="T13" fmla="*/ 70 h 240"/>
                <a:gd name="T14" fmla="*/ 289 w 360"/>
                <a:gd name="T15" fmla="*/ 65 h 240"/>
                <a:gd name="T16" fmla="*/ 297 w 360"/>
                <a:gd name="T17" fmla="*/ 74 h 240"/>
                <a:gd name="T18" fmla="*/ 296 w 360"/>
                <a:gd name="T19" fmla="*/ 91 h 240"/>
                <a:gd name="T20" fmla="*/ 293 w 360"/>
                <a:gd name="T21" fmla="*/ 111 h 240"/>
                <a:gd name="T22" fmla="*/ 302 w 360"/>
                <a:gd name="T23" fmla="*/ 126 h 240"/>
                <a:gd name="T24" fmla="*/ 316 w 360"/>
                <a:gd name="T25" fmla="*/ 140 h 240"/>
                <a:gd name="T26" fmla="*/ 320 w 360"/>
                <a:gd name="T27" fmla="*/ 156 h 240"/>
                <a:gd name="T28" fmla="*/ 332 w 360"/>
                <a:gd name="T29" fmla="*/ 163 h 240"/>
                <a:gd name="T30" fmla="*/ 337 w 360"/>
                <a:gd name="T31" fmla="*/ 177 h 240"/>
                <a:gd name="T32" fmla="*/ 324 w 360"/>
                <a:gd name="T33" fmla="*/ 183 h 240"/>
                <a:gd name="T34" fmla="*/ 333 w 360"/>
                <a:gd name="T35" fmla="*/ 193 h 240"/>
                <a:gd name="T36" fmla="*/ 347 w 360"/>
                <a:gd name="T37" fmla="*/ 205 h 240"/>
                <a:gd name="T38" fmla="*/ 350 w 360"/>
                <a:gd name="T39" fmla="*/ 220 h 240"/>
                <a:gd name="T40" fmla="*/ 359 w 360"/>
                <a:gd name="T41" fmla="*/ 227 h 240"/>
                <a:gd name="T42" fmla="*/ 219 w 360"/>
                <a:gd name="T43" fmla="*/ 236 h 240"/>
                <a:gd name="T44" fmla="*/ 136 w 360"/>
                <a:gd name="T45" fmla="*/ 232 h 240"/>
                <a:gd name="T46" fmla="*/ 127 w 360"/>
                <a:gd name="T47" fmla="*/ 232 h 240"/>
                <a:gd name="T48" fmla="*/ 124 w 360"/>
                <a:gd name="T49" fmla="*/ 223 h 240"/>
                <a:gd name="T50" fmla="*/ 111 w 360"/>
                <a:gd name="T51" fmla="*/ 205 h 240"/>
                <a:gd name="T52" fmla="*/ 100 w 360"/>
                <a:gd name="T53" fmla="*/ 199 h 240"/>
                <a:gd name="T54" fmla="*/ 97 w 360"/>
                <a:gd name="T55" fmla="*/ 186 h 240"/>
                <a:gd name="T56" fmla="*/ 90 w 360"/>
                <a:gd name="T57" fmla="*/ 178 h 240"/>
                <a:gd name="T58" fmla="*/ 81 w 360"/>
                <a:gd name="T59" fmla="*/ 166 h 240"/>
                <a:gd name="T60" fmla="*/ 70 w 360"/>
                <a:gd name="T61" fmla="*/ 159 h 240"/>
                <a:gd name="T62" fmla="*/ 67 w 360"/>
                <a:gd name="T63" fmla="*/ 145 h 240"/>
                <a:gd name="T64" fmla="*/ 63 w 360"/>
                <a:gd name="T65" fmla="*/ 145 h 240"/>
                <a:gd name="T66" fmla="*/ 56 w 360"/>
                <a:gd name="T67" fmla="*/ 136 h 240"/>
                <a:gd name="T68" fmla="*/ 52 w 360"/>
                <a:gd name="T69" fmla="*/ 133 h 240"/>
                <a:gd name="T70" fmla="*/ 45 w 360"/>
                <a:gd name="T71" fmla="*/ 122 h 240"/>
                <a:gd name="T72" fmla="*/ 34 w 360"/>
                <a:gd name="T73" fmla="*/ 123 h 240"/>
                <a:gd name="T74" fmla="*/ 20 w 360"/>
                <a:gd name="T75" fmla="*/ 125 h 240"/>
                <a:gd name="T76" fmla="*/ 9 w 360"/>
                <a:gd name="T77" fmla="*/ 128 h 240"/>
                <a:gd name="T78" fmla="*/ 1 w 360"/>
                <a:gd name="T79" fmla="*/ 122 h 240"/>
                <a:gd name="T80" fmla="*/ 8 w 360"/>
                <a:gd name="T81" fmla="*/ 104 h 240"/>
                <a:gd name="T82" fmla="*/ 15 w 360"/>
                <a:gd name="T83" fmla="*/ 95 h 240"/>
                <a:gd name="T84" fmla="*/ 8 w 360"/>
                <a:gd name="T85" fmla="*/ 88 h 240"/>
                <a:gd name="T86" fmla="*/ 18 w 360"/>
                <a:gd name="T87" fmla="*/ 78 h 240"/>
                <a:gd name="T88" fmla="*/ 27 w 360"/>
                <a:gd name="T89" fmla="*/ 65 h 240"/>
                <a:gd name="T90" fmla="*/ 22 w 360"/>
                <a:gd name="T91" fmla="*/ 54 h 240"/>
                <a:gd name="T92" fmla="*/ 98 w 360"/>
                <a:gd name="T93" fmla="*/ 27 h 240"/>
                <a:gd name="T94" fmla="*/ 149 w 360"/>
                <a:gd name="T95" fmla="*/ 22 h 240"/>
                <a:gd name="T96" fmla="*/ 162 w 360"/>
                <a:gd name="T97" fmla="*/ 20 h 240"/>
                <a:gd name="T98" fmla="*/ 170 w 360"/>
                <a:gd name="T99" fmla="*/ 9 h 240"/>
                <a:gd name="T100" fmla="*/ 182 w 360"/>
                <a:gd name="T101" fmla="*/ 9 h 240"/>
                <a:gd name="T102" fmla="*/ 194 w 360"/>
                <a:gd name="T103" fmla="*/ 3 h 240"/>
                <a:gd name="T104" fmla="*/ 207 w 360"/>
                <a:gd name="T105" fmla="*/ 4 h 240"/>
                <a:gd name="T106" fmla="*/ 221 w 360"/>
                <a:gd name="T107" fmla="*/ 0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60" h="240">
                  <a:moveTo>
                    <a:pt x="221" y="0"/>
                  </a:moveTo>
                  <a:lnTo>
                    <a:pt x="227" y="1"/>
                  </a:lnTo>
                  <a:lnTo>
                    <a:pt x="229" y="4"/>
                  </a:lnTo>
                  <a:lnTo>
                    <a:pt x="230" y="7"/>
                  </a:lnTo>
                  <a:lnTo>
                    <a:pt x="232" y="11"/>
                  </a:lnTo>
                  <a:lnTo>
                    <a:pt x="236" y="12"/>
                  </a:lnTo>
                  <a:lnTo>
                    <a:pt x="238" y="15"/>
                  </a:lnTo>
                  <a:lnTo>
                    <a:pt x="237" y="19"/>
                  </a:lnTo>
                  <a:lnTo>
                    <a:pt x="239" y="23"/>
                  </a:lnTo>
                  <a:lnTo>
                    <a:pt x="240" y="27"/>
                  </a:lnTo>
                  <a:lnTo>
                    <a:pt x="241" y="32"/>
                  </a:lnTo>
                  <a:lnTo>
                    <a:pt x="243" y="35"/>
                  </a:lnTo>
                  <a:lnTo>
                    <a:pt x="242" y="39"/>
                  </a:lnTo>
                  <a:lnTo>
                    <a:pt x="242" y="43"/>
                  </a:lnTo>
                  <a:lnTo>
                    <a:pt x="244" y="46"/>
                  </a:lnTo>
                  <a:lnTo>
                    <a:pt x="244" y="52"/>
                  </a:lnTo>
                  <a:lnTo>
                    <a:pt x="247" y="52"/>
                  </a:lnTo>
                  <a:lnTo>
                    <a:pt x="251" y="54"/>
                  </a:lnTo>
                  <a:lnTo>
                    <a:pt x="252" y="57"/>
                  </a:lnTo>
                  <a:lnTo>
                    <a:pt x="252" y="61"/>
                  </a:lnTo>
                  <a:lnTo>
                    <a:pt x="253" y="65"/>
                  </a:lnTo>
                  <a:lnTo>
                    <a:pt x="255" y="69"/>
                  </a:lnTo>
                  <a:lnTo>
                    <a:pt x="259" y="70"/>
                  </a:lnTo>
                  <a:lnTo>
                    <a:pt x="262" y="72"/>
                  </a:lnTo>
                  <a:lnTo>
                    <a:pt x="265" y="72"/>
                  </a:lnTo>
                  <a:lnTo>
                    <a:pt x="266" y="72"/>
                  </a:lnTo>
                  <a:lnTo>
                    <a:pt x="273" y="71"/>
                  </a:lnTo>
                  <a:lnTo>
                    <a:pt x="279" y="70"/>
                  </a:lnTo>
                  <a:lnTo>
                    <a:pt x="281" y="69"/>
                  </a:lnTo>
                  <a:lnTo>
                    <a:pt x="282" y="68"/>
                  </a:lnTo>
                  <a:lnTo>
                    <a:pt x="284" y="65"/>
                  </a:lnTo>
                  <a:lnTo>
                    <a:pt x="289" y="65"/>
                  </a:lnTo>
                  <a:lnTo>
                    <a:pt x="291" y="65"/>
                  </a:lnTo>
                  <a:lnTo>
                    <a:pt x="294" y="67"/>
                  </a:lnTo>
                  <a:lnTo>
                    <a:pt x="295" y="71"/>
                  </a:lnTo>
                  <a:lnTo>
                    <a:pt x="297" y="74"/>
                  </a:lnTo>
                  <a:lnTo>
                    <a:pt x="296" y="79"/>
                  </a:lnTo>
                  <a:lnTo>
                    <a:pt x="298" y="83"/>
                  </a:lnTo>
                  <a:lnTo>
                    <a:pt x="298" y="87"/>
                  </a:lnTo>
                  <a:lnTo>
                    <a:pt x="296" y="91"/>
                  </a:lnTo>
                  <a:lnTo>
                    <a:pt x="296" y="95"/>
                  </a:lnTo>
                  <a:lnTo>
                    <a:pt x="294" y="98"/>
                  </a:lnTo>
                  <a:lnTo>
                    <a:pt x="293" y="103"/>
                  </a:lnTo>
                  <a:lnTo>
                    <a:pt x="293" y="111"/>
                  </a:lnTo>
                  <a:lnTo>
                    <a:pt x="294" y="115"/>
                  </a:lnTo>
                  <a:lnTo>
                    <a:pt x="294" y="119"/>
                  </a:lnTo>
                  <a:lnTo>
                    <a:pt x="300" y="122"/>
                  </a:lnTo>
                  <a:lnTo>
                    <a:pt x="302" y="126"/>
                  </a:lnTo>
                  <a:lnTo>
                    <a:pt x="304" y="129"/>
                  </a:lnTo>
                  <a:lnTo>
                    <a:pt x="310" y="133"/>
                  </a:lnTo>
                  <a:lnTo>
                    <a:pt x="312" y="137"/>
                  </a:lnTo>
                  <a:lnTo>
                    <a:pt x="316" y="140"/>
                  </a:lnTo>
                  <a:lnTo>
                    <a:pt x="317" y="145"/>
                  </a:lnTo>
                  <a:lnTo>
                    <a:pt x="317" y="149"/>
                  </a:lnTo>
                  <a:lnTo>
                    <a:pt x="320" y="152"/>
                  </a:lnTo>
                  <a:lnTo>
                    <a:pt x="320" y="156"/>
                  </a:lnTo>
                  <a:lnTo>
                    <a:pt x="323" y="159"/>
                  </a:lnTo>
                  <a:lnTo>
                    <a:pt x="327" y="160"/>
                  </a:lnTo>
                  <a:lnTo>
                    <a:pt x="329" y="162"/>
                  </a:lnTo>
                  <a:lnTo>
                    <a:pt x="332" y="163"/>
                  </a:lnTo>
                  <a:lnTo>
                    <a:pt x="336" y="166"/>
                  </a:lnTo>
                  <a:lnTo>
                    <a:pt x="337" y="169"/>
                  </a:lnTo>
                  <a:lnTo>
                    <a:pt x="339" y="173"/>
                  </a:lnTo>
                  <a:lnTo>
                    <a:pt x="337" y="177"/>
                  </a:lnTo>
                  <a:lnTo>
                    <a:pt x="334" y="177"/>
                  </a:lnTo>
                  <a:lnTo>
                    <a:pt x="330" y="179"/>
                  </a:lnTo>
                  <a:lnTo>
                    <a:pt x="328" y="182"/>
                  </a:lnTo>
                  <a:lnTo>
                    <a:pt x="324" y="183"/>
                  </a:lnTo>
                  <a:lnTo>
                    <a:pt x="325" y="188"/>
                  </a:lnTo>
                  <a:lnTo>
                    <a:pt x="326" y="191"/>
                  </a:lnTo>
                  <a:lnTo>
                    <a:pt x="329" y="193"/>
                  </a:lnTo>
                  <a:lnTo>
                    <a:pt x="333" y="193"/>
                  </a:lnTo>
                  <a:lnTo>
                    <a:pt x="336" y="195"/>
                  </a:lnTo>
                  <a:lnTo>
                    <a:pt x="342" y="201"/>
                  </a:lnTo>
                  <a:lnTo>
                    <a:pt x="344" y="205"/>
                  </a:lnTo>
                  <a:lnTo>
                    <a:pt x="347" y="205"/>
                  </a:lnTo>
                  <a:lnTo>
                    <a:pt x="346" y="209"/>
                  </a:lnTo>
                  <a:lnTo>
                    <a:pt x="347" y="213"/>
                  </a:lnTo>
                  <a:lnTo>
                    <a:pt x="350" y="216"/>
                  </a:lnTo>
                  <a:lnTo>
                    <a:pt x="350" y="220"/>
                  </a:lnTo>
                  <a:lnTo>
                    <a:pt x="350" y="222"/>
                  </a:lnTo>
                  <a:lnTo>
                    <a:pt x="354" y="224"/>
                  </a:lnTo>
                  <a:lnTo>
                    <a:pt x="358" y="224"/>
                  </a:lnTo>
                  <a:lnTo>
                    <a:pt x="359" y="227"/>
                  </a:lnTo>
                  <a:lnTo>
                    <a:pt x="359" y="232"/>
                  </a:lnTo>
                  <a:lnTo>
                    <a:pt x="263" y="235"/>
                  </a:lnTo>
                  <a:lnTo>
                    <a:pt x="251" y="235"/>
                  </a:lnTo>
                  <a:lnTo>
                    <a:pt x="219" y="236"/>
                  </a:lnTo>
                  <a:lnTo>
                    <a:pt x="148" y="239"/>
                  </a:lnTo>
                  <a:lnTo>
                    <a:pt x="144" y="233"/>
                  </a:lnTo>
                  <a:lnTo>
                    <a:pt x="140" y="233"/>
                  </a:lnTo>
                  <a:lnTo>
                    <a:pt x="136" y="232"/>
                  </a:lnTo>
                  <a:lnTo>
                    <a:pt x="132" y="232"/>
                  </a:lnTo>
                  <a:lnTo>
                    <a:pt x="130" y="228"/>
                  </a:lnTo>
                  <a:lnTo>
                    <a:pt x="127" y="231"/>
                  </a:lnTo>
                  <a:lnTo>
                    <a:pt x="127" y="232"/>
                  </a:lnTo>
                  <a:lnTo>
                    <a:pt x="123" y="232"/>
                  </a:lnTo>
                  <a:lnTo>
                    <a:pt x="123" y="228"/>
                  </a:lnTo>
                  <a:lnTo>
                    <a:pt x="122" y="225"/>
                  </a:lnTo>
                  <a:lnTo>
                    <a:pt x="124" y="223"/>
                  </a:lnTo>
                  <a:lnTo>
                    <a:pt x="123" y="218"/>
                  </a:lnTo>
                  <a:lnTo>
                    <a:pt x="116" y="209"/>
                  </a:lnTo>
                  <a:lnTo>
                    <a:pt x="114" y="208"/>
                  </a:lnTo>
                  <a:lnTo>
                    <a:pt x="111" y="205"/>
                  </a:lnTo>
                  <a:lnTo>
                    <a:pt x="108" y="205"/>
                  </a:lnTo>
                  <a:lnTo>
                    <a:pt x="104" y="205"/>
                  </a:lnTo>
                  <a:lnTo>
                    <a:pt x="101" y="202"/>
                  </a:lnTo>
                  <a:lnTo>
                    <a:pt x="100" y="199"/>
                  </a:lnTo>
                  <a:lnTo>
                    <a:pt x="98" y="197"/>
                  </a:lnTo>
                  <a:lnTo>
                    <a:pt x="100" y="193"/>
                  </a:lnTo>
                  <a:lnTo>
                    <a:pt x="100" y="189"/>
                  </a:lnTo>
                  <a:lnTo>
                    <a:pt x="97" y="186"/>
                  </a:lnTo>
                  <a:lnTo>
                    <a:pt x="96" y="182"/>
                  </a:lnTo>
                  <a:lnTo>
                    <a:pt x="93" y="182"/>
                  </a:lnTo>
                  <a:lnTo>
                    <a:pt x="91" y="178"/>
                  </a:lnTo>
                  <a:lnTo>
                    <a:pt x="90" y="178"/>
                  </a:lnTo>
                  <a:lnTo>
                    <a:pt x="88" y="174"/>
                  </a:lnTo>
                  <a:lnTo>
                    <a:pt x="88" y="170"/>
                  </a:lnTo>
                  <a:lnTo>
                    <a:pt x="84" y="168"/>
                  </a:lnTo>
                  <a:lnTo>
                    <a:pt x="81" y="166"/>
                  </a:lnTo>
                  <a:lnTo>
                    <a:pt x="79" y="163"/>
                  </a:lnTo>
                  <a:lnTo>
                    <a:pt x="76" y="161"/>
                  </a:lnTo>
                  <a:lnTo>
                    <a:pt x="73" y="160"/>
                  </a:lnTo>
                  <a:lnTo>
                    <a:pt x="70" y="159"/>
                  </a:lnTo>
                  <a:lnTo>
                    <a:pt x="68" y="156"/>
                  </a:lnTo>
                  <a:lnTo>
                    <a:pt x="71" y="153"/>
                  </a:lnTo>
                  <a:lnTo>
                    <a:pt x="70" y="149"/>
                  </a:lnTo>
                  <a:lnTo>
                    <a:pt x="67" y="145"/>
                  </a:lnTo>
                  <a:lnTo>
                    <a:pt x="68" y="143"/>
                  </a:lnTo>
                  <a:lnTo>
                    <a:pt x="65" y="141"/>
                  </a:lnTo>
                  <a:lnTo>
                    <a:pt x="65" y="144"/>
                  </a:lnTo>
                  <a:lnTo>
                    <a:pt x="63" y="145"/>
                  </a:lnTo>
                  <a:lnTo>
                    <a:pt x="57" y="145"/>
                  </a:lnTo>
                  <a:lnTo>
                    <a:pt x="56" y="143"/>
                  </a:lnTo>
                  <a:lnTo>
                    <a:pt x="54" y="140"/>
                  </a:lnTo>
                  <a:lnTo>
                    <a:pt x="56" y="136"/>
                  </a:lnTo>
                  <a:lnTo>
                    <a:pt x="53" y="136"/>
                  </a:lnTo>
                  <a:lnTo>
                    <a:pt x="50" y="137"/>
                  </a:lnTo>
                  <a:lnTo>
                    <a:pt x="48" y="134"/>
                  </a:lnTo>
                  <a:lnTo>
                    <a:pt x="52" y="133"/>
                  </a:lnTo>
                  <a:lnTo>
                    <a:pt x="51" y="128"/>
                  </a:lnTo>
                  <a:lnTo>
                    <a:pt x="50" y="125"/>
                  </a:lnTo>
                  <a:lnTo>
                    <a:pt x="47" y="122"/>
                  </a:lnTo>
                  <a:lnTo>
                    <a:pt x="45" y="122"/>
                  </a:lnTo>
                  <a:lnTo>
                    <a:pt x="44" y="125"/>
                  </a:lnTo>
                  <a:lnTo>
                    <a:pt x="40" y="125"/>
                  </a:lnTo>
                  <a:lnTo>
                    <a:pt x="37" y="122"/>
                  </a:lnTo>
                  <a:lnTo>
                    <a:pt x="34" y="123"/>
                  </a:lnTo>
                  <a:lnTo>
                    <a:pt x="31" y="122"/>
                  </a:lnTo>
                  <a:lnTo>
                    <a:pt x="28" y="124"/>
                  </a:lnTo>
                  <a:lnTo>
                    <a:pt x="24" y="124"/>
                  </a:lnTo>
                  <a:lnTo>
                    <a:pt x="20" y="125"/>
                  </a:lnTo>
                  <a:lnTo>
                    <a:pt x="17" y="125"/>
                  </a:lnTo>
                  <a:lnTo>
                    <a:pt x="13" y="124"/>
                  </a:lnTo>
                  <a:lnTo>
                    <a:pt x="11" y="125"/>
                  </a:lnTo>
                  <a:lnTo>
                    <a:pt x="9" y="128"/>
                  </a:lnTo>
                  <a:lnTo>
                    <a:pt x="5" y="129"/>
                  </a:lnTo>
                  <a:lnTo>
                    <a:pt x="2" y="126"/>
                  </a:lnTo>
                  <a:lnTo>
                    <a:pt x="0" y="123"/>
                  </a:lnTo>
                  <a:lnTo>
                    <a:pt x="1" y="122"/>
                  </a:lnTo>
                  <a:lnTo>
                    <a:pt x="3" y="114"/>
                  </a:lnTo>
                  <a:lnTo>
                    <a:pt x="3" y="110"/>
                  </a:lnTo>
                  <a:lnTo>
                    <a:pt x="5" y="106"/>
                  </a:lnTo>
                  <a:lnTo>
                    <a:pt x="8" y="104"/>
                  </a:lnTo>
                  <a:lnTo>
                    <a:pt x="11" y="103"/>
                  </a:lnTo>
                  <a:lnTo>
                    <a:pt x="13" y="100"/>
                  </a:lnTo>
                  <a:lnTo>
                    <a:pt x="15" y="99"/>
                  </a:lnTo>
                  <a:lnTo>
                    <a:pt x="15" y="95"/>
                  </a:lnTo>
                  <a:lnTo>
                    <a:pt x="12" y="92"/>
                  </a:lnTo>
                  <a:lnTo>
                    <a:pt x="9" y="94"/>
                  </a:lnTo>
                  <a:lnTo>
                    <a:pt x="6" y="91"/>
                  </a:lnTo>
                  <a:lnTo>
                    <a:pt x="8" y="88"/>
                  </a:lnTo>
                  <a:lnTo>
                    <a:pt x="10" y="85"/>
                  </a:lnTo>
                  <a:lnTo>
                    <a:pt x="13" y="83"/>
                  </a:lnTo>
                  <a:lnTo>
                    <a:pt x="16" y="80"/>
                  </a:lnTo>
                  <a:lnTo>
                    <a:pt x="18" y="78"/>
                  </a:lnTo>
                  <a:lnTo>
                    <a:pt x="21" y="76"/>
                  </a:lnTo>
                  <a:lnTo>
                    <a:pt x="24" y="73"/>
                  </a:lnTo>
                  <a:lnTo>
                    <a:pt x="26" y="69"/>
                  </a:lnTo>
                  <a:lnTo>
                    <a:pt x="27" y="65"/>
                  </a:lnTo>
                  <a:lnTo>
                    <a:pt x="25" y="62"/>
                  </a:lnTo>
                  <a:lnTo>
                    <a:pt x="22" y="59"/>
                  </a:lnTo>
                  <a:lnTo>
                    <a:pt x="20" y="57"/>
                  </a:lnTo>
                  <a:lnTo>
                    <a:pt x="22" y="54"/>
                  </a:lnTo>
                  <a:lnTo>
                    <a:pt x="25" y="50"/>
                  </a:lnTo>
                  <a:lnTo>
                    <a:pt x="28" y="43"/>
                  </a:lnTo>
                  <a:lnTo>
                    <a:pt x="33" y="37"/>
                  </a:lnTo>
                  <a:lnTo>
                    <a:pt x="98" y="27"/>
                  </a:lnTo>
                  <a:lnTo>
                    <a:pt x="136" y="23"/>
                  </a:lnTo>
                  <a:lnTo>
                    <a:pt x="139" y="21"/>
                  </a:lnTo>
                  <a:lnTo>
                    <a:pt x="142" y="18"/>
                  </a:lnTo>
                  <a:lnTo>
                    <a:pt x="149" y="22"/>
                  </a:lnTo>
                  <a:lnTo>
                    <a:pt x="152" y="24"/>
                  </a:lnTo>
                  <a:lnTo>
                    <a:pt x="156" y="23"/>
                  </a:lnTo>
                  <a:lnTo>
                    <a:pt x="158" y="21"/>
                  </a:lnTo>
                  <a:lnTo>
                    <a:pt x="162" y="20"/>
                  </a:lnTo>
                  <a:lnTo>
                    <a:pt x="163" y="16"/>
                  </a:lnTo>
                  <a:lnTo>
                    <a:pt x="164" y="12"/>
                  </a:lnTo>
                  <a:lnTo>
                    <a:pt x="167" y="10"/>
                  </a:lnTo>
                  <a:lnTo>
                    <a:pt x="170" y="9"/>
                  </a:lnTo>
                  <a:lnTo>
                    <a:pt x="172" y="7"/>
                  </a:lnTo>
                  <a:lnTo>
                    <a:pt x="176" y="5"/>
                  </a:lnTo>
                  <a:lnTo>
                    <a:pt x="179" y="7"/>
                  </a:lnTo>
                  <a:lnTo>
                    <a:pt x="182" y="9"/>
                  </a:lnTo>
                  <a:lnTo>
                    <a:pt x="185" y="8"/>
                  </a:lnTo>
                  <a:lnTo>
                    <a:pt x="189" y="8"/>
                  </a:lnTo>
                  <a:lnTo>
                    <a:pt x="191" y="5"/>
                  </a:lnTo>
                  <a:lnTo>
                    <a:pt x="194" y="3"/>
                  </a:lnTo>
                  <a:lnTo>
                    <a:pt x="198" y="4"/>
                  </a:lnTo>
                  <a:lnTo>
                    <a:pt x="200" y="4"/>
                  </a:lnTo>
                  <a:lnTo>
                    <a:pt x="204" y="4"/>
                  </a:lnTo>
                  <a:lnTo>
                    <a:pt x="207" y="4"/>
                  </a:lnTo>
                  <a:lnTo>
                    <a:pt x="208" y="3"/>
                  </a:lnTo>
                  <a:lnTo>
                    <a:pt x="214" y="4"/>
                  </a:lnTo>
                  <a:lnTo>
                    <a:pt x="217" y="3"/>
                  </a:lnTo>
                  <a:lnTo>
                    <a:pt x="221" y="0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488" name="Freeform 76">
              <a:extLst>
                <a:ext uri="{FF2B5EF4-FFF2-40B4-BE49-F238E27FC236}">
                  <a16:creationId xmlns:a16="http://schemas.microsoft.com/office/drawing/2014/main" id="{189513A1-D1A1-8C10-8844-A0FBED69226C}"/>
                </a:ext>
              </a:extLst>
            </xdr:cNvPr>
            <xdr:cNvSpPr>
              <a:spLocks/>
            </xdr:cNvSpPr>
          </xdr:nvSpPr>
          <xdr:spPr bwMode="auto">
            <a:xfrm>
              <a:off x="3918496" y="2674841"/>
              <a:ext cx="398463" cy="373063"/>
            </a:xfrm>
            <a:custGeom>
              <a:avLst/>
              <a:gdLst>
                <a:gd name="T0" fmla="*/ 496472198 w 251"/>
                <a:gd name="T1" fmla="*/ 541835114 h 235"/>
                <a:gd name="T2" fmla="*/ 463709332 w 251"/>
                <a:gd name="T3" fmla="*/ 539314160 h 235"/>
                <a:gd name="T4" fmla="*/ 435988372 w 251"/>
                <a:gd name="T5" fmla="*/ 572077029 h 235"/>
                <a:gd name="T6" fmla="*/ 408265825 w 251"/>
                <a:gd name="T7" fmla="*/ 587197987 h 235"/>
                <a:gd name="T8" fmla="*/ 383064231 w 251"/>
                <a:gd name="T9" fmla="*/ 556956071 h 235"/>
                <a:gd name="T10" fmla="*/ 398185187 w 251"/>
                <a:gd name="T11" fmla="*/ 529233522 h 235"/>
                <a:gd name="T12" fmla="*/ 390625503 w 251"/>
                <a:gd name="T13" fmla="*/ 488910968 h 235"/>
                <a:gd name="T14" fmla="*/ 390625503 w 251"/>
                <a:gd name="T15" fmla="*/ 451109367 h 235"/>
                <a:gd name="T16" fmla="*/ 385585184 w 251"/>
                <a:gd name="T17" fmla="*/ 430948090 h 235"/>
                <a:gd name="T18" fmla="*/ 383064231 w 251"/>
                <a:gd name="T19" fmla="*/ 398185221 h 235"/>
                <a:gd name="T20" fmla="*/ 357862637 w 251"/>
                <a:gd name="T21" fmla="*/ 403225540 h 235"/>
                <a:gd name="T22" fmla="*/ 330141677 w 251"/>
                <a:gd name="T23" fmla="*/ 375504578 h 235"/>
                <a:gd name="T24" fmla="*/ 332661042 w 251"/>
                <a:gd name="T25" fmla="*/ 347782029 h 235"/>
                <a:gd name="T26" fmla="*/ 325101358 w 251"/>
                <a:gd name="T27" fmla="*/ 317540113 h 235"/>
                <a:gd name="T28" fmla="*/ 309980401 w 251"/>
                <a:gd name="T29" fmla="*/ 279738512 h 235"/>
                <a:gd name="T30" fmla="*/ 317540086 w 251"/>
                <a:gd name="T31" fmla="*/ 254536916 h 235"/>
                <a:gd name="T32" fmla="*/ 259577213 w 251"/>
                <a:gd name="T33" fmla="*/ 262096601 h 235"/>
                <a:gd name="T34" fmla="*/ 236894985 w 251"/>
                <a:gd name="T35" fmla="*/ 279738512 h 235"/>
                <a:gd name="T36" fmla="*/ 231854666 w 251"/>
                <a:gd name="T37" fmla="*/ 294859470 h 235"/>
                <a:gd name="T38" fmla="*/ 206653072 w 251"/>
                <a:gd name="T39" fmla="*/ 267136921 h 235"/>
                <a:gd name="T40" fmla="*/ 199093387 w 251"/>
                <a:gd name="T41" fmla="*/ 236895005 h 235"/>
                <a:gd name="T42" fmla="*/ 181451478 w 251"/>
                <a:gd name="T43" fmla="*/ 224295001 h 235"/>
                <a:gd name="T44" fmla="*/ 161290202 w 251"/>
                <a:gd name="T45" fmla="*/ 206653089 h 235"/>
                <a:gd name="T46" fmla="*/ 151209565 w 251"/>
                <a:gd name="T47" fmla="*/ 231854686 h 235"/>
                <a:gd name="T48" fmla="*/ 115927333 w 251"/>
                <a:gd name="T49" fmla="*/ 226814366 h 235"/>
                <a:gd name="T50" fmla="*/ 118448286 w 251"/>
                <a:gd name="T51" fmla="*/ 186491812 h 235"/>
                <a:gd name="T52" fmla="*/ 103327330 w 251"/>
                <a:gd name="T53" fmla="*/ 143649893 h 235"/>
                <a:gd name="T54" fmla="*/ 65524145 w 251"/>
                <a:gd name="T55" fmla="*/ 143649893 h 235"/>
                <a:gd name="T56" fmla="*/ 37803185 w 251"/>
                <a:gd name="T57" fmla="*/ 138609573 h 235"/>
                <a:gd name="T58" fmla="*/ 0 w 251"/>
                <a:gd name="T59" fmla="*/ 151209578 h 235"/>
                <a:gd name="T60" fmla="*/ 55443507 w 251"/>
                <a:gd name="T61" fmla="*/ 98287019 h 235"/>
                <a:gd name="T62" fmla="*/ 90725739 w 251"/>
                <a:gd name="T63" fmla="*/ 75604789 h 235"/>
                <a:gd name="T64" fmla="*/ 143649880 w 251"/>
                <a:gd name="T65" fmla="*/ 63004784 h 235"/>
                <a:gd name="T66" fmla="*/ 176411159 w 251"/>
                <a:gd name="T67" fmla="*/ 40322554 h 235"/>
                <a:gd name="T68" fmla="*/ 211693391 w 251"/>
                <a:gd name="T69" fmla="*/ 52924146 h 235"/>
                <a:gd name="T70" fmla="*/ 241935304 w 251"/>
                <a:gd name="T71" fmla="*/ 45362873 h 235"/>
                <a:gd name="T72" fmla="*/ 262096579 w 251"/>
                <a:gd name="T73" fmla="*/ 30241916 h 235"/>
                <a:gd name="T74" fmla="*/ 289819126 w 251"/>
                <a:gd name="T75" fmla="*/ 0 h 235"/>
                <a:gd name="T76" fmla="*/ 330141677 w 251"/>
                <a:gd name="T77" fmla="*/ 12601592 h 235"/>
                <a:gd name="T78" fmla="*/ 372983593 w 251"/>
                <a:gd name="T79" fmla="*/ 20161277 h 235"/>
                <a:gd name="T80" fmla="*/ 395665821 w 251"/>
                <a:gd name="T81" fmla="*/ 30241916 h 235"/>
                <a:gd name="T82" fmla="*/ 403225506 w 251"/>
                <a:gd name="T83" fmla="*/ 68045104 h 235"/>
                <a:gd name="T84" fmla="*/ 430948053 w 251"/>
                <a:gd name="T85" fmla="*/ 95766066 h 235"/>
                <a:gd name="T86" fmla="*/ 486391560 w 251"/>
                <a:gd name="T87" fmla="*/ 95766066 h 235"/>
                <a:gd name="T88" fmla="*/ 501512517 w 251"/>
                <a:gd name="T89" fmla="*/ 143649893 h 235"/>
                <a:gd name="T90" fmla="*/ 544354433 w 251"/>
                <a:gd name="T91" fmla="*/ 259577235 h 235"/>
                <a:gd name="T92" fmla="*/ 519152839 w 251"/>
                <a:gd name="T93" fmla="*/ 284778832 h 235"/>
                <a:gd name="T94" fmla="*/ 551915705 w 251"/>
                <a:gd name="T95" fmla="*/ 380544898 h 235"/>
                <a:gd name="T96" fmla="*/ 612399531 w 251"/>
                <a:gd name="T97" fmla="*/ 496472240 h 235"/>
                <a:gd name="T98" fmla="*/ 592238256 w 251"/>
                <a:gd name="T99" fmla="*/ 488910968 h 235"/>
                <a:gd name="T100" fmla="*/ 561996343 w 251"/>
                <a:gd name="T101" fmla="*/ 488910968 h 235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251" h="235">
                  <a:moveTo>
                    <a:pt x="216" y="208"/>
                  </a:moveTo>
                  <a:lnTo>
                    <a:pt x="212" y="212"/>
                  </a:lnTo>
                  <a:lnTo>
                    <a:pt x="208" y="214"/>
                  </a:lnTo>
                  <a:lnTo>
                    <a:pt x="197" y="215"/>
                  </a:lnTo>
                  <a:lnTo>
                    <a:pt x="195" y="216"/>
                  </a:lnTo>
                  <a:lnTo>
                    <a:pt x="191" y="216"/>
                  </a:lnTo>
                  <a:lnTo>
                    <a:pt x="188" y="215"/>
                  </a:lnTo>
                  <a:lnTo>
                    <a:pt x="184" y="214"/>
                  </a:lnTo>
                  <a:lnTo>
                    <a:pt x="181" y="216"/>
                  </a:lnTo>
                  <a:lnTo>
                    <a:pt x="180" y="221"/>
                  </a:lnTo>
                  <a:lnTo>
                    <a:pt x="176" y="225"/>
                  </a:lnTo>
                  <a:lnTo>
                    <a:pt x="173" y="227"/>
                  </a:lnTo>
                  <a:lnTo>
                    <a:pt x="170" y="231"/>
                  </a:lnTo>
                  <a:lnTo>
                    <a:pt x="167" y="234"/>
                  </a:lnTo>
                  <a:lnTo>
                    <a:pt x="164" y="232"/>
                  </a:lnTo>
                  <a:lnTo>
                    <a:pt x="162" y="233"/>
                  </a:lnTo>
                  <a:lnTo>
                    <a:pt x="159" y="233"/>
                  </a:lnTo>
                  <a:lnTo>
                    <a:pt x="157" y="231"/>
                  </a:lnTo>
                  <a:lnTo>
                    <a:pt x="155" y="227"/>
                  </a:lnTo>
                  <a:lnTo>
                    <a:pt x="152" y="221"/>
                  </a:lnTo>
                  <a:lnTo>
                    <a:pt x="156" y="220"/>
                  </a:lnTo>
                  <a:lnTo>
                    <a:pt x="159" y="219"/>
                  </a:lnTo>
                  <a:lnTo>
                    <a:pt x="158" y="215"/>
                  </a:lnTo>
                  <a:lnTo>
                    <a:pt x="158" y="210"/>
                  </a:lnTo>
                  <a:lnTo>
                    <a:pt x="157" y="209"/>
                  </a:lnTo>
                  <a:lnTo>
                    <a:pt x="155" y="206"/>
                  </a:lnTo>
                  <a:lnTo>
                    <a:pt x="156" y="198"/>
                  </a:lnTo>
                  <a:lnTo>
                    <a:pt x="155" y="194"/>
                  </a:lnTo>
                  <a:lnTo>
                    <a:pt x="155" y="189"/>
                  </a:lnTo>
                  <a:lnTo>
                    <a:pt x="152" y="186"/>
                  </a:lnTo>
                  <a:lnTo>
                    <a:pt x="156" y="183"/>
                  </a:lnTo>
                  <a:lnTo>
                    <a:pt x="155" y="179"/>
                  </a:lnTo>
                  <a:lnTo>
                    <a:pt x="155" y="178"/>
                  </a:lnTo>
                  <a:lnTo>
                    <a:pt x="157" y="175"/>
                  </a:lnTo>
                  <a:lnTo>
                    <a:pt x="155" y="172"/>
                  </a:lnTo>
                  <a:lnTo>
                    <a:pt x="153" y="171"/>
                  </a:lnTo>
                  <a:lnTo>
                    <a:pt x="151" y="168"/>
                  </a:lnTo>
                  <a:lnTo>
                    <a:pt x="151" y="164"/>
                  </a:lnTo>
                  <a:lnTo>
                    <a:pt x="151" y="162"/>
                  </a:lnTo>
                  <a:lnTo>
                    <a:pt x="152" y="158"/>
                  </a:lnTo>
                  <a:lnTo>
                    <a:pt x="149" y="158"/>
                  </a:lnTo>
                  <a:lnTo>
                    <a:pt x="146" y="159"/>
                  </a:lnTo>
                  <a:lnTo>
                    <a:pt x="143" y="157"/>
                  </a:lnTo>
                  <a:lnTo>
                    <a:pt x="142" y="160"/>
                  </a:lnTo>
                  <a:lnTo>
                    <a:pt x="137" y="156"/>
                  </a:lnTo>
                  <a:lnTo>
                    <a:pt x="133" y="153"/>
                  </a:lnTo>
                  <a:lnTo>
                    <a:pt x="132" y="150"/>
                  </a:lnTo>
                  <a:lnTo>
                    <a:pt x="131" y="149"/>
                  </a:lnTo>
                  <a:lnTo>
                    <a:pt x="130" y="148"/>
                  </a:lnTo>
                  <a:lnTo>
                    <a:pt x="129" y="146"/>
                  </a:lnTo>
                  <a:lnTo>
                    <a:pt x="128" y="142"/>
                  </a:lnTo>
                  <a:lnTo>
                    <a:pt x="132" y="138"/>
                  </a:lnTo>
                  <a:lnTo>
                    <a:pt x="130" y="134"/>
                  </a:lnTo>
                  <a:lnTo>
                    <a:pt x="129" y="130"/>
                  </a:lnTo>
                  <a:lnTo>
                    <a:pt x="129" y="128"/>
                  </a:lnTo>
                  <a:lnTo>
                    <a:pt x="129" y="126"/>
                  </a:lnTo>
                  <a:lnTo>
                    <a:pt x="129" y="121"/>
                  </a:lnTo>
                  <a:lnTo>
                    <a:pt x="128" y="117"/>
                  </a:lnTo>
                  <a:lnTo>
                    <a:pt x="125" y="114"/>
                  </a:lnTo>
                  <a:lnTo>
                    <a:pt x="123" y="111"/>
                  </a:lnTo>
                  <a:lnTo>
                    <a:pt x="122" y="106"/>
                  </a:lnTo>
                  <a:lnTo>
                    <a:pt x="125" y="109"/>
                  </a:lnTo>
                  <a:lnTo>
                    <a:pt x="129" y="107"/>
                  </a:lnTo>
                  <a:lnTo>
                    <a:pt x="126" y="101"/>
                  </a:lnTo>
                  <a:lnTo>
                    <a:pt x="116" y="98"/>
                  </a:lnTo>
                  <a:lnTo>
                    <a:pt x="109" y="101"/>
                  </a:lnTo>
                  <a:lnTo>
                    <a:pt x="105" y="101"/>
                  </a:lnTo>
                  <a:lnTo>
                    <a:pt x="103" y="104"/>
                  </a:lnTo>
                  <a:lnTo>
                    <a:pt x="100" y="106"/>
                  </a:lnTo>
                  <a:lnTo>
                    <a:pt x="96" y="105"/>
                  </a:lnTo>
                  <a:lnTo>
                    <a:pt x="94" y="108"/>
                  </a:lnTo>
                  <a:lnTo>
                    <a:pt x="94" y="111"/>
                  </a:lnTo>
                  <a:lnTo>
                    <a:pt x="96" y="115"/>
                  </a:lnTo>
                  <a:lnTo>
                    <a:pt x="96" y="118"/>
                  </a:lnTo>
                  <a:lnTo>
                    <a:pt x="95" y="119"/>
                  </a:lnTo>
                  <a:lnTo>
                    <a:pt x="92" y="117"/>
                  </a:lnTo>
                  <a:lnTo>
                    <a:pt x="90" y="113"/>
                  </a:lnTo>
                  <a:lnTo>
                    <a:pt x="87" y="111"/>
                  </a:lnTo>
                  <a:lnTo>
                    <a:pt x="85" y="110"/>
                  </a:lnTo>
                  <a:lnTo>
                    <a:pt x="82" y="106"/>
                  </a:lnTo>
                  <a:lnTo>
                    <a:pt x="83" y="102"/>
                  </a:lnTo>
                  <a:lnTo>
                    <a:pt x="85" y="98"/>
                  </a:lnTo>
                  <a:lnTo>
                    <a:pt x="82" y="96"/>
                  </a:lnTo>
                  <a:lnTo>
                    <a:pt x="79" y="94"/>
                  </a:lnTo>
                  <a:lnTo>
                    <a:pt x="79" y="93"/>
                  </a:lnTo>
                  <a:lnTo>
                    <a:pt x="78" y="93"/>
                  </a:lnTo>
                  <a:lnTo>
                    <a:pt x="75" y="92"/>
                  </a:lnTo>
                  <a:lnTo>
                    <a:pt x="72" y="89"/>
                  </a:lnTo>
                  <a:lnTo>
                    <a:pt x="70" y="86"/>
                  </a:lnTo>
                  <a:lnTo>
                    <a:pt x="67" y="83"/>
                  </a:lnTo>
                  <a:lnTo>
                    <a:pt x="67" y="79"/>
                  </a:lnTo>
                  <a:lnTo>
                    <a:pt x="64" y="82"/>
                  </a:lnTo>
                  <a:lnTo>
                    <a:pt x="61" y="83"/>
                  </a:lnTo>
                  <a:lnTo>
                    <a:pt x="61" y="84"/>
                  </a:lnTo>
                  <a:lnTo>
                    <a:pt x="60" y="87"/>
                  </a:lnTo>
                  <a:lnTo>
                    <a:pt x="60" y="92"/>
                  </a:lnTo>
                  <a:lnTo>
                    <a:pt x="57" y="93"/>
                  </a:lnTo>
                  <a:lnTo>
                    <a:pt x="54" y="90"/>
                  </a:lnTo>
                  <a:lnTo>
                    <a:pt x="50" y="90"/>
                  </a:lnTo>
                  <a:lnTo>
                    <a:pt x="46" y="90"/>
                  </a:lnTo>
                  <a:lnTo>
                    <a:pt x="45" y="86"/>
                  </a:lnTo>
                  <a:lnTo>
                    <a:pt x="46" y="83"/>
                  </a:lnTo>
                  <a:lnTo>
                    <a:pt x="47" y="77"/>
                  </a:lnTo>
                  <a:lnTo>
                    <a:pt x="47" y="74"/>
                  </a:lnTo>
                  <a:lnTo>
                    <a:pt x="45" y="69"/>
                  </a:lnTo>
                  <a:lnTo>
                    <a:pt x="44" y="65"/>
                  </a:lnTo>
                  <a:lnTo>
                    <a:pt x="41" y="61"/>
                  </a:lnTo>
                  <a:lnTo>
                    <a:pt x="41" y="57"/>
                  </a:lnTo>
                  <a:lnTo>
                    <a:pt x="38" y="54"/>
                  </a:lnTo>
                  <a:lnTo>
                    <a:pt x="36" y="52"/>
                  </a:lnTo>
                  <a:lnTo>
                    <a:pt x="33" y="56"/>
                  </a:lnTo>
                  <a:lnTo>
                    <a:pt x="26" y="57"/>
                  </a:lnTo>
                  <a:lnTo>
                    <a:pt x="24" y="60"/>
                  </a:lnTo>
                  <a:lnTo>
                    <a:pt x="21" y="60"/>
                  </a:lnTo>
                  <a:lnTo>
                    <a:pt x="18" y="57"/>
                  </a:lnTo>
                  <a:lnTo>
                    <a:pt x="15" y="55"/>
                  </a:lnTo>
                  <a:lnTo>
                    <a:pt x="11" y="53"/>
                  </a:lnTo>
                  <a:lnTo>
                    <a:pt x="8" y="56"/>
                  </a:lnTo>
                  <a:lnTo>
                    <a:pt x="9" y="61"/>
                  </a:lnTo>
                  <a:lnTo>
                    <a:pt x="0" y="60"/>
                  </a:lnTo>
                  <a:lnTo>
                    <a:pt x="0" y="59"/>
                  </a:lnTo>
                  <a:lnTo>
                    <a:pt x="6" y="51"/>
                  </a:lnTo>
                  <a:lnTo>
                    <a:pt x="9" y="48"/>
                  </a:lnTo>
                  <a:lnTo>
                    <a:pt x="22" y="39"/>
                  </a:lnTo>
                  <a:lnTo>
                    <a:pt x="24" y="37"/>
                  </a:lnTo>
                  <a:lnTo>
                    <a:pt x="29" y="35"/>
                  </a:lnTo>
                  <a:lnTo>
                    <a:pt x="30" y="35"/>
                  </a:lnTo>
                  <a:lnTo>
                    <a:pt x="36" y="30"/>
                  </a:lnTo>
                  <a:lnTo>
                    <a:pt x="40" y="30"/>
                  </a:lnTo>
                  <a:lnTo>
                    <a:pt x="47" y="30"/>
                  </a:lnTo>
                  <a:lnTo>
                    <a:pt x="54" y="27"/>
                  </a:lnTo>
                  <a:lnTo>
                    <a:pt x="57" y="25"/>
                  </a:lnTo>
                  <a:lnTo>
                    <a:pt x="60" y="23"/>
                  </a:lnTo>
                  <a:lnTo>
                    <a:pt x="63" y="20"/>
                  </a:lnTo>
                  <a:lnTo>
                    <a:pt x="67" y="18"/>
                  </a:lnTo>
                  <a:lnTo>
                    <a:pt x="70" y="16"/>
                  </a:lnTo>
                  <a:lnTo>
                    <a:pt x="74" y="16"/>
                  </a:lnTo>
                  <a:lnTo>
                    <a:pt x="77" y="19"/>
                  </a:lnTo>
                  <a:lnTo>
                    <a:pt x="78" y="19"/>
                  </a:lnTo>
                  <a:lnTo>
                    <a:pt x="84" y="21"/>
                  </a:lnTo>
                  <a:lnTo>
                    <a:pt x="87" y="20"/>
                  </a:lnTo>
                  <a:lnTo>
                    <a:pt x="90" y="16"/>
                  </a:lnTo>
                  <a:lnTo>
                    <a:pt x="93" y="15"/>
                  </a:lnTo>
                  <a:lnTo>
                    <a:pt x="96" y="18"/>
                  </a:lnTo>
                  <a:lnTo>
                    <a:pt x="97" y="18"/>
                  </a:lnTo>
                  <a:lnTo>
                    <a:pt x="99" y="18"/>
                  </a:lnTo>
                  <a:lnTo>
                    <a:pt x="101" y="14"/>
                  </a:lnTo>
                  <a:lnTo>
                    <a:pt x="104" y="12"/>
                  </a:lnTo>
                  <a:lnTo>
                    <a:pt x="108" y="8"/>
                  </a:lnTo>
                  <a:lnTo>
                    <a:pt x="110" y="5"/>
                  </a:lnTo>
                  <a:lnTo>
                    <a:pt x="112" y="1"/>
                  </a:lnTo>
                  <a:lnTo>
                    <a:pt x="115" y="0"/>
                  </a:lnTo>
                  <a:lnTo>
                    <a:pt x="119" y="0"/>
                  </a:lnTo>
                  <a:lnTo>
                    <a:pt x="124" y="3"/>
                  </a:lnTo>
                  <a:lnTo>
                    <a:pt x="127" y="5"/>
                  </a:lnTo>
                  <a:lnTo>
                    <a:pt x="131" y="5"/>
                  </a:lnTo>
                  <a:lnTo>
                    <a:pt x="133" y="9"/>
                  </a:lnTo>
                  <a:lnTo>
                    <a:pt x="137" y="10"/>
                  </a:lnTo>
                  <a:lnTo>
                    <a:pt x="140" y="8"/>
                  </a:lnTo>
                  <a:lnTo>
                    <a:pt x="148" y="8"/>
                  </a:lnTo>
                  <a:lnTo>
                    <a:pt x="151" y="7"/>
                  </a:lnTo>
                  <a:lnTo>
                    <a:pt x="152" y="7"/>
                  </a:lnTo>
                  <a:lnTo>
                    <a:pt x="155" y="8"/>
                  </a:lnTo>
                  <a:lnTo>
                    <a:pt x="157" y="12"/>
                  </a:lnTo>
                  <a:lnTo>
                    <a:pt x="158" y="15"/>
                  </a:lnTo>
                  <a:lnTo>
                    <a:pt x="160" y="19"/>
                  </a:lnTo>
                  <a:lnTo>
                    <a:pt x="160" y="23"/>
                  </a:lnTo>
                  <a:lnTo>
                    <a:pt x="160" y="27"/>
                  </a:lnTo>
                  <a:lnTo>
                    <a:pt x="166" y="38"/>
                  </a:lnTo>
                  <a:lnTo>
                    <a:pt x="167" y="38"/>
                  </a:lnTo>
                  <a:lnTo>
                    <a:pt x="168" y="38"/>
                  </a:lnTo>
                  <a:lnTo>
                    <a:pt x="171" y="38"/>
                  </a:lnTo>
                  <a:lnTo>
                    <a:pt x="179" y="35"/>
                  </a:lnTo>
                  <a:lnTo>
                    <a:pt x="182" y="37"/>
                  </a:lnTo>
                  <a:lnTo>
                    <a:pt x="189" y="37"/>
                  </a:lnTo>
                  <a:lnTo>
                    <a:pt x="193" y="38"/>
                  </a:lnTo>
                  <a:lnTo>
                    <a:pt x="195" y="42"/>
                  </a:lnTo>
                  <a:lnTo>
                    <a:pt x="195" y="50"/>
                  </a:lnTo>
                  <a:lnTo>
                    <a:pt x="197" y="54"/>
                  </a:lnTo>
                  <a:lnTo>
                    <a:pt x="199" y="57"/>
                  </a:lnTo>
                  <a:lnTo>
                    <a:pt x="197" y="61"/>
                  </a:lnTo>
                  <a:lnTo>
                    <a:pt x="203" y="72"/>
                  </a:lnTo>
                  <a:lnTo>
                    <a:pt x="205" y="79"/>
                  </a:lnTo>
                  <a:lnTo>
                    <a:pt x="216" y="103"/>
                  </a:lnTo>
                  <a:lnTo>
                    <a:pt x="213" y="106"/>
                  </a:lnTo>
                  <a:lnTo>
                    <a:pt x="211" y="110"/>
                  </a:lnTo>
                  <a:lnTo>
                    <a:pt x="208" y="111"/>
                  </a:lnTo>
                  <a:lnTo>
                    <a:pt x="206" y="113"/>
                  </a:lnTo>
                  <a:lnTo>
                    <a:pt x="205" y="114"/>
                  </a:lnTo>
                  <a:lnTo>
                    <a:pt x="205" y="120"/>
                  </a:lnTo>
                  <a:lnTo>
                    <a:pt x="211" y="136"/>
                  </a:lnTo>
                  <a:lnTo>
                    <a:pt x="219" y="151"/>
                  </a:lnTo>
                  <a:lnTo>
                    <a:pt x="249" y="172"/>
                  </a:lnTo>
                  <a:lnTo>
                    <a:pt x="250" y="181"/>
                  </a:lnTo>
                  <a:lnTo>
                    <a:pt x="249" y="192"/>
                  </a:lnTo>
                  <a:lnTo>
                    <a:pt x="243" y="197"/>
                  </a:lnTo>
                  <a:lnTo>
                    <a:pt x="241" y="198"/>
                  </a:lnTo>
                  <a:lnTo>
                    <a:pt x="238" y="199"/>
                  </a:lnTo>
                  <a:lnTo>
                    <a:pt x="237" y="198"/>
                  </a:lnTo>
                  <a:lnTo>
                    <a:pt x="235" y="194"/>
                  </a:lnTo>
                  <a:lnTo>
                    <a:pt x="232" y="193"/>
                  </a:lnTo>
                  <a:lnTo>
                    <a:pt x="229" y="191"/>
                  </a:lnTo>
                  <a:lnTo>
                    <a:pt x="225" y="191"/>
                  </a:lnTo>
                  <a:lnTo>
                    <a:pt x="223" y="194"/>
                  </a:lnTo>
                  <a:lnTo>
                    <a:pt x="222" y="198"/>
                  </a:lnTo>
                  <a:lnTo>
                    <a:pt x="221" y="202"/>
                  </a:lnTo>
                  <a:lnTo>
                    <a:pt x="216" y="208"/>
                  </a:lnTo>
                </a:path>
              </a:pathLst>
            </a:custGeom>
            <a:solidFill>
              <a:srgbClr val="CC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89" name="Freeform 77">
              <a:extLst>
                <a:ext uri="{FF2B5EF4-FFF2-40B4-BE49-F238E27FC236}">
                  <a16:creationId xmlns:a16="http://schemas.microsoft.com/office/drawing/2014/main" id="{A3ABA486-3BFA-514F-99B7-B70251FB13AE}"/>
                </a:ext>
              </a:extLst>
            </xdr:cNvPr>
            <xdr:cNvSpPr>
              <a:spLocks/>
            </xdr:cNvSpPr>
          </xdr:nvSpPr>
          <xdr:spPr bwMode="auto">
            <a:xfrm>
              <a:off x="5944146" y="3390804"/>
              <a:ext cx="514350" cy="414337"/>
            </a:xfrm>
            <a:custGeom>
              <a:avLst/>
              <a:gdLst>
                <a:gd name="T0" fmla="*/ 808970950 w 324"/>
                <a:gd name="T1" fmla="*/ 612396436 h 261"/>
                <a:gd name="T2" fmla="*/ 776208125 w 324"/>
                <a:gd name="T3" fmla="*/ 619957689 h 261"/>
                <a:gd name="T4" fmla="*/ 723285638 w 324"/>
                <a:gd name="T5" fmla="*/ 589715851 h 261"/>
                <a:gd name="T6" fmla="*/ 698084075 w 324"/>
                <a:gd name="T7" fmla="*/ 584675544 h 261"/>
                <a:gd name="T8" fmla="*/ 672882513 w 324"/>
                <a:gd name="T9" fmla="*/ 594756157 h 261"/>
                <a:gd name="T10" fmla="*/ 622479388 w 324"/>
                <a:gd name="T11" fmla="*/ 594756157 h 261"/>
                <a:gd name="T12" fmla="*/ 569555313 w 324"/>
                <a:gd name="T13" fmla="*/ 592235210 h 261"/>
                <a:gd name="T14" fmla="*/ 544353750 w 324"/>
                <a:gd name="T15" fmla="*/ 584675544 h 261"/>
                <a:gd name="T16" fmla="*/ 521673138 w 324"/>
                <a:gd name="T17" fmla="*/ 584675544 h 261"/>
                <a:gd name="T18" fmla="*/ 501511888 w 324"/>
                <a:gd name="T19" fmla="*/ 589715851 h 261"/>
                <a:gd name="T20" fmla="*/ 476310325 w 324"/>
                <a:gd name="T21" fmla="*/ 577114291 h 261"/>
                <a:gd name="T22" fmla="*/ 342741250 w 324"/>
                <a:gd name="T23" fmla="*/ 612396436 h 261"/>
                <a:gd name="T24" fmla="*/ 307459063 w 324"/>
                <a:gd name="T25" fmla="*/ 622477049 h 261"/>
                <a:gd name="T26" fmla="*/ 231854375 w 324"/>
                <a:gd name="T27" fmla="*/ 655239834 h 261"/>
                <a:gd name="T28" fmla="*/ 206652813 w 324"/>
                <a:gd name="T29" fmla="*/ 650199528 h 261"/>
                <a:gd name="T30" fmla="*/ 163810950 w 324"/>
                <a:gd name="T31" fmla="*/ 622477049 h 261"/>
                <a:gd name="T32" fmla="*/ 183972200 w 324"/>
                <a:gd name="T33" fmla="*/ 604836770 h 261"/>
                <a:gd name="T34" fmla="*/ 183972200 w 324"/>
                <a:gd name="T35" fmla="*/ 582154597 h 261"/>
                <a:gd name="T36" fmla="*/ 176410938 w 324"/>
                <a:gd name="T37" fmla="*/ 554433706 h 261"/>
                <a:gd name="T38" fmla="*/ 163810950 w 324"/>
                <a:gd name="T39" fmla="*/ 524191867 h 261"/>
                <a:gd name="T40" fmla="*/ 151209375 w 324"/>
                <a:gd name="T41" fmla="*/ 498990335 h 261"/>
                <a:gd name="T42" fmla="*/ 128528763 w 324"/>
                <a:gd name="T43" fmla="*/ 468748497 h 261"/>
                <a:gd name="T44" fmla="*/ 126007813 w 324"/>
                <a:gd name="T45" fmla="*/ 430945405 h 261"/>
                <a:gd name="T46" fmla="*/ 128528763 w 324"/>
                <a:gd name="T47" fmla="*/ 400703566 h 261"/>
                <a:gd name="T48" fmla="*/ 146169063 w 324"/>
                <a:gd name="T49" fmla="*/ 347781143 h 261"/>
                <a:gd name="T50" fmla="*/ 153730325 w 324"/>
                <a:gd name="T51" fmla="*/ 317539304 h 261"/>
                <a:gd name="T52" fmla="*/ 166330313 w 324"/>
                <a:gd name="T53" fmla="*/ 289816825 h 261"/>
                <a:gd name="T54" fmla="*/ 183972200 w 324"/>
                <a:gd name="T55" fmla="*/ 257055627 h 261"/>
                <a:gd name="T56" fmla="*/ 173891575 w 324"/>
                <a:gd name="T57" fmla="*/ 221773482 h 261"/>
                <a:gd name="T58" fmla="*/ 151209375 w 324"/>
                <a:gd name="T59" fmla="*/ 204131616 h 261"/>
                <a:gd name="T60" fmla="*/ 133569075 w 324"/>
                <a:gd name="T61" fmla="*/ 166330112 h 261"/>
                <a:gd name="T62" fmla="*/ 120967500 w 324"/>
                <a:gd name="T63" fmla="*/ 138607633 h 261"/>
                <a:gd name="T64" fmla="*/ 108367513 w 324"/>
                <a:gd name="T65" fmla="*/ 118446407 h 261"/>
                <a:gd name="T66" fmla="*/ 103327200 w 324"/>
                <a:gd name="T67" fmla="*/ 88204569 h 261"/>
                <a:gd name="T68" fmla="*/ 70564375 w 324"/>
                <a:gd name="T69" fmla="*/ 70564290 h 261"/>
                <a:gd name="T70" fmla="*/ 42843450 w 324"/>
                <a:gd name="T71" fmla="*/ 65523983 h 261"/>
                <a:gd name="T72" fmla="*/ 22682200 w 324"/>
                <a:gd name="T73" fmla="*/ 52922424 h 261"/>
                <a:gd name="T74" fmla="*/ 5040313 w 324"/>
                <a:gd name="T75" fmla="*/ 30241839 h 261"/>
                <a:gd name="T76" fmla="*/ 259576888 w 324"/>
                <a:gd name="T77" fmla="*/ 7559666 h 261"/>
                <a:gd name="T78" fmla="*/ 544353750 w 324"/>
                <a:gd name="T79" fmla="*/ 0 h 261"/>
                <a:gd name="T80" fmla="*/ 599797188 w 324"/>
                <a:gd name="T81" fmla="*/ 60483677 h 261"/>
                <a:gd name="T82" fmla="*/ 645160000 w 324"/>
                <a:gd name="T83" fmla="*/ 234373455 h 261"/>
                <a:gd name="T84" fmla="*/ 680442188 w 324"/>
                <a:gd name="T85" fmla="*/ 385582647 h 261"/>
                <a:gd name="T86" fmla="*/ 677922825 w 324"/>
                <a:gd name="T87" fmla="*/ 410784179 h 261"/>
                <a:gd name="T88" fmla="*/ 685482500 w 324"/>
                <a:gd name="T89" fmla="*/ 433466352 h 261"/>
                <a:gd name="T90" fmla="*/ 728325950 w 324"/>
                <a:gd name="T91" fmla="*/ 466227550 h 261"/>
                <a:gd name="T92" fmla="*/ 740925938 w 324"/>
                <a:gd name="T93" fmla="*/ 491429082 h 261"/>
                <a:gd name="T94" fmla="*/ 748487200 w 324"/>
                <a:gd name="T95" fmla="*/ 521670920 h 261"/>
                <a:gd name="T96" fmla="*/ 753527513 w 324"/>
                <a:gd name="T97" fmla="*/ 549393400 h 261"/>
                <a:gd name="T98" fmla="*/ 783769388 w 324"/>
                <a:gd name="T99" fmla="*/ 587194904 h 261"/>
                <a:gd name="T100" fmla="*/ 801409688 w 324"/>
                <a:gd name="T101" fmla="*/ 599796464 h 261"/>
                <a:gd name="T102" fmla="*/ 814011263 w 324"/>
                <a:gd name="T103" fmla="*/ 607356130 h 261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324" h="261">
                  <a:moveTo>
                    <a:pt x="323" y="241"/>
                  </a:moveTo>
                  <a:lnTo>
                    <a:pt x="323" y="243"/>
                  </a:lnTo>
                  <a:lnTo>
                    <a:pt x="321" y="243"/>
                  </a:lnTo>
                  <a:lnTo>
                    <a:pt x="317" y="244"/>
                  </a:lnTo>
                  <a:lnTo>
                    <a:pt x="310" y="246"/>
                  </a:lnTo>
                  <a:lnTo>
                    <a:pt x="308" y="246"/>
                  </a:lnTo>
                  <a:lnTo>
                    <a:pt x="294" y="237"/>
                  </a:lnTo>
                  <a:lnTo>
                    <a:pt x="291" y="236"/>
                  </a:lnTo>
                  <a:lnTo>
                    <a:pt x="287" y="234"/>
                  </a:lnTo>
                  <a:lnTo>
                    <a:pt x="284" y="234"/>
                  </a:lnTo>
                  <a:lnTo>
                    <a:pt x="281" y="232"/>
                  </a:lnTo>
                  <a:lnTo>
                    <a:pt x="277" y="232"/>
                  </a:lnTo>
                  <a:lnTo>
                    <a:pt x="274" y="235"/>
                  </a:lnTo>
                  <a:lnTo>
                    <a:pt x="270" y="236"/>
                  </a:lnTo>
                  <a:lnTo>
                    <a:pt x="267" y="236"/>
                  </a:lnTo>
                  <a:lnTo>
                    <a:pt x="253" y="233"/>
                  </a:lnTo>
                  <a:lnTo>
                    <a:pt x="251" y="236"/>
                  </a:lnTo>
                  <a:lnTo>
                    <a:pt x="247" y="236"/>
                  </a:lnTo>
                  <a:lnTo>
                    <a:pt x="243" y="236"/>
                  </a:lnTo>
                  <a:lnTo>
                    <a:pt x="237" y="233"/>
                  </a:lnTo>
                  <a:lnTo>
                    <a:pt x="226" y="235"/>
                  </a:lnTo>
                  <a:lnTo>
                    <a:pt x="222" y="235"/>
                  </a:lnTo>
                  <a:lnTo>
                    <a:pt x="219" y="234"/>
                  </a:lnTo>
                  <a:lnTo>
                    <a:pt x="216" y="232"/>
                  </a:lnTo>
                  <a:lnTo>
                    <a:pt x="212" y="232"/>
                  </a:lnTo>
                  <a:lnTo>
                    <a:pt x="209" y="232"/>
                  </a:lnTo>
                  <a:lnTo>
                    <a:pt x="207" y="232"/>
                  </a:lnTo>
                  <a:lnTo>
                    <a:pt x="206" y="232"/>
                  </a:lnTo>
                  <a:lnTo>
                    <a:pt x="202" y="233"/>
                  </a:lnTo>
                  <a:lnTo>
                    <a:pt x="199" y="234"/>
                  </a:lnTo>
                  <a:lnTo>
                    <a:pt x="196" y="232"/>
                  </a:lnTo>
                  <a:lnTo>
                    <a:pt x="192" y="230"/>
                  </a:lnTo>
                  <a:lnTo>
                    <a:pt x="189" y="229"/>
                  </a:lnTo>
                  <a:lnTo>
                    <a:pt x="162" y="244"/>
                  </a:lnTo>
                  <a:lnTo>
                    <a:pt x="155" y="244"/>
                  </a:lnTo>
                  <a:lnTo>
                    <a:pt x="136" y="243"/>
                  </a:lnTo>
                  <a:lnTo>
                    <a:pt x="133" y="246"/>
                  </a:lnTo>
                  <a:lnTo>
                    <a:pt x="130" y="247"/>
                  </a:lnTo>
                  <a:lnTo>
                    <a:pt x="122" y="247"/>
                  </a:lnTo>
                  <a:lnTo>
                    <a:pt x="118" y="247"/>
                  </a:lnTo>
                  <a:lnTo>
                    <a:pt x="115" y="246"/>
                  </a:lnTo>
                  <a:lnTo>
                    <a:pt x="92" y="260"/>
                  </a:lnTo>
                  <a:lnTo>
                    <a:pt x="89" y="260"/>
                  </a:lnTo>
                  <a:lnTo>
                    <a:pt x="86" y="258"/>
                  </a:lnTo>
                  <a:lnTo>
                    <a:pt x="82" y="258"/>
                  </a:lnTo>
                  <a:lnTo>
                    <a:pt x="79" y="259"/>
                  </a:lnTo>
                  <a:lnTo>
                    <a:pt x="61" y="256"/>
                  </a:lnTo>
                  <a:lnTo>
                    <a:pt x="65" y="247"/>
                  </a:lnTo>
                  <a:lnTo>
                    <a:pt x="69" y="245"/>
                  </a:lnTo>
                  <a:lnTo>
                    <a:pt x="71" y="243"/>
                  </a:lnTo>
                  <a:lnTo>
                    <a:pt x="73" y="240"/>
                  </a:lnTo>
                  <a:lnTo>
                    <a:pt x="74" y="235"/>
                  </a:lnTo>
                  <a:lnTo>
                    <a:pt x="73" y="232"/>
                  </a:lnTo>
                  <a:lnTo>
                    <a:pt x="73" y="231"/>
                  </a:lnTo>
                  <a:lnTo>
                    <a:pt x="71" y="228"/>
                  </a:lnTo>
                  <a:lnTo>
                    <a:pt x="70" y="224"/>
                  </a:lnTo>
                  <a:lnTo>
                    <a:pt x="70" y="220"/>
                  </a:lnTo>
                  <a:lnTo>
                    <a:pt x="69" y="216"/>
                  </a:lnTo>
                  <a:lnTo>
                    <a:pt x="66" y="212"/>
                  </a:lnTo>
                  <a:lnTo>
                    <a:pt x="65" y="208"/>
                  </a:lnTo>
                  <a:lnTo>
                    <a:pt x="64" y="204"/>
                  </a:lnTo>
                  <a:lnTo>
                    <a:pt x="62" y="201"/>
                  </a:lnTo>
                  <a:lnTo>
                    <a:pt x="60" y="198"/>
                  </a:lnTo>
                  <a:lnTo>
                    <a:pt x="54" y="194"/>
                  </a:lnTo>
                  <a:lnTo>
                    <a:pt x="52" y="190"/>
                  </a:lnTo>
                  <a:lnTo>
                    <a:pt x="51" y="186"/>
                  </a:lnTo>
                  <a:lnTo>
                    <a:pt x="50" y="180"/>
                  </a:lnTo>
                  <a:lnTo>
                    <a:pt x="48" y="175"/>
                  </a:lnTo>
                  <a:lnTo>
                    <a:pt x="50" y="171"/>
                  </a:lnTo>
                  <a:lnTo>
                    <a:pt x="52" y="168"/>
                  </a:lnTo>
                  <a:lnTo>
                    <a:pt x="52" y="163"/>
                  </a:lnTo>
                  <a:lnTo>
                    <a:pt x="51" y="159"/>
                  </a:lnTo>
                  <a:lnTo>
                    <a:pt x="52" y="154"/>
                  </a:lnTo>
                  <a:lnTo>
                    <a:pt x="58" y="142"/>
                  </a:lnTo>
                  <a:lnTo>
                    <a:pt x="58" y="138"/>
                  </a:lnTo>
                  <a:lnTo>
                    <a:pt x="58" y="137"/>
                  </a:lnTo>
                  <a:lnTo>
                    <a:pt x="57" y="133"/>
                  </a:lnTo>
                  <a:lnTo>
                    <a:pt x="61" y="126"/>
                  </a:lnTo>
                  <a:lnTo>
                    <a:pt x="64" y="122"/>
                  </a:lnTo>
                  <a:lnTo>
                    <a:pt x="66" y="119"/>
                  </a:lnTo>
                  <a:lnTo>
                    <a:pt x="66" y="115"/>
                  </a:lnTo>
                  <a:lnTo>
                    <a:pt x="66" y="110"/>
                  </a:lnTo>
                  <a:lnTo>
                    <a:pt x="67" y="106"/>
                  </a:lnTo>
                  <a:lnTo>
                    <a:pt x="73" y="102"/>
                  </a:lnTo>
                  <a:lnTo>
                    <a:pt x="75" y="98"/>
                  </a:lnTo>
                  <a:lnTo>
                    <a:pt x="70" y="91"/>
                  </a:lnTo>
                  <a:lnTo>
                    <a:pt x="69" y="88"/>
                  </a:lnTo>
                  <a:lnTo>
                    <a:pt x="66" y="84"/>
                  </a:lnTo>
                  <a:lnTo>
                    <a:pt x="63" y="82"/>
                  </a:lnTo>
                  <a:lnTo>
                    <a:pt x="60" y="81"/>
                  </a:lnTo>
                  <a:lnTo>
                    <a:pt x="55" y="81"/>
                  </a:lnTo>
                  <a:lnTo>
                    <a:pt x="51" y="75"/>
                  </a:lnTo>
                  <a:lnTo>
                    <a:pt x="53" y="66"/>
                  </a:lnTo>
                  <a:lnTo>
                    <a:pt x="52" y="64"/>
                  </a:lnTo>
                  <a:lnTo>
                    <a:pt x="50" y="58"/>
                  </a:lnTo>
                  <a:lnTo>
                    <a:pt x="48" y="55"/>
                  </a:lnTo>
                  <a:lnTo>
                    <a:pt x="48" y="51"/>
                  </a:lnTo>
                  <a:lnTo>
                    <a:pt x="46" y="49"/>
                  </a:lnTo>
                  <a:lnTo>
                    <a:pt x="43" y="47"/>
                  </a:lnTo>
                  <a:lnTo>
                    <a:pt x="43" y="43"/>
                  </a:lnTo>
                  <a:lnTo>
                    <a:pt x="43" y="38"/>
                  </a:lnTo>
                  <a:lnTo>
                    <a:pt x="41" y="35"/>
                  </a:lnTo>
                  <a:lnTo>
                    <a:pt x="37" y="32"/>
                  </a:lnTo>
                  <a:lnTo>
                    <a:pt x="30" y="31"/>
                  </a:lnTo>
                  <a:lnTo>
                    <a:pt x="28" y="28"/>
                  </a:lnTo>
                  <a:lnTo>
                    <a:pt x="24" y="26"/>
                  </a:lnTo>
                  <a:lnTo>
                    <a:pt x="21" y="26"/>
                  </a:lnTo>
                  <a:lnTo>
                    <a:pt x="17" y="26"/>
                  </a:lnTo>
                  <a:lnTo>
                    <a:pt x="14" y="26"/>
                  </a:lnTo>
                  <a:lnTo>
                    <a:pt x="11" y="24"/>
                  </a:lnTo>
                  <a:lnTo>
                    <a:pt x="9" y="21"/>
                  </a:lnTo>
                  <a:lnTo>
                    <a:pt x="5" y="19"/>
                  </a:lnTo>
                  <a:lnTo>
                    <a:pt x="2" y="16"/>
                  </a:lnTo>
                  <a:lnTo>
                    <a:pt x="2" y="12"/>
                  </a:lnTo>
                  <a:lnTo>
                    <a:pt x="0" y="5"/>
                  </a:lnTo>
                  <a:lnTo>
                    <a:pt x="66" y="4"/>
                  </a:lnTo>
                  <a:lnTo>
                    <a:pt x="103" y="3"/>
                  </a:lnTo>
                  <a:lnTo>
                    <a:pt x="140" y="2"/>
                  </a:lnTo>
                  <a:lnTo>
                    <a:pt x="167" y="1"/>
                  </a:lnTo>
                  <a:lnTo>
                    <a:pt x="216" y="0"/>
                  </a:lnTo>
                  <a:lnTo>
                    <a:pt x="221" y="0"/>
                  </a:lnTo>
                  <a:lnTo>
                    <a:pt x="237" y="0"/>
                  </a:lnTo>
                  <a:lnTo>
                    <a:pt x="238" y="24"/>
                  </a:lnTo>
                  <a:lnTo>
                    <a:pt x="249" y="69"/>
                  </a:lnTo>
                  <a:lnTo>
                    <a:pt x="251" y="73"/>
                  </a:lnTo>
                  <a:lnTo>
                    <a:pt x="256" y="93"/>
                  </a:lnTo>
                  <a:lnTo>
                    <a:pt x="266" y="130"/>
                  </a:lnTo>
                  <a:lnTo>
                    <a:pt x="270" y="148"/>
                  </a:lnTo>
                  <a:lnTo>
                    <a:pt x="270" y="153"/>
                  </a:lnTo>
                  <a:lnTo>
                    <a:pt x="268" y="157"/>
                  </a:lnTo>
                  <a:lnTo>
                    <a:pt x="268" y="162"/>
                  </a:lnTo>
                  <a:lnTo>
                    <a:pt x="269" y="163"/>
                  </a:lnTo>
                  <a:lnTo>
                    <a:pt x="270" y="165"/>
                  </a:lnTo>
                  <a:lnTo>
                    <a:pt x="272" y="169"/>
                  </a:lnTo>
                  <a:lnTo>
                    <a:pt x="272" y="172"/>
                  </a:lnTo>
                  <a:lnTo>
                    <a:pt x="274" y="176"/>
                  </a:lnTo>
                  <a:lnTo>
                    <a:pt x="276" y="180"/>
                  </a:lnTo>
                  <a:lnTo>
                    <a:pt x="289" y="185"/>
                  </a:lnTo>
                  <a:lnTo>
                    <a:pt x="291" y="188"/>
                  </a:lnTo>
                  <a:lnTo>
                    <a:pt x="293" y="191"/>
                  </a:lnTo>
                  <a:lnTo>
                    <a:pt x="294" y="195"/>
                  </a:lnTo>
                  <a:lnTo>
                    <a:pt x="295" y="199"/>
                  </a:lnTo>
                  <a:lnTo>
                    <a:pt x="295" y="203"/>
                  </a:lnTo>
                  <a:lnTo>
                    <a:pt x="297" y="207"/>
                  </a:lnTo>
                  <a:lnTo>
                    <a:pt x="298" y="210"/>
                  </a:lnTo>
                  <a:lnTo>
                    <a:pt x="298" y="215"/>
                  </a:lnTo>
                  <a:lnTo>
                    <a:pt x="299" y="218"/>
                  </a:lnTo>
                  <a:lnTo>
                    <a:pt x="301" y="222"/>
                  </a:lnTo>
                  <a:lnTo>
                    <a:pt x="304" y="225"/>
                  </a:lnTo>
                  <a:lnTo>
                    <a:pt x="311" y="233"/>
                  </a:lnTo>
                  <a:lnTo>
                    <a:pt x="314" y="235"/>
                  </a:lnTo>
                  <a:lnTo>
                    <a:pt x="317" y="237"/>
                  </a:lnTo>
                  <a:lnTo>
                    <a:pt x="318" y="238"/>
                  </a:lnTo>
                  <a:lnTo>
                    <a:pt x="319" y="239"/>
                  </a:lnTo>
                  <a:lnTo>
                    <a:pt x="322" y="239"/>
                  </a:lnTo>
                  <a:lnTo>
                    <a:pt x="323" y="241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0" name="Freeform 78">
              <a:extLst>
                <a:ext uri="{FF2B5EF4-FFF2-40B4-BE49-F238E27FC236}">
                  <a16:creationId xmlns:a16="http://schemas.microsoft.com/office/drawing/2014/main" id="{6C4316C4-7D65-6C65-A6F0-F0A84F184E66}"/>
                </a:ext>
              </a:extLst>
            </xdr:cNvPr>
            <xdr:cNvSpPr>
              <a:spLocks/>
            </xdr:cNvSpPr>
          </xdr:nvSpPr>
          <xdr:spPr bwMode="auto">
            <a:xfrm>
              <a:off x="7690396" y="2625629"/>
              <a:ext cx="509588" cy="527050"/>
            </a:xfrm>
            <a:custGeom>
              <a:avLst/>
              <a:gdLst>
                <a:gd name="T0" fmla="*/ 473789840 w 321"/>
                <a:gd name="T1" fmla="*/ 650200313 h 332"/>
                <a:gd name="T2" fmla="*/ 320060952 w 321"/>
                <a:gd name="T3" fmla="*/ 725805000 h 332"/>
                <a:gd name="T4" fmla="*/ 151209523 w 321"/>
                <a:gd name="T5" fmla="*/ 803930638 h 332"/>
                <a:gd name="T6" fmla="*/ 90725714 w 321"/>
                <a:gd name="T7" fmla="*/ 834172513 h 332"/>
                <a:gd name="T8" fmla="*/ 65524127 w 321"/>
                <a:gd name="T9" fmla="*/ 826611250 h 332"/>
                <a:gd name="T10" fmla="*/ 55443492 w 321"/>
                <a:gd name="T11" fmla="*/ 796369375 h 332"/>
                <a:gd name="T12" fmla="*/ 50403174 w 321"/>
                <a:gd name="T13" fmla="*/ 786288750 h 332"/>
                <a:gd name="T14" fmla="*/ 35282222 w 321"/>
                <a:gd name="T15" fmla="*/ 791329063 h 332"/>
                <a:gd name="T16" fmla="*/ 27722540 w 321"/>
                <a:gd name="T17" fmla="*/ 776208125 h 332"/>
                <a:gd name="T18" fmla="*/ 17641905 w 321"/>
                <a:gd name="T19" fmla="*/ 761087188 h 332"/>
                <a:gd name="T20" fmla="*/ 12601587 w 321"/>
                <a:gd name="T21" fmla="*/ 751006563 h 332"/>
                <a:gd name="T22" fmla="*/ 15120952 w 321"/>
                <a:gd name="T23" fmla="*/ 730845313 h 332"/>
                <a:gd name="T24" fmla="*/ 10080635 w 321"/>
                <a:gd name="T25" fmla="*/ 698084075 h 332"/>
                <a:gd name="T26" fmla="*/ 0 w 321"/>
                <a:gd name="T27" fmla="*/ 682963138 h 332"/>
                <a:gd name="T28" fmla="*/ 40322540 w 321"/>
                <a:gd name="T29" fmla="*/ 607358450 h 332"/>
                <a:gd name="T30" fmla="*/ 113407936 w 321"/>
                <a:gd name="T31" fmla="*/ 466229700 h 332"/>
                <a:gd name="T32" fmla="*/ 201612698 w 321"/>
                <a:gd name="T33" fmla="*/ 299899388 h 332"/>
                <a:gd name="T34" fmla="*/ 294859364 w 321"/>
                <a:gd name="T35" fmla="*/ 123488450 h 332"/>
                <a:gd name="T36" fmla="*/ 362902856 w 321"/>
                <a:gd name="T37" fmla="*/ 0 h 332"/>
                <a:gd name="T38" fmla="*/ 378023808 w 321"/>
                <a:gd name="T39" fmla="*/ 25201563 h 332"/>
                <a:gd name="T40" fmla="*/ 395665713 w 321"/>
                <a:gd name="T41" fmla="*/ 27722513 h 332"/>
                <a:gd name="T42" fmla="*/ 403225396 w 321"/>
                <a:gd name="T43" fmla="*/ 47883763 h 332"/>
                <a:gd name="T44" fmla="*/ 415826983 w 321"/>
                <a:gd name="T45" fmla="*/ 32762825 h 332"/>
                <a:gd name="T46" fmla="*/ 415826983 w 321"/>
                <a:gd name="T47" fmla="*/ 12601575 h 332"/>
                <a:gd name="T48" fmla="*/ 430947935 w 321"/>
                <a:gd name="T49" fmla="*/ 25201563 h 332"/>
                <a:gd name="T50" fmla="*/ 446068888 w 321"/>
                <a:gd name="T51" fmla="*/ 37803138 h 332"/>
                <a:gd name="T52" fmla="*/ 453628570 w 321"/>
                <a:gd name="T53" fmla="*/ 20161250 h 332"/>
                <a:gd name="T54" fmla="*/ 466230157 w 321"/>
                <a:gd name="T55" fmla="*/ 27722513 h 332"/>
                <a:gd name="T56" fmla="*/ 476310792 w 321"/>
                <a:gd name="T57" fmla="*/ 22682200 h 332"/>
                <a:gd name="T58" fmla="*/ 486391427 w 321"/>
                <a:gd name="T59" fmla="*/ 42843450 h 332"/>
                <a:gd name="T60" fmla="*/ 481351110 w 321"/>
                <a:gd name="T61" fmla="*/ 60483750 h 332"/>
                <a:gd name="T62" fmla="*/ 498991427 w 321"/>
                <a:gd name="T63" fmla="*/ 65524063 h 332"/>
                <a:gd name="T64" fmla="*/ 526713967 w 321"/>
                <a:gd name="T65" fmla="*/ 93246575 h 332"/>
                <a:gd name="T66" fmla="*/ 531754284 w 321"/>
                <a:gd name="T67" fmla="*/ 100806250 h 332"/>
                <a:gd name="T68" fmla="*/ 546875237 w 321"/>
                <a:gd name="T69" fmla="*/ 98286888 h 332"/>
                <a:gd name="T70" fmla="*/ 556955871 w 321"/>
                <a:gd name="T71" fmla="*/ 98286888 h 332"/>
                <a:gd name="T72" fmla="*/ 572076824 w 321"/>
                <a:gd name="T73" fmla="*/ 98286888 h 332"/>
                <a:gd name="T74" fmla="*/ 592238094 w 321"/>
                <a:gd name="T75" fmla="*/ 98286888 h 332"/>
                <a:gd name="T76" fmla="*/ 607359046 w 321"/>
                <a:gd name="T77" fmla="*/ 100806250 h 332"/>
                <a:gd name="T78" fmla="*/ 627520316 w 321"/>
                <a:gd name="T79" fmla="*/ 98286888 h 332"/>
                <a:gd name="T80" fmla="*/ 642641268 w 321"/>
                <a:gd name="T81" fmla="*/ 110886875 h 332"/>
                <a:gd name="T82" fmla="*/ 650200950 w 321"/>
                <a:gd name="T83" fmla="*/ 98286888 h 332"/>
                <a:gd name="T84" fmla="*/ 665321903 w 321"/>
                <a:gd name="T85" fmla="*/ 98286888 h 332"/>
                <a:gd name="T86" fmla="*/ 682963808 w 321"/>
                <a:gd name="T87" fmla="*/ 105846563 h 332"/>
                <a:gd name="T88" fmla="*/ 698084760 w 321"/>
                <a:gd name="T89" fmla="*/ 98286888 h 332"/>
                <a:gd name="T90" fmla="*/ 715725077 w 321"/>
                <a:gd name="T91" fmla="*/ 95765938 h 332"/>
                <a:gd name="T92" fmla="*/ 728326665 w 321"/>
                <a:gd name="T93" fmla="*/ 80645000 h 332"/>
                <a:gd name="T94" fmla="*/ 738407300 w 321"/>
                <a:gd name="T95" fmla="*/ 88206263 h 332"/>
                <a:gd name="T96" fmla="*/ 751007299 w 321"/>
                <a:gd name="T97" fmla="*/ 90725625 h 332"/>
                <a:gd name="T98" fmla="*/ 758568569 w 321"/>
                <a:gd name="T99" fmla="*/ 103327200 h 332"/>
                <a:gd name="T100" fmla="*/ 768649204 w 321"/>
                <a:gd name="T101" fmla="*/ 118448138 h 332"/>
                <a:gd name="T102" fmla="*/ 771168569 w 321"/>
                <a:gd name="T103" fmla="*/ 108367513 h 332"/>
                <a:gd name="T104" fmla="*/ 786289521 w 321"/>
                <a:gd name="T105" fmla="*/ 98286888 h 332"/>
                <a:gd name="T106" fmla="*/ 801410474 w 321"/>
                <a:gd name="T107" fmla="*/ 88206263 h 332"/>
                <a:gd name="T108" fmla="*/ 798891109 w 321"/>
                <a:gd name="T109" fmla="*/ 95765938 h 332"/>
                <a:gd name="T110" fmla="*/ 791329839 w 321"/>
                <a:gd name="T111" fmla="*/ 146169063 h 332"/>
                <a:gd name="T112" fmla="*/ 753528252 w 321"/>
                <a:gd name="T113" fmla="*/ 221773750 h 332"/>
                <a:gd name="T114" fmla="*/ 743447617 w 321"/>
                <a:gd name="T115" fmla="*/ 244455950 h 332"/>
                <a:gd name="T116" fmla="*/ 690523490 w 321"/>
                <a:gd name="T117" fmla="*/ 370463763 h 332"/>
                <a:gd name="T118" fmla="*/ 665321903 w 321"/>
                <a:gd name="T119" fmla="*/ 438507188 h 332"/>
                <a:gd name="T120" fmla="*/ 617439681 w 321"/>
                <a:gd name="T121" fmla="*/ 592237513 h 332"/>
                <a:gd name="T122" fmla="*/ 579636506 w 321"/>
                <a:gd name="T123" fmla="*/ 632560013 h 332"/>
                <a:gd name="T124" fmla="*/ 536794602 w 321"/>
                <a:gd name="T125" fmla="*/ 627519700 h 332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0" t="0" r="r" b="b"/>
              <a:pathLst>
                <a:path w="321" h="332">
                  <a:moveTo>
                    <a:pt x="206" y="251"/>
                  </a:moveTo>
                  <a:lnTo>
                    <a:pt x="188" y="258"/>
                  </a:lnTo>
                  <a:lnTo>
                    <a:pt x="187" y="259"/>
                  </a:lnTo>
                  <a:lnTo>
                    <a:pt x="127" y="288"/>
                  </a:lnTo>
                  <a:lnTo>
                    <a:pt x="125" y="289"/>
                  </a:lnTo>
                  <a:lnTo>
                    <a:pt x="60" y="319"/>
                  </a:lnTo>
                  <a:lnTo>
                    <a:pt x="37" y="330"/>
                  </a:lnTo>
                  <a:lnTo>
                    <a:pt x="36" y="331"/>
                  </a:lnTo>
                  <a:lnTo>
                    <a:pt x="33" y="331"/>
                  </a:lnTo>
                  <a:lnTo>
                    <a:pt x="26" y="328"/>
                  </a:lnTo>
                  <a:lnTo>
                    <a:pt x="25" y="324"/>
                  </a:lnTo>
                  <a:lnTo>
                    <a:pt x="22" y="316"/>
                  </a:lnTo>
                  <a:lnTo>
                    <a:pt x="24" y="313"/>
                  </a:lnTo>
                  <a:lnTo>
                    <a:pt x="20" y="312"/>
                  </a:lnTo>
                  <a:lnTo>
                    <a:pt x="17" y="316"/>
                  </a:lnTo>
                  <a:lnTo>
                    <a:pt x="14" y="314"/>
                  </a:lnTo>
                  <a:lnTo>
                    <a:pt x="12" y="311"/>
                  </a:lnTo>
                  <a:lnTo>
                    <a:pt x="11" y="308"/>
                  </a:lnTo>
                  <a:lnTo>
                    <a:pt x="10" y="303"/>
                  </a:lnTo>
                  <a:lnTo>
                    <a:pt x="7" y="302"/>
                  </a:lnTo>
                  <a:lnTo>
                    <a:pt x="4" y="300"/>
                  </a:lnTo>
                  <a:lnTo>
                    <a:pt x="5" y="298"/>
                  </a:lnTo>
                  <a:lnTo>
                    <a:pt x="5" y="294"/>
                  </a:lnTo>
                  <a:lnTo>
                    <a:pt x="6" y="290"/>
                  </a:lnTo>
                  <a:lnTo>
                    <a:pt x="4" y="282"/>
                  </a:lnTo>
                  <a:lnTo>
                    <a:pt x="4" y="277"/>
                  </a:lnTo>
                  <a:lnTo>
                    <a:pt x="3" y="273"/>
                  </a:lnTo>
                  <a:lnTo>
                    <a:pt x="0" y="271"/>
                  </a:lnTo>
                  <a:lnTo>
                    <a:pt x="1" y="269"/>
                  </a:lnTo>
                  <a:lnTo>
                    <a:pt x="16" y="241"/>
                  </a:lnTo>
                  <a:lnTo>
                    <a:pt x="44" y="189"/>
                  </a:lnTo>
                  <a:lnTo>
                    <a:pt x="45" y="185"/>
                  </a:lnTo>
                  <a:lnTo>
                    <a:pt x="79" y="121"/>
                  </a:lnTo>
                  <a:lnTo>
                    <a:pt x="80" y="119"/>
                  </a:lnTo>
                  <a:lnTo>
                    <a:pt x="116" y="50"/>
                  </a:lnTo>
                  <a:lnTo>
                    <a:pt x="117" y="49"/>
                  </a:lnTo>
                  <a:lnTo>
                    <a:pt x="143" y="0"/>
                  </a:lnTo>
                  <a:lnTo>
                    <a:pt x="144" y="0"/>
                  </a:lnTo>
                  <a:lnTo>
                    <a:pt x="147" y="2"/>
                  </a:lnTo>
                  <a:lnTo>
                    <a:pt x="150" y="10"/>
                  </a:lnTo>
                  <a:lnTo>
                    <a:pt x="154" y="9"/>
                  </a:lnTo>
                  <a:lnTo>
                    <a:pt x="157" y="11"/>
                  </a:lnTo>
                  <a:lnTo>
                    <a:pt x="157" y="16"/>
                  </a:lnTo>
                  <a:lnTo>
                    <a:pt x="160" y="19"/>
                  </a:lnTo>
                  <a:lnTo>
                    <a:pt x="163" y="17"/>
                  </a:lnTo>
                  <a:lnTo>
                    <a:pt x="165" y="13"/>
                  </a:lnTo>
                  <a:lnTo>
                    <a:pt x="163" y="9"/>
                  </a:lnTo>
                  <a:lnTo>
                    <a:pt x="165" y="5"/>
                  </a:lnTo>
                  <a:lnTo>
                    <a:pt x="168" y="7"/>
                  </a:lnTo>
                  <a:lnTo>
                    <a:pt x="171" y="10"/>
                  </a:lnTo>
                  <a:lnTo>
                    <a:pt x="173" y="13"/>
                  </a:lnTo>
                  <a:lnTo>
                    <a:pt x="177" y="15"/>
                  </a:lnTo>
                  <a:lnTo>
                    <a:pt x="180" y="12"/>
                  </a:lnTo>
                  <a:lnTo>
                    <a:pt x="180" y="8"/>
                  </a:lnTo>
                  <a:lnTo>
                    <a:pt x="182" y="8"/>
                  </a:lnTo>
                  <a:lnTo>
                    <a:pt x="185" y="11"/>
                  </a:lnTo>
                  <a:lnTo>
                    <a:pt x="187" y="14"/>
                  </a:lnTo>
                  <a:lnTo>
                    <a:pt x="189" y="9"/>
                  </a:lnTo>
                  <a:lnTo>
                    <a:pt x="192" y="12"/>
                  </a:lnTo>
                  <a:lnTo>
                    <a:pt x="193" y="17"/>
                  </a:lnTo>
                  <a:lnTo>
                    <a:pt x="192" y="20"/>
                  </a:lnTo>
                  <a:lnTo>
                    <a:pt x="191" y="24"/>
                  </a:lnTo>
                  <a:lnTo>
                    <a:pt x="194" y="27"/>
                  </a:lnTo>
                  <a:lnTo>
                    <a:pt x="198" y="26"/>
                  </a:lnTo>
                  <a:lnTo>
                    <a:pt x="201" y="27"/>
                  </a:lnTo>
                  <a:lnTo>
                    <a:pt x="209" y="37"/>
                  </a:lnTo>
                  <a:lnTo>
                    <a:pt x="210" y="39"/>
                  </a:lnTo>
                  <a:lnTo>
                    <a:pt x="211" y="40"/>
                  </a:lnTo>
                  <a:lnTo>
                    <a:pt x="214" y="39"/>
                  </a:lnTo>
                  <a:lnTo>
                    <a:pt x="217" y="39"/>
                  </a:lnTo>
                  <a:lnTo>
                    <a:pt x="218" y="39"/>
                  </a:lnTo>
                  <a:lnTo>
                    <a:pt x="221" y="39"/>
                  </a:lnTo>
                  <a:lnTo>
                    <a:pt x="225" y="37"/>
                  </a:lnTo>
                  <a:lnTo>
                    <a:pt x="227" y="39"/>
                  </a:lnTo>
                  <a:lnTo>
                    <a:pt x="231" y="39"/>
                  </a:lnTo>
                  <a:lnTo>
                    <a:pt x="235" y="39"/>
                  </a:lnTo>
                  <a:lnTo>
                    <a:pt x="238" y="39"/>
                  </a:lnTo>
                  <a:lnTo>
                    <a:pt x="241" y="40"/>
                  </a:lnTo>
                  <a:lnTo>
                    <a:pt x="245" y="39"/>
                  </a:lnTo>
                  <a:lnTo>
                    <a:pt x="249" y="39"/>
                  </a:lnTo>
                  <a:lnTo>
                    <a:pt x="252" y="43"/>
                  </a:lnTo>
                  <a:lnTo>
                    <a:pt x="255" y="44"/>
                  </a:lnTo>
                  <a:lnTo>
                    <a:pt x="258" y="43"/>
                  </a:lnTo>
                  <a:lnTo>
                    <a:pt x="258" y="39"/>
                  </a:lnTo>
                  <a:lnTo>
                    <a:pt x="261" y="40"/>
                  </a:lnTo>
                  <a:lnTo>
                    <a:pt x="264" y="39"/>
                  </a:lnTo>
                  <a:lnTo>
                    <a:pt x="268" y="41"/>
                  </a:lnTo>
                  <a:lnTo>
                    <a:pt x="271" y="42"/>
                  </a:lnTo>
                  <a:lnTo>
                    <a:pt x="274" y="42"/>
                  </a:lnTo>
                  <a:lnTo>
                    <a:pt x="277" y="39"/>
                  </a:lnTo>
                  <a:lnTo>
                    <a:pt x="281" y="38"/>
                  </a:lnTo>
                  <a:lnTo>
                    <a:pt x="284" y="38"/>
                  </a:lnTo>
                  <a:lnTo>
                    <a:pt x="288" y="36"/>
                  </a:lnTo>
                  <a:lnTo>
                    <a:pt x="289" y="32"/>
                  </a:lnTo>
                  <a:lnTo>
                    <a:pt x="290" y="32"/>
                  </a:lnTo>
                  <a:lnTo>
                    <a:pt x="293" y="35"/>
                  </a:lnTo>
                  <a:lnTo>
                    <a:pt x="295" y="34"/>
                  </a:lnTo>
                  <a:lnTo>
                    <a:pt x="298" y="36"/>
                  </a:lnTo>
                  <a:lnTo>
                    <a:pt x="301" y="38"/>
                  </a:lnTo>
                  <a:lnTo>
                    <a:pt x="301" y="41"/>
                  </a:lnTo>
                  <a:lnTo>
                    <a:pt x="303" y="45"/>
                  </a:lnTo>
                  <a:lnTo>
                    <a:pt x="305" y="47"/>
                  </a:lnTo>
                  <a:lnTo>
                    <a:pt x="309" y="45"/>
                  </a:lnTo>
                  <a:lnTo>
                    <a:pt x="306" y="43"/>
                  </a:lnTo>
                  <a:lnTo>
                    <a:pt x="309" y="39"/>
                  </a:lnTo>
                  <a:lnTo>
                    <a:pt x="312" y="39"/>
                  </a:lnTo>
                  <a:lnTo>
                    <a:pt x="314" y="36"/>
                  </a:lnTo>
                  <a:lnTo>
                    <a:pt x="318" y="35"/>
                  </a:lnTo>
                  <a:lnTo>
                    <a:pt x="320" y="35"/>
                  </a:lnTo>
                  <a:lnTo>
                    <a:pt x="317" y="38"/>
                  </a:lnTo>
                  <a:lnTo>
                    <a:pt x="316" y="42"/>
                  </a:lnTo>
                  <a:lnTo>
                    <a:pt x="314" y="58"/>
                  </a:lnTo>
                  <a:lnTo>
                    <a:pt x="312" y="65"/>
                  </a:lnTo>
                  <a:lnTo>
                    <a:pt x="299" y="88"/>
                  </a:lnTo>
                  <a:lnTo>
                    <a:pt x="296" y="94"/>
                  </a:lnTo>
                  <a:lnTo>
                    <a:pt x="295" y="97"/>
                  </a:lnTo>
                  <a:lnTo>
                    <a:pt x="277" y="137"/>
                  </a:lnTo>
                  <a:lnTo>
                    <a:pt x="274" y="147"/>
                  </a:lnTo>
                  <a:lnTo>
                    <a:pt x="265" y="172"/>
                  </a:lnTo>
                  <a:lnTo>
                    <a:pt x="264" y="174"/>
                  </a:lnTo>
                  <a:lnTo>
                    <a:pt x="250" y="219"/>
                  </a:lnTo>
                  <a:lnTo>
                    <a:pt x="245" y="235"/>
                  </a:lnTo>
                  <a:lnTo>
                    <a:pt x="236" y="255"/>
                  </a:lnTo>
                  <a:lnTo>
                    <a:pt x="230" y="251"/>
                  </a:lnTo>
                  <a:lnTo>
                    <a:pt x="218" y="247"/>
                  </a:lnTo>
                  <a:lnTo>
                    <a:pt x="213" y="249"/>
                  </a:lnTo>
                  <a:lnTo>
                    <a:pt x="206" y="251"/>
                  </a:lnTo>
                </a:path>
              </a:pathLst>
            </a:custGeom>
            <a:solidFill>
              <a:srgbClr val="87E01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1" name="Freeform 79">
              <a:extLst>
                <a:ext uri="{FF2B5EF4-FFF2-40B4-BE49-F238E27FC236}">
                  <a16:creationId xmlns:a16="http://schemas.microsoft.com/office/drawing/2014/main" id="{B2868B3A-0F0E-85BD-54FA-AE3B3BC64B08}"/>
                </a:ext>
              </a:extLst>
            </xdr:cNvPr>
            <xdr:cNvSpPr>
              <a:spLocks/>
            </xdr:cNvSpPr>
          </xdr:nvSpPr>
          <xdr:spPr bwMode="auto">
            <a:xfrm>
              <a:off x="7895184" y="4636991"/>
              <a:ext cx="263525" cy="498475"/>
            </a:xfrm>
            <a:custGeom>
              <a:avLst/>
              <a:gdLst>
                <a:gd name="T0" fmla="*/ 255588 w 166"/>
                <a:gd name="T1" fmla="*/ 109538 h 314"/>
                <a:gd name="T2" fmla="*/ 236538 w 166"/>
                <a:gd name="T3" fmla="*/ 134938 h 314"/>
                <a:gd name="T4" fmla="*/ 209550 w 166"/>
                <a:gd name="T5" fmla="*/ 171450 h 314"/>
                <a:gd name="T6" fmla="*/ 192088 w 166"/>
                <a:gd name="T7" fmla="*/ 193675 h 314"/>
                <a:gd name="T8" fmla="*/ 185738 w 166"/>
                <a:gd name="T9" fmla="*/ 207963 h 314"/>
                <a:gd name="T10" fmla="*/ 173038 w 166"/>
                <a:gd name="T11" fmla="*/ 236538 h 314"/>
                <a:gd name="T12" fmla="*/ 161925 w 166"/>
                <a:gd name="T13" fmla="*/ 254000 h 314"/>
                <a:gd name="T14" fmla="*/ 153988 w 166"/>
                <a:gd name="T15" fmla="*/ 276225 h 314"/>
                <a:gd name="T16" fmla="*/ 147638 w 166"/>
                <a:gd name="T17" fmla="*/ 306388 h 314"/>
                <a:gd name="T18" fmla="*/ 141288 w 166"/>
                <a:gd name="T19" fmla="*/ 331788 h 314"/>
                <a:gd name="T20" fmla="*/ 134938 w 166"/>
                <a:gd name="T21" fmla="*/ 361950 h 314"/>
                <a:gd name="T22" fmla="*/ 139700 w 166"/>
                <a:gd name="T23" fmla="*/ 376238 h 314"/>
                <a:gd name="T24" fmla="*/ 130175 w 166"/>
                <a:gd name="T25" fmla="*/ 412750 h 314"/>
                <a:gd name="T26" fmla="*/ 127000 w 166"/>
                <a:gd name="T27" fmla="*/ 450850 h 314"/>
                <a:gd name="T28" fmla="*/ 111125 w 166"/>
                <a:gd name="T29" fmla="*/ 495300 h 314"/>
                <a:gd name="T30" fmla="*/ 101600 w 166"/>
                <a:gd name="T31" fmla="*/ 487363 h 314"/>
                <a:gd name="T32" fmla="*/ 98425 w 166"/>
                <a:gd name="T33" fmla="*/ 482600 h 314"/>
                <a:gd name="T34" fmla="*/ 101600 w 166"/>
                <a:gd name="T35" fmla="*/ 465138 h 314"/>
                <a:gd name="T36" fmla="*/ 117475 w 166"/>
                <a:gd name="T37" fmla="*/ 455613 h 314"/>
                <a:gd name="T38" fmla="*/ 119063 w 166"/>
                <a:gd name="T39" fmla="*/ 431800 h 314"/>
                <a:gd name="T40" fmla="*/ 115888 w 166"/>
                <a:gd name="T41" fmla="*/ 414338 h 314"/>
                <a:gd name="T42" fmla="*/ 111125 w 166"/>
                <a:gd name="T43" fmla="*/ 381000 h 314"/>
                <a:gd name="T44" fmla="*/ 112713 w 166"/>
                <a:gd name="T45" fmla="*/ 365125 h 314"/>
                <a:gd name="T46" fmla="*/ 104775 w 166"/>
                <a:gd name="T47" fmla="*/ 347663 h 314"/>
                <a:gd name="T48" fmla="*/ 101600 w 166"/>
                <a:gd name="T49" fmla="*/ 320675 h 314"/>
                <a:gd name="T50" fmla="*/ 98425 w 166"/>
                <a:gd name="T51" fmla="*/ 280988 h 314"/>
                <a:gd name="T52" fmla="*/ 79375 w 166"/>
                <a:gd name="T53" fmla="*/ 260350 h 314"/>
                <a:gd name="T54" fmla="*/ 71438 w 166"/>
                <a:gd name="T55" fmla="*/ 239713 h 314"/>
                <a:gd name="T56" fmla="*/ 68263 w 166"/>
                <a:gd name="T57" fmla="*/ 211138 h 314"/>
                <a:gd name="T58" fmla="*/ 66675 w 166"/>
                <a:gd name="T59" fmla="*/ 179388 h 314"/>
                <a:gd name="T60" fmla="*/ 57150 w 166"/>
                <a:gd name="T61" fmla="*/ 158750 h 314"/>
                <a:gd name="T62" fmla="*/ 49213 w 166"/>
                <a:gd name="T63" fmla="*/ 146050 h 314"/>
                <a:gd name="T64" fmla="*/ 39688 w 166"/>
                <a:gd name="T65" fmla="*/ 133350 h 314"/>
                <a:gd name="T66" fmla="*/ 28575 w 166"/>
                <a:gd name="T67" fmla="*/ 122238 h 314"/>
                <a:gd name="T68" fmla="*/ 33338 w 166"/>
                <a:gd name="T69" fmla="*/ 114300 h 314"/>
                <a:gd name="T70" fmla="*/ 23813 w 166"/>
                <a:gd name="T71" fmla="*/ 107950 h 314"/>
                <a:gd name="T72" fmla="*/ 17463 w 166"/>
                <a:gd name="T73" fmla="*/ 96838 h 314"/>
                <a:gd name="T74" fmla="*/ 22225 w 166"/>
                <a:gd name="T75" fmla="*/ 76200 h 314"/>
                <a:gd name="T76" fmla="*/ 7938 w 166"/>
                <a:gd name="T77" fmla="*/ 76200 h 314"/>
                <a:gd name="T78" fmla="*/ 0 w 166"/>
                <a:gd name="T79" fmla="*/ 61913 h 314"/>
                <a:gd name="T80" fmla="*/ 39688 w 166"/>
                <a:gd name="T81" fmla="*/ 39688 h 314"/>
                <a:gd name="T82" fmla="*/ 42863 w 166"/>
                <a:gd name="T83" fmla="*/ 28575 h 314"/>
                <a:gd name="T84" fmla="*/ 46038 w 166"/>
                <a:gd name="T85" fmla="*/ 15875 h 314"/>
                <a:gd name="T86" fmla="*/ 63500 w 166"/>
                <a:gd name="T87" fmla="*/ 4763 h 314"/>
                <a:gd name="T88" fmla="*/ 66675 w 166"/>
                <a:gd name="T89" fmla="*/ 19050 h 314"/>
                <a:gd name="T90" fmla="*/ 80963 w 166"/>
                <a:gd name="T91" fmla="*/ 19050 h 314"/>
                <a:gd name="T92" fmla="*/ 87313 w 166"/>
                <a:gd name="T93" fmla="*/ 25400 h 314"/>
                <a:gd name="T94" fmla="*/ 98425 w 166"/>
                <a:gd name="T95" fmla="*/ 22225 h 314"/>
                <a:gd name="T96" fmla="*/ 109538 w 166"/>
                <a:gd name="T97" fmla="*/ 12700 h 314"/>
                <a:gd name="T98" fmla="*/ 117475 w 166"/>
                <a:gd name="T99" fmla="*/ 9525 h 314"/>
                <a:gd name="T100" fmla="*/ 122238 w 166"/>
                <a:gd name="T101" fmla="*/ 26988 h 314"/>
                <a:gd name="T102" fmla="*/ 139700 w 166"/>
                <a:gd name="T103" fmla="*/ 22225 h 314"/>
                <a:gd name="T104" fmla="*/ 165100 w 166"/>
                <a:gd name="T105" fmla="*/ 7938 h 314"/>
                <a:gd name="T106" fmla="*/ 180975 w 166"/>
                <a:gd name="T107" fmla="*/ 1588 h 314"/>
                <a:gd name="T108" fmla="*/ 196850 w 166"/>
                <a:gd name="T109" fmla="*/ 4763 h 314"/>
                <a:gd name="T110" fmla="*/ 196850 w 166"/>
                <a:gd name="T111" fmla="*/ 20638 h 314"/>
                <a:gd name="T112" fmla="*/ 255588 w 166"/>
                <a:gd name="T113" fmla="*/ 93663 h 314"/>
                <a:gd name="T114" fmla="*/ 257175 w 166"/>
                <a:gd name="T115" fmla="*/ 100013 h 314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166" h="314">
                  <a:moveTo>
                    <a:pt x="162" y="63"/>
                  </a:moveTo>
                  <a:lnTo>
                    <a:pt x="165" y="65"/>
                  </a:lnTo>
                  <a:lnTo>
                    <a:pt x="161" y="69"/>
                  </a:lnTo>
                  <a:lnTo>
                    <a:pt x="156" y="74"/>
                  </a:lnTo>
                  <a:lnTo>
                    <a:pt x="153" y="81"/>
                  </a:lnTo>
                  <a:lnTo>
                    <a:pt x="149" y="85"/>
                  </a:lnTo>
                  <a:lnTo>
                    <a:pt x="145" y="92"/>
                  </a:lnTo>
                  <a:lnTo>
                    <a:pt x="136" y="102"/>
                  </a:lnTo>
                  <a:lnTo>
                    <a:pt x="132" y="108"/>
                  </a:lnTo>
                  <a:lnTo>
                    <a:pt x="127" y="113"/>
                  </a:lnTo>
                  <a:lnTo>
                    <a:pt x="126" y="119"/>
                  </a:lnTo>
                  <a:lnTo>
                    <a:pt x="121" y="122"/>
                  </a:lnTo>
                  <a:lnTo>
                    <a:pt x="117" y="126"/>
                  </a:lnTo>
                  <a:lnTo>
                    <a:pt x="114" y="127"/>
                  </a:lnTo>
                  <a:lnTo>
                    <a:pt x="117" y="131"/>
                  </a:lnTo>
                  <a:lnTo>
                    <a:pt x="116" y="135"/>
                  </a:lnTo>
                  <a:lnTo>
                    <a:pt x="113" y="139"/>
                  </a:lnTo>
                  <a:lnTo>
                    <a:pt x="109" y="149"/>
                  </a:lnTo>
                  <a:lnTo>
                    <a:pt x="107" y="154"/>
                  </a:lnTo>
                  <a:lnTo>
                    <a:pt x="105" y="158"/>
                  </a:lnTo>
                  <a:lnTo>
                    <a:pt x="102" y="160"/>
                  </a:lnTo>
                  <a:lnTo>
                    <a:pt x="99" y="164"/>
                  </a:lnTo>
                  <a:lnTo>
                    <a:pt x="100" y="169"/>
                  </a:lnTo>
                  <a:lnTo>
                    <a:pt x="97" y="174"/>
                  </a:lnTo>
                  <a:lnTo>
                    <a:pt x="97" y="179"/>
                  </a:lnTo>
                  <a:lnTo>
                    <a:pt x="95" y="184"/>
                  </a:lnTo>
                  <a:lnTo>
                    <a:pt x="93" y="193"/>
                  </a:lnTo>
                  <a:lnTo>
                    <a:pt x="92" y="196"/>
                  </a:lnTo>
                  <a:lnTo>
                    <a:pt x="90" y="203"/>
                  </a:lnTo>
                  <a:lnTo>
                    <a:pt x="89" y="209"/>
                  </a:lnTo>
                  <a:lnTo>
                    <a:pt x="88" y="218"/>
                  </a:lnTo>
                  <a:lnTo>
                    <a:pt x="88" y="224"/>
                  </a:lnTo>
                  <a:lnTo>
                    <a:pt x="85" y="228"/>
                  </a:lnTo>
                  <a:lnTo>
                    <a:pt x="80" y="231"/>
                  </a:lnTo>
                  <a:lnTo>
                    <a:pt x="87" y="232"/>
                  </a:lnTo>
                  <a:lnTo>
                    <a:pt x="88" y="237"/>
                  </a:lnTo>
                  <a:lnTo>
                    <a:pt x="86" y="244"/>
                  </a:lnTo>
                  <a:lnTo>
                    <a:pt x="84" y="252"/>
                  </a:lnTo>
                  <a:lnTo>
                    <a:pt x="82" y="260"/>
                  </a:lnTo>
                  <a:lnTo>
                    <a:pt x="82" y="265"/>
                  </a:lnTo>
                  <a:lnTo>
                    <a:pt x="82" y="270"/>
                  </a:lnTo>
                  <a:lnTo>
                    <a:pt x="80" y="284"/>
                  </a:lnTo>
                  <a:lnTo>
                    <a:pt x="75" y="297"/>
                  </a:lnTo>
                  <a:lnTo>
                    <a:pt x="73" y="303"/>
                  </a:lnTo>
                  <a:lnTo>
                    <a:pt x="70" y="312"/>
                  </a:lnTo>
                  <a:lnTo>
                    <a:pt x="66" y="313"/>
                  </a:lnTo>
                  <a:lnTo>
                    <a:pt x="63" y="311"/>
                  </a:lnTo>
                  <a:lnTo>
                    <a:pt x="64" y="307"/>
                  </a:lnTo>
                  <a:lnTo>
                    <a:pt x="66" y="305"/>
                  </a:lnTo>
                  <a:lnTo>
                    <a:pt x="63" y="302"/>
                  </a:lnTo>
                  <a:lnTo>
                    <a:pt x="62" y="304"/>
                  </a:lnTo>
                  <a:lnTo>
                    <a:pt x="62" y="300"/>
                  </a:lnTo>
                  <a:lnTo>
                    <a:pt x="62" y="296"/>
                  </a:lnTo>
                  <a:lnTo>
                    <a:pt x="64" y="293"/>
                  </a:lnTo>
                  <a:lnTo>
                    <a:pt x="68" y="289"/>
                  </a:lnTo>
                  <a:lnTo>
                    <a:pt x="71" y="287"/>
                  </a:lnTo>
                  <a:lnTo>
                    <a:pt x="74" y="287"/>
                  </a:lnTo>
                  <a:lnTo>
                    <a:pt x="75" y="283"/>
                  </a:lnTo>
                  <a:lnTo>
                    <a:pt x="75" y="277"/>
                  </a:lnTo>
                  <a:lnTo>
                    <a:pt x="75" y="272"/>
                  </a:lnTo>
                  <a:lnTo>
                    <a:pt x="73" y="267"/>
                  </a:lnTo>
                  <a:lnTo>
                    <a:pt x="71" y="265"/>
                  </a:lnTo>
                  <a:lnTo>
                    <a:pt x="73" y="261"/>
                  </a:lnTo>
                  <a:lnTo>
                    <a:pt x="74" y="258"/>
                  </a:lnTo>
                  <a:lnTo>
                    <a:pt x="72" y="249"/>
                  </a:lnTo>
                  <a:lnTo>
                    <a:pt x="70" y="240"/>
                  </a:lnTo>
                  <a:lnTo>
                    <a:pt x="70" y="237"/>
                  </a:lnTo>
                  <a:lnTo>
                    <a:pt x="70" y="233"/>
                  </a:lnTo>
                  <a:lnTo>
                    <a:pt x="71" y="230"/>
                  </a:lnTo>
                  <a:lnTo>
                    <a:pt x="69" y="226"/>
                  </a:lnTo>
                  <a:lnTo>
                    <a:pt x="67" y="223"/>
                  </a:lnTo>
                  <a:lnTo>
                    <a:pt x="66" y="219"/>
                  </a:lnTo>
                  <a:lnTo>
                    <a:pt x="66" y="214"/>
                  </a:lnTo>
                  <a:lnTo>
                    <a:pt x="67" y="209"/>
                  </a:lnTo>
                  <a:lnTo>
                    <a:pt x="64" y="202"/>
                  </a:lnTo>
                  <a:lnTo>
                    <a:pt x="64" y="193"/>
                  </a:lnTo>
                  <a:lnTo>
                    <a:pt x="60" y="186"/>
                  </a:lnTo>
                  <a:lnTo>
                    <a:pt x="62" y="177"/>
                  </a:lnTo>
                  <a:lnTo>
                    <a:pt x="57" y="173"/>
                  </a:lnTo>
                  <a:lnTo>
                    <a:pt x="51" y="169"/>
                  </a:lnTo>
                  <a:lnTo>
                    <a:pt x="50" y="164"/>
                  </a:lnTo>
                  <a:lnTo>
                    <a:pt x="48" y="160"/>
                  </a:lnTo>
                  <a:lnTo>
                    <a:pt x="48" y="156"/>
                  </a:lnTo>
                  <a:lnTo>
                    <a:pt x="45" y="151"/>
                  </a:lnTo>
                  <a:lnTo>
                    <a:pt x="44" y="149"/>
                  </a:lnTo>
                  <a:lnTo>
                    <a:pt x="43" y="138"/>
                  </a:lnTo>
                  <a:lnTo>
                    <a:pt x="43" y="133"/>
                  </a:lnTo>
                  <a:lnTo>
                    <a:pt x="41" y="128"/>
                  </a:lnTo>
                  <a:lnTo>
                    <a:pt x="42" y="115"/>
                  </a:lnTo>
                  <a:lnTo>
                    <a:pt x="42" y="113"/>
                  </a:lnTo>
                  <a:lnTo>
                    <a:pt x="43" y="106"/>
                  </a:lnTo>
                  <a:lnTo>
                    <a:pt x="41" y="105"/>
                  </a:lnTo>
                  <a:lnTo>
                    <a:pt x="36" y="100"/>
                  </a:lnTo>
                  <a:lnTo>
                    <a:pt x="38" y="96"/>
                  </a:lnTo>
                  <a:lnTo>
                    <a:pt x="32" y="96"/>
                  </a:lnTo>
                  <a:lnTo>
                    <a:pt x="31" y="92"/>
                  </a:lnTo>
                  <a:lnTo>
                    <a:pt x="29" y="88"/>
                  </a:lnTo>
                  <a:lnTo>
                    <a:pt x="25" y="88"/>
                  </a:lnTo>
                  <a:lnTo>
                    <a:pt x="25" y="84"/>
                  </a:lnTo>
                  <a:lnTo>
                    <a:pt x="23" y="81"/>
                  </a:lnTo>
                  <a:lnTo>
                    <a:pt x="18" y="81"/>
                  </a:lnTo>
                  <a:lnTo>
                    <a:pt x="18" y="77"/>
                  </a:lnTo>
                  <a:lnTo>
                    <a:pt x="22" y="76"/>
                  </a:lnTo>
                  <a:lnTo>
                    <a:pt x="24" y="74"/>
                  </a:lnTo>
                  <a:lnTo>
                    <a:pt x="21" y="72"/>
                  </a:lnTo>
                  <a:lnTo>
                    <a:pt x="18" y="73"/>
                  </a:lnTo>
                  <a:lnTo>
                    <a:pt x="15" y="73"/>
                  </a:lnTo>
                  <a:lnTo>
                    <a:pt x="15" y="68"/>
                  </a:lnTo>
                  <a:lnTo>
                    <a:pt x="12" y="68"/>
                  </a:lnTo>
                  <a:lnTo>
                    <a:pt x="9" y="65"/>
                  </a:lnTo>
                  <a:lnTo>
                    <a:pt x="11" y="61"/>
                  </a:lnTo>
                  <a:lnTo>
                    <a:pt x="10" y="56"/>
                  </a:lnTo>
                  <a:lnTo>
                    <a:pt x="12" y="51"/>
                  </a:lnTo>
                  <a:lnTo>
                    <a:pt x="14" y="48"/>
                  </a:lnTo>
                  <a:lnTo>
                    <a:pt x="12" y="45"/>
                  </a:lnTo>
                  <a:lnTo>
                    <a:pt x="9" y="46"/>
                  </a:lnTo>
                  <a:lnTo>
                    <a:pt x="5" y="48"/>
                  </a:lnTo>
                  <a:lnTo>
                    <a:pt x="3" y="46"/>
                  </a:lnTo>
                  <a:lnTo>
                    <a:pt x="4" y="40"/>
                  </a:lnTo>
                  <a:lnTo>
                    <a:pt x="0" y="39"/>
                  </a:lnTo>
                  <a:lnTo>
                    <a:pt x="24" y="36"/>
                  </a:lnTo>
                  <a:lnTo>
                    <a:pt x="21" y="32"/>
                  </a:lnTo>
                  <a:lnTo>
                    <a:pt x="25" y="25"/>
                  </a:lnTo>
                  <a:lnTo>
                    <a:pt x="29" y="22"/>
                  </a:lnTo>
                  <a:lnTo>
                    <a:pt x="31" y="20"/>
                  </a:lnTo>
                  <a:lnTo>
                    <a:pt x="27" y="18"/>
                  </a:lnTo>
                  <a:lnTo>
                    <a:pt x="25" y="14"/>
                  </a:lnTo>
                  <a:lnTo>
                    <a:pt x="25" y="10"/>
                  </a:lnTo>
                  <a:lnTo>
                    <a:pt x="29" y="10"/>
                  </a:lnTo>
                  <a:lnTo>
                    <a:pt x="33" y="10"/>
                  </a:lnTo>
                  <a:lnTo>
                    <a:pt x="36" y="5"/>
                  </a:lnTo>
                  <a:lnTo>
                    <a:pt x="40" y="3"/>
                  </a:lnTo>
                  <a:lnTo>
                    <a:pt x="41" y="6"/>
                  </a:lnTo>
                  <a:lnTo>
                    <a:pt x="41" y="9"/>
                  </a:lnTo>
                  <a:lnTo>
                    <a:pt x="42" y="12"/>
                  </a:lnTo>
                  <a:lnTo>
                    <a:pt x="45" y="14"/>
                  </a:lnTo>
                  <a:lnTo>
                    <a:pt x="47" y="12"/>
                  </a:lnTo>
                  <a:lnTo>
                    <a:pt x="51" y="12"/>
                  </a:lnTo>
                  <a:lnTo>
                    <a:pt x="52" y="15"/>
                  </a:lnTo>
                  <a:lnTo>
                    <a:pt x="53" y="20"/>
                  </a:lnTo>
                  <a:lnTo>
                    <a:pt x="55" y="16"/>
                  </a:lnTo>
                  <a:lnTo>
                    <a:pt x="58" y="18"/>
                  </a:lnTo>
                  <a:lnTo>
                    <a:pt x="59" y="18"/>
                  </a:lnTo>
                  <a:lnTo>
                    <a:pt x="62" y="14"/>
                  </a:lnTo>
                  <a:lnTo>
                    <a:pt x="63" y="12"/>
                  </a:lnTo>
                  <a:lnTo>
                    <a:pt x="64" y="9"/>
                  </a:lnTo>
                  <a:lnTo>
                    <a:pt x="69" y="8"/>
                  </a:lnTo>
                  <a:lnTo>
                    <a:pt x="69" y="9"/>
                  </a:lnTo>
                  <a:lnTo>
                    <a:pt x="71" y="9"/>
                  </a:lnTo>
                  <a:lnTo>
                    <a:pt x="74" y="6"/>
                  </a:lnTo>
                  <a:lnTo>
                    <a:pt x="76" y="9"/>
                  </a:lnTo>
                  <a:lnTo>
                    <a:pt x="76" y="13"/>
                  </a:lnTo>
                  <a:lnTo>
                    <a:pt x="77" y="17"/>
                  </a:lnTo>
                  <a:lnTo>
                    <a:pt x="81" y="17"/>
                  </a:lnTo>
                  <a:lnTo>
                    <a:pt x="85" y="16"/>
                  </a:lnTo>
                  <a:lnTo>
                    <a:pt x="88" y="14"/>
                  </a:lnTo>
                  <a:lnTo>
                    <a:pt x="91" y="10"/>
                  </a:lnTo>
                  <a:lnTo>
                    <a:pt x="100" y="5"/>
                  </a:lnTo>
                  <a:lnTo>
                    <a:pt x="104" y="5"/>
                  </a:lnTo>
                  <a:lnTo>
                    <a:pt x="108" y="5"/>
                  </a:lnTo>
                  <a:lnTo>
                    <a:pt x="111" y="3"/>
                  </a:lnTo>
                  <a:lnTo>
                    <a:pt x="114" y="1"/>
                  </a:lnTo>
                  <a:lnTo>
                    <a:pt x="117" y="0"/>
                  </a:lnTo>
                  <a:lnTo>
                    <a:pt x="121" y="1"/>
                  </a:lnTo>
                  <a:lnTo>
                    <a:pt x="124" y="3"/>
                  </a:lnTo>
                  <a:lnTo>
                    <a:pt x="130" y="9"/>
                  </a:lnTo>
                  <a:lnTo>
                    <a:pt x="127" y="12"/>
                  </a:lnTo>
                  <a:lnTo>
                    <a:pt x="124" y="13"/>
                  </a:lnTo>
                  <a:lnTo>
                    <a:pt x="125" y="18"/>
                  </a:lnTo>
                  <a:lnTo>
                    <a:pt x="130" y="21"/>
                  </a:lnTo>
                  <a:lnTo>
                    <a:pt x="161" y="59"/>
                  </a:lnTo>
                  <a:lnTo>
                    <a:pt x="162" y="59"/>
                  </a:lnTo>
                  <a:lnTo>
                    <a:pt x="159" y="58"/>
                  </a:lnTo>
                  <a:lnTo>
                    <a:pt x="162" y="63"/>
                  </a:lnTo>
                </a:path>
              </a:pathLst>
            </a:custGeom>
            <a:solidFill>
              <a:srgbClr val="FFC0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2" name="Freeform 80">
              <a:extLst>
                <a:ext uri="{FF2B5EF4-FFF2-40B4-BE49-F238E27FC236}">
                  <a16:creationId xmlns:a16="http://schemas.microsoft.com/office/drawing/2014/main" id="{0888FE57-2E28-82A5-9AAC-D5816FA54100}"/>
                </a:ext>
              </a:extLst>
            </xdr:cNvPr>
            <xdr:cNvSpPr>
              <a:spLocks/>
            </xdr:cNvSpPr>
          </xdr:nvSpPr>
          <xdr:spPr bwMode="auto">
            <a:xfrm>
              <a:off x="8099971" y="4816379"/>
              <a:ext cx="26988" cy="26987"/>
            </a:xfrm>
            <a:custGeom>
              <a:avLst/>
              <a:gdLst>
                <a:gd name="T0" fmla="*/ 20161624 w 17"/>
                <a:gd name="T1" fmla="*/ 2519316 h 17"/>
                <a:gd name="T2" fmla="*/ 17642214 w 17"/>
                <a:gd name="T3" fmla="*/ 5040219 h 17"/>
                <a:gd name="T4" fmla="*/ 30242435 w 17"/>
                <a:gd name="T5" fmla="*/ 0 h 17"/>
                <a:gd name="T6" fmla="*/ 40323247 w 17"/>
                <a:gd name="T7" fmla="*/ 5040219 h 17"/>
                <a:gd name="T8" fmla="*/ 32763432 w 17"/>
                <a:gd name="T9" fmla="*/ 10080438 h 17"/>
                <a:gd name="T10" fmla="*/ 27723026 w 17"/>
                <a:gd name="T11" fmla="*/ 10080438 h 17"/>
                <a:gd name="T12" fmla="*/ 22682620 w 17"/>
                <a:gd name="T13" fmla="*/ 22680192 h 17"/>
                <a:gd name="T14" fmla="*/ 20161624 w 17"/>
                <a:gd name="T15" fmla="*/ 32760631 h 17"/>
                <a:gd name="T16" fmla="*/ 20161624 w 17"/>
                <a:gd name="T17" fmla="*/ 40321753 h 17"/>
                <a:gd name="T18" fmla="*/ 10080812 w 17"/>
                <a:gd name="T19" fmla="*/ 32760631 h 17"/>
                <a:gd name="T20" fmla="*/ 2520997 w 17"/>
                <a:gd name="T21" fmla="*/ 32760631 h 17"/>
                <a:gd name="T22" fmla="*/ 0 w 17"/>
                <a:gd name="T23" fmla="*/ 40321753 h 17"/>
                <a:gd name="T24" fmla="*/ 2520997 w 17"/>
                <a:gd name="T25" fmla="*/ 27720411 h 17"/>
                <a:gd name="T26" fmla="*/ 5040406 w 17"/>
                <a:gd name="T27" fmla="*/ 7559535 h 17"/>
                <a:gd name="T28" fmla="*/ 10080812 w 17"/>
                <a:gd name="T29" fmla="*/ 0 h 17"/>
                <a:gd name="T30" fmla="*/ 20161624 w 17"/>
                <a:gd name="T31" fmla="*/ 2519316 h 17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</a:gdLst>
              <a:ahLst/>
              <a:cxnLst>
                <a:cxn ang="T32">
                  <a:pos x="T0" y="T1"/>
                </a:cxn>
                <a:cxn ang="T33">
                  <a:pos x="T2" y="T3"/>
                </a:cxn>
                <a:cxn ang="T34">
                  <a:pos x="T4" y="T5"/>
                </a:cxn>
                <a:cxn ang="T35">
                  <a:pos x="T6" y="T7"/>
                </a:cxn>
                <a:cxn ang="T36">
                  <a:pos x="T8" y="T9"/>
                </a:cxn>
                <a:cxn ang="T37">
                  <a:pos x="T10" y="T11"/>
                </a:cxn>
                <a:cxn ang="T38">
                  <a:pos x="T12" y="T13"/>
                </a:cxn>
                <a:cxn ang="T39">
                  <a:pos x="T14" y="T15"/>
                </a:cxn>
                <a:cxn ang="T40">
                  <a:pos x="T16" y="T17"/>
                </a:cxn>
                <a:cxn ang="T41">
                  <a:pos x="T18" y="T19"/>
                </a:cxn>
                <a:cxn ang="T42">
                  <a:pos x="T20" y="T21"/>
                </a:cxn>
                <a:cxn ang="T43">
                  <a:pos x="T22" y="T23"/>
                </a:cxn>
                <a:cxn ang="T44">
                  <a:pos x="T24" y="T25"/>
                </a:cxn>
                <a:cxn ang="T45">
                  <a:pos x="T26" y="T27"/>
                </a:cxn>
                <a:cxn ang="T46">
                  <a:pos x="T28" y="T29"/>
                </a:cxn>
                <a:cxn ang="T47">
                  <a:pos x="T30" y="T31"/>
                </a:cxn>
              </a:cxnLst>
              <a:rect l="0" t="0" r="r" b="b"/>
              <a:pathLst>
                <a:path w="17" h="17">
                  <a:moveTo>
                    <a:pt x="8" y="1"/>
                  </a:moveTo>
                  <a:lnTo>
                    <a:pt x="7" y="2"/>
                  </a:lnTo>
                  <a:lnTo>
                    <a:pt x="12" y="0"/>
                  </a:lnTo>
                  <a:lnTo>
                    <a:pt x="16" y="2"/>
                  </a:lnTo>
                  <a:lnTo>
                    <a:pt x="13" y="4"/>
                  </a:lnTo>
                  <a:lnTo>
                    <a:pt x="11" y="4"/>
                  </a:lnTo>
                  <a:lnTo>
                    <a:pt x="9" y="9"/>
                  </a:lnTo>
                  <a:lnTo>
                    <a:pt x="8" y="13"/>
                  </a:lnTo>
                  <a:lnTo>
                    <a:pt x="8" y="16"/>
                  </a:lnTo>
                  <a:lnTo>
                    <a:pt x="4" y="13"/>
                  </a:lnTo>
                  <a:lnTo>
                    <a:pt x="1" y="13"/>
                  </a:lnTo>
                  <a:lnTo>
                    <a:pt x="0" y="16"/>
                  </a:lnTo>
                  <a:lnTo>
                    <a:pt x="1" y="11"/>
                  </a:lnTo>
                  <a:lnTo>
                    <a:pt x="2" y="3"/>
                  </a:lnTo>
                  <a:lnTo>
                    <a:pt x="4" y="0"/>
                  </a:lnTo>
                  <a:lnTo>
                    <a:pt x="8" y="1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3" name="Freeform 81">
              <a:extLst>
                <a:ext uri="{FF2B5EF4-FFF2-40B4-BE49-F238E27FC236}">
                  <a16:creationId xmlns:a16="http://schemas.microsoft.com/office/drawing/2014/main" id="{6D1DD792-D65E-9AEF-6390-E41013B6DEEF}"/>
                </a:ext>
              </a:extLst>
            </xdr:cNvPr>
            <xdr:cNvSpPr>
              <a:spLocks/>
            </xdr:cNvSpPr>
          </xdr:nvSpPr>
          <xdr:spPr bwMode="auto">
            <a:xfrm>
              <a:off x="8115846" y="4794154"/>
              <a:ext cx="26988" cy="26987"/>
            </a:xfrm>
            <a:custGeom>
              <a:avLst/>
              <a:gdLst>
                <a:gd name="T0" fmla="*/ 5040406 w 17"/>
                <a:gd name="T1" fmla="*/ 35281534 h 17"/>
                <a:gd name="T2" fmla="*/ 0 w 17"/>
                <a:gd name="T3" fmla="*/ 27720411 h 17"/>
                <a:gd name="T4" fmla="*/ 5040406 w 17"/>
                <a:gd name="T5" fmla="*/ 17639973 h 17"/>
                <a:gd name="T6" fmla="*/ 10080812 w 17"/>
                <a:gd name="T7" fmla="*/ 10080438 h 17"/>
                <a:gd name="T8" fmla="*/ 12601808 w 17"/>
                <a:gd name="T9" fmla="*/ 2519316 h 17"/>
                <a:gd name="T10" fmla="*/ 17642214 w 17"/>
                <a:gd name="T11" fmla="*/ 0 h 17"/>
                <a:gd name="T12" fmla="*/ 25202029 w 17"/>
                <a:gd name="T13" fmla="*/ 7559535 h 17"/>
                <a:gd name="T14" fmla="*/ 30242435 w 17"/>
                <a:gd name="T15" fmla="*/ 7559535 h 17"/>
                <a:gd name="T16" fmla="*/ 40323247 w 17"/>
                <a:gd name="T17" fmla="*/ 5040219 h 17"/>
                <a:gd name="T18" fmla="*/ 30242435 w 17"/>
                <a:gd name="T19" fmla="*/ 17639973 h 17"/>
                <a:gd name="T20" fmla="*/ 27723026 w 17"/>
                <a:gd name="T21" fmla="*/ 30241315 h 17"/>
                <a:gd name="T22" fmla="*/ 17642214 w 17"/>
                <a:gd name="T23" fmla="*/ 40321753 h 17"/>
                <a:gd name="T24" fmla="*/ 10080812 w 17"/>
                <a:gd name="T25" fmla="*/ 40321753 h 17"/>
                <a:gd name="T26" fmla="*/ 5040406 w 17"/>
                <a:gd name="T27" fmla="*/ 35281534 h 17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0" t="0" r="r" b="b"/>
              <a:pathLst>
                <a:path w="17" h="17">
                  <a:moveTo>
                    <a:pt x="2" y="14"/>
                  </a:moveTo>
                  <a:lnTo>
                    <a:pt x="0" y="11"/>
                  </a:lnTo>
                  <a:lnTo>
                    <a:pt x="2" y="7"/>
                  </a:lnTo>
                  <a:lnTo>
                    <a:pt x="4" y="4"/>
                  </a:lnTo>
                  <a:lnTo>
                    <a:pt x="5" y="1"/>
                  </a:lnTo>
                  <a:lnTo>
                    <a:pt x="7" y="0"/>
                  </a:lnTo>
                  <a:lnTo>
                    <a:pt x="10" y="3"/>
                  </a:lnTo>
                  <a:lnTo>
                    <a:pt x="12" y="3"/>
                  </a:lnTo>
                  <a:lnTo>
                    <a:pt x="16" y="2"/>
                  </a:lnTo>
                  <a:lnTo>
                    <a:pt x="12" y="7"/>
                  </a:lnTo>
                  <a:lnTo>
                    <a:pt x="11" y="12"/>
                  </a:lnTo>
                  <a:lnTo>
                    <a:pt x="7" y="16"/>
                  </a:lnTo>
                  <a:lnTo>
                    <a:pt x="4" y="16"/>
                  </a:lnTo>
                  <a:lnTo>
                    <a:pt x="2" y="14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4" name="Freeform 82">
              <a:extLst>
                <a:ext uri="{FF2B5EF4-FFF2-40B4-BE49-F238E27FC236}">
                  <a16:creationId xmlns:a16="http://schemas.microsoft.com/office/drawing/2014/main" id="{567E3BCE-C056-E84B-26F6-1634039FCD32}"/>
                </a:ext>
              </a:extLst>
            </xdr:cNvPr>
            <xdr:cNvSpPr>
              <a:spLocks/>
            </xdr:cNvSpPr>
          </xdr:nvSpPr>
          <xdr:spPr bwMode="auto">
            <a:xfrm>
              <a:off x="8041234" y="4862416"/>
              <a:ext cx="61912" cy="133350"/>
            </a:xfrm>
            <a:custGeom>
              <a:avLst/>
              <a:gdLst>
                <a:gd name="T0" fmla="*/ 0 w 39"/>
                <a:gd name="T1" fmla="*/ 204133450 h 84"/>
                <a:gd name="T2" fmla="*/ 7559614 w 39"/>
                <a:gd name="T3" fmla="*/ 199093138 h 84"/>
                <a:gd name="T4" fmla="*/ 15120815 w 39"/>
                <a:gd name="T5" fmla="*/ 183972200 h 84"/>
                <a:gd name="T6" fmla="*/ 20161087 w 39"/>
                <a:gd name="T7" fmla="*/ 166330313 h 84"/>
                <a:gd name="T8" fmla="*/ 25201359 w 39"/>
                <a:gd name="T9" fmla="*/ 151209375 h 84"/>
                <a:gd name="T10" fmla="*/ 22680429 w 39"/>
                <a:gd name="T11" fmla="*/ 128528763 h 84"/>
                <a:gd name="T12" fmla="*/ 37801245 w 39"/>
                <a:gd name="T13" fmla="*/ 113407825 h 84"/>
                <a:gd name="T14" fmla="*/ 40322174 w 39"/>
                <a:gd name="T15" fmla="*/ 103327200 h 84"/>
                <a:gd name="T16" fmla="*/ 42841517 w 39"/>
                <a:gd name="T17" fmla="*/ 90725625 h 84"/>
                <a:gd name="T18" fmla="*/ 32760973 w 39"/>
                <a:gd name="T19" fmla="*/ 88206263 h 84"/>
                <a:gd name="T20" fmla="*/ 37801245 w 39"/>
                <a:gd name="T21" fmla="*/ 78125638 h 84"/>
                <a:gd name="T22" fmla="*/ 32760973 w 39"/>
                <a:gd name="T23" fmla="*/ 75604688 h 84"/>
                <a:gd name="T24" fmla="*/ 47881788 w 39"/>
                <a:gd name="T25" fmla="*/ 63004700 h 84"/>
                <a:gd name="T26" fmla="*/ 50402718 w 39"/>
                <a:gd name="T27" fmla="*/ 45362813 h 84"/>
                <a:gd name="T28" fmla="*/ 52922060 w 39"/>
                <a:gd name="T29" fmla="*/ 60483750 h 84"/>
                <a:gd name="T30" fmla="*/ 63002604 w 39"/>
                <a:gd name="T31" fmla="*/ 50403125 h 84"/>
                <a:gd name="T32" fmla="*/ 73083147 w 39"/>
                <a:gd name="T33" fmla="*/ 37803138 h 84"/>
                <a:gd name="T34" fmla="*/ 75604077 w 39"/>
                <a:gd name="T35" fmla="*/ 27722513 h 84"/>
                <a:gd name="T36" fmla="*/ 70563805 w 39"/>
                <a:gd name="T37" fmla="*/ 20161250 h 84"/>
                <a:gd name="T38" fmla="*/ 70563805 w 39"/>
                <a:gd name="T39" fmla="*/ 12601575 h 84"/>
                <a:gd name="T40" fmla="*/ 70563805 w 39"/>
                <a:gd name="T41" fmla="*/ 0 h 84"/>
                <a:gd name="T42" fmla="*/ 78123419 w 39"/>
                <a:gd name="T43" fmla="*/ 2520950 h 84"/>
                <a:gd name="T44" fmla="*/ 80644349 w 39"/>
                <a:gd name="T45" fmla="*/ 15120938 h 84"/>
                <a:gd name="T46" fmla="*/ 95765164 w 39"/>
                <a:gd name="T47" fmla="*/ 12601575 h 84"/>
                <a:gd name="T48" fmla="*/ 80644349 w 39"/>
                <a:gd name="T49" fmla="*/ 35282188 h 84"/>
                <a:gd name="T50" fmla="*/ 63002604 w 39"/>
                <a:gd name="T51" fmla="*/ 60483750 h 84"/>
                <a:gd name="T52" fmla="*/ 55442990 w 39"/>
                <a:gd name="T53" fmla="*/ 88206263 h 84"/>
                <a:gd name="T54" fmla="*/ 47881788 w 39"/>
                <a:gd name="T55" fmla="*/ 120967500 h 84"/>
                <a:gd name="T56" fmla="*/ 37801245 w 39"/>
                <a:gd name="T57" fmla="*/ 146169063 h 84"/>
                <a:gd name="T58" fmla="*/ 30241631 w 39"/>
                <a:gd name="T59" fmla="*/ 166330313 h 84"/>
                <a:gd name="T60" fmla="*/ 20161087 w 39"/>
                <a:gd name="T61" fmla="*/ 194052825 h 84"/>
                <a:gd name="T62" fmla="*/ 20161087 w 39"/>
                <a:gd name="T63" fmla="*/ 204133450 h 84"/>
                <a:gd name="T64" fmla="*/ 12599886 w 39"/>
                <a:gd name="T65" fmla="*/ 209173763 h 84"/>
                <a:gd name="T66" fmla="*/ 10080544 w 39"/>
                <a:gd name="T67" fmla="*/ 209173763 h 84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</a:gdLst>
              <a:ahLst/>
              <a:cxnLst>
                <a:cxn ang="T68">
                  <a:pos x="T0" y="T1"/>
                </a:cxn>
                <a:cxn ang="T69">
                  <a:pos x="T2" y="T3"/>
                </a:cxn>
                <a:cxn ang="T70">
                  <a:pos x="T4" y="T5"/>
                </a:cxn>
                <a:cxn ang="T71">
                  <a:pos x="T6" y="T7"/>
                </a:cxn>
                <a:cxn ang="T72">
                  <a:pos x="T8" y="T9"/>
                </a:cxn>
                <a:cxn ang="T73">
                  <a:pos x="T10" y="T11"/>
                </a:cxn>
                <a:cxn ang="T74">
                  <a:pos x="T12" y="T13"/>
                </a:cxn>
                <a:cxn ang="T75">
                  <a:pos x="T14" y="T15"/>
                </a:cxn>
                <a:cxn ang="T76">
                  <a:pos x="T16" y="T17"/>
                </a:cxn>
                <a:cxn ang="T77">
                  <a:pos x="T18" y="T19"/>
                </a:cxn>
                <a:cxn ang="T78">
                  <a:pos x="T20" y="T21"/>
                </a:cxn>
                <a:cxn ang="T79">
                  <a:pos x="T22" y="T23"/>
                </a:cxn>
                <a:cxn ang="T80">
                  <a:pos x="T24" y="T25"/>
                </a:cxn>
                <a:cxn ang="T81">
                  <a:pos x="T26" y="T27"/>
                </a:cxn>
                <a:cxn ang="T82">
                  <a:pos x="T28" y="T29"/>
                </a:cxn>
                <a:cxn ang="T83">
                  <a:pos x="T30" y="T31"/>
                </a:cxn>
                <a:cxn ang="T84">
                  <a:pos x="T32" y="T33"/>
                </a:cxn>
                <a:cxn ang="T85">
                  <a:pos x="T34" y="T35"/>
                </a:cxn>
                <a:cxn ang="T86">
                  <a:pos x="T36" y="T37"/>
                </a:cxn>
                <a:cxn ang="T87">
                  <a:pos x="T38" y="T39"/>
                </a:cxn>
                <a:cxn ang="T88">
                  <a:pos x="T40" y="T41"/>
                </a:cxn>
                <a:cxn ang="T89">
                  <a:pos x="T42" y="T43"/>
                </a:cxn>
                <a:cxn ang="T90">
                  <a:pos x="T44" y="T45"/>
                </a:cxn>
                <a:cxn ang="T91">
                  <a:pos x="T46" y="T47"/>
                </a:cxn>
                <a:cxn ang="T92">
                  <a:pos x="T48" y="T49"/>
                </a:cxn>
                <a:cxn ang="T93">
                  <a:pos x="T50" y="T51"/>
                </a:cxn>
                <a:cxn ang="T94">
                  <a:pos x="T52" y="T53"/>
                </a:cxn>
                <a:cxn ang="T95">
                  <a:pos x="T54" y="T55"/>
                </a:cxn>
                <a:cxn ang="T96">
                  <a:pos x="T56" y="T57"/>
                </a:cxn>
                <a:cxn ang="T97">
                  <a:pos x="T58" y="T59"/>
                </a:cxn>
                <a:cxn ang="T98">
                  <a:pos x="T60" y="T61"/>
                </a:cxn>
                <a:cxn ang="T99">
                  <a:pos x="T62" y="T63"/>
                </a:cxn>
                <a:cxn ang="T100">
                  <a:pos x="T64" y="T65"/>
                </a:cxn>
                <a:cxn ang="T101">
                  <a:pos x="T66" y="T67"/>
                </a:cxn>
              </a:cxnLst>
              <a:rect l="0" t="0" r="r" b="b"/>
              <a:pathLst>
                <a:path w="39" h="84">
                  <a:moveTo>
                    <a:pt x="4" y="83"/>
                  </a:moveTo>
                  <a:lnTo>
                    <a:pt x="0" y="81"/>
                  </a:lnTo>
                  <a:lnTo>
                    <a:pt x="1" y="77"/>
                  </a:lnTo>
                  <a:lnTo>
                    <a:pt x="3" y="79"/>
                  </a:lnTo>
                  <a:lnTo>
                    <a:pt x="4" y="76"/>
                  </a:lnTo>
                  <a:lnTo>
                    <a:pt x="6" y="73"/>
                  </a:lnTo>
                  <a:lnTo>
                    <a:pt x="5" y="70"/>
                  </a:lnTo>
                  <a:lnTo>
                    <a:pt x="8" y="66"/>
                  </a:lnTo>
                  <a:lnTo>
                    <a:pt x="10" y="62"/>
                  </a:lnTo>
                  <a:lnTo>
                    <a:pt x="10" y="60"/>
                  </a:lnTo>
                  <a:lnTo>
                    <a:pt x="12" y="55"/>
                  </a:lnTo>
                  <a:lnTo>
                    <a:pt x="9" y="51"/>
                  </a:lnTo>
                  <a:lnTo>
                    <a:pt x="13" y="50"/>
                  </a:lnTo>
                  <a:lnTo>
                    <a:pt x="15" y="45"/>
                  </a:lnTo>
                  <a:lnTo>
                    <a:pt x="15" y="42"/>
                  </a:lnTo>
                  <a:lnTo>
                    <a:pt x="16" y="41"/>
                  </a:lnTo>
                  <a:lnTo>
                    <a:pt x="16" y="38"/>
                  </a:lnTo>
                  <a:lnTo>
                    <a:pt x="17" y="36"/>
                  </a:lnTo>
                  <a:lnTo>
                    <a:pt x="12" y="37"/>
                  </a:lnTo>
                  <a:lnTo>
                    <a:pt x="13" y="35"/>
                  </a:lnTo>
                  <a:lnTo>
                    <a:pt x="19" y="31"/>
                  </a:lnTo>
                  <a:lnTo>
                    <a:pt x="15" y="31"/>
                  </a:lnTo>
                  <a:lnTo>
                    <a:pt x="11" y="32"/>
                  </a:lnTo>
                  <a:lnTo>
                    <a:pt x="13" y="30"/>
                  </a:lnTo>
                  <a:lnTo>
                    <a:pt x="15" y="26"/>
                  </a:lnTo>
                  <a:lnTo>
                    <a:pt x="19" y="25"/>
                  </a:lnTo>
                  <a:lnTo>
                    <a:pt x="17" y="20"/>
                  </a:lnTo>
                  <a:lnTo>
                    <a:pt x="20" y="18"/>
                  </a:lnTo>
                  <a:lnTo>
                    <a:pt x="21" y="16"/>
                  </a:lnTo>
                  <a:lnTo>
                    <a:pt x="21" y="24"/>
                  </a:lnTo>
                  <a:lnTo>
                    <a:pt x="23" y="20"/>
                  </a:lnTo>
                  <a:lnTo>
                    <a:pt x="25" y="20"/>
                  </a:lnTo>
                  <a:lnTo>
                    <a:pt x="25" y="17"/>
                  </a:lnTo>
                  <a:lnTo>
                    <a:pt x="29" y="15"/>
                  </a:lnTo>
                  <a:lnTo>
                    <a:pt x="30" y="13"/>
                  </a:lnTo>
                  <a:lnTo>
                    <a:pt x="30" y="11"/>
                  </a:lnTo>
                  <a:lnTo>
                    <a:pt x="30" y="8"/>
                  </a:lnTo>
                  <a:lnTo>
                    <a:pt x="28" y="8"/>
                  </a:lnTo>
                  <a:lnTo>
                    <a:pt x="25" y="7"/>
                  </a:lnTo>
                  <a:lnTo>
                    <a:pt x="28" y="5"/>
                  </a:lnTo>
                  <a:lnTo>
                    <a:pt x="25" y="2"/>
                  </a:lnTo>
                  <a:lnTo>
                    <a:pt x="28" y="0"/>
                  </a:lnTo>
                  <a:lnTo>
                    <a:pt x="30" y="3"/>
                  </a:lnTo>
                  <a:lnTo>
                    <a:pt x="31" y="1"/>
                  </a:lnTo>
                  <a:lnTo>
                    <a:pt x="33" y="2"/>
                  </a:lnTo>
                  <a:lnTo>
                    <a:pt x="32" y="6"/>
                  </a:lnTo>
                  <a:lnTo>
                    <a:pt x="35" y="4"/>
                  </a:lnTo>
                  <a:lnTo>
                    <a:pt x="38" y="5"/>
                  </a:lnTo>
                  <a:lnTo>
                    <a:pt x="35" y="9"/>
                  </a:lnTo>
                  <a:lnTo>
                    <a:pt x="32" y="14"/>
                  </a:lnTo>
                  <a:lnTo>
                    <a:pt x="30" y="20"/>
                  </a:lnTo>
                  <a:lnTo>
                    <a:pt x="25" y="24"/>
                  </a:lnTo>
                  <a:lnTo>
                    <a:pt x="24" y="30"/>
                  </a:lnTo>
                  <a:lnTo>
                    <a:pt x="22" y="35"/>
                  </a:lnTo>
                  <a:lnTo>
                    <a:pt x="20" y="42"/>
                  </a:lnTo>
                  <a:lnTo>
                    <a:pt x="19" y="48"/>
                  </a:lnTo>
                  <a:lnTo>
                    <a:pt x="17" y="53"/>
                  </a:lnTo>
                  <a:lnTo>
                    <a:pt x="15" y="58"/>
                  </a:lnTo>
                  <a:lnTo>
                    <a:pt x="13" y="61"/>
                  </a:lnTo>
                  <a:lnTo>
                    <a:pt x="12" y="66"/>
                  </a:lnTo>
                  <a:lnTo>
                    <a:pt x="10" y="72"/>
                  </a:lnTo>
                  <a:lnTo>
                    <a:pt x="8" y="77"/>
                  </a:lnTo>
                  <a:lnTo>
                    <a:pt x="5" y="82"/>
                  </a:lnTo>
                  <a:lnTo>
                    <a:pt x="8" y="81"/>
                  </a:lnTo>
                  <a:lnTo>
                    <a:pt x="6" y="82"/>
                  </a:lnTo>
                  <a:lnTo>
                    <a:pt x="5" y="83"/>
                  </a:lnTo>
                  <a:lnTo>
                    <a:pt x="4" y="80"/>
                  </a:lnTo>
                  <a:lnTo>
                    <a:pt x="4" y="83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5" name="Freeform 83">
              <a:extLst>
                <a:ext uri="{FF2B5EF4-FFF2-40B4-BE49-F238E27FC236}">
                  <a16:creationId xmlns:a16="http://schemas.microsoft.com/office/drawing/2014/main" id="{36EDB1ED-41F3-DE7E-C701-8A9ECA78B652}"/>
                </a:ext>
              </a:extLst>
            </xdr:cNvPr>
            <xdr:cNvSpPr>
              <a:spLocks/>
            </xdr:cNvSpPr>
          </xdr:nvSpPr>
          <xdr:spPr bwMode="auto">
            <a:xfrm>
              <a:off x="8098384" y="4825904"/>
              <a:ext cx="26987" cy="38100"/>
            </a:xfrm>
            <a:custGeom>
              <a:avLst/>
              <a:gdLst>
                <a:gd name="T0" fmla="*/ 5040219 w 17"/>
                <a:gd name="T1" fmla="*/ 55443438 h 24"/>
                <a:gd name="T2" fmla="*/ 0 w 17"/>
                <a:gd name="T3" fmla="*/ 57964388 h 24"/>
                <a:gd name="T4" fmla="*/ 2519316 w 17"/>
                <a:gd name="T5" fmla="*/ 50403125 h 24"/>
                <a:gd name="T6" fmla="*/ 2519316 w 17"/>
                <a:gd name="T7" fmla="*/ 42843450 h 24"/>
                <a:gd name="T8" fmla="*/ 5040219 w 17"/>
                <a:gd name="T9" fmla="*/ 37803138 h 24"/>
                <a:gd name="T10" fmla="*/ 12599754 w 17"/>
                <a:gd name="T11" fmla="*/ 30241875 h 24"/>
                <a:gd name="T12" fmla="*/ 17639973 w 17"/>
                <a:gd name="T13" fmla="*/ 20161250 h 24"/>
                <a:gd name="T14" fmla="*/ 22680192 w 17"/>
                <a:gd name="T15" fmla="*/ 12601575 h 24"/>
                <a:gd name="T16" fmla="*/ 25201096 w 17"/>
                <a:gd name="T17" fmla="*/ 7561263 h 24"/>
                <a:gd name="T18" fmla="*/ 27720411 w 17"/>
                <a:gd name="T19" fmla="*/ 0 h 24"/>
                <a:gd name="T20" fmla="*/ 32760631 w 17"/>
                <a:gd name="T21" fmla="*/ 0 h 24"/>
                <a:gd name="T22" fmla="*/ 40321753 w 17"/>
                <a:gd name="T23" fmla="*/ 0 h 24"/>
                <a:gd name="T24" fmla="*/ 35281534 w 17"/>
                <a:gd name="T25" fmla="*/ 12601575 h 24"/>
                <a:gd name="T26" fmla="*/ 32760631 w 17"/>
                <a:gd name="T27" fmla="*/ 22682200 h 24"/>
                <a:gd name="T28" fmla="*/ 25201096 w 17"/>
                <a:gd name="T29" fmla="*/ 27722513 h 24"/>
                <a:gd name="T30" fmla="*/ 17639973 w 17"/>
                <a:gd name="T31" fmla="*/ 30241875 h 24"/>
                <a:gd name="T32" fmla="*/ 12599754 w 17"/>
                <a:gd name="T33" fmla="*/ 42843450 h 24"/>
                <a:gd name="T34" fmla="*/ 7559535 w 17"/>
                <a:gd name="T35" fmla="*/ 52924075 h 24"/>
                <a:gd name="T36" fmla="*/ 10080438 w 17"/>
                <a:gd name="T37" fmla="*/ 55443438 h 24"/>
                <a:gd name="T38" fmla="*/ 5040219 w 17"/>
                <a:gd name="T39" fmla="*/ 55443438 h 24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</a:gdLst>
              <a:ahLst/>
              <a:cxnLst>
                <a:cxn ang="T40">
                  <a:pos x="T0" y="T1"/>
                </a:cxn>
                <a:cxn ang="T41">
                  <a:pos x="T2" y="T3"/>
                </a:cxn>
                <a:cxn ang="T42">
                  <a:pos x="T4" y="T5"/>
                </a:cxn>
                <a:cxn ang="T43">
                  <a:pos x="T6" y="T7"/>
                </a:cxn>
                <a:cxn ang="T44">
                  <a:pos x="T8" y="T9"/>
                </a:cxn>
                <a:cxn ang="T45">
                  <a:pos x="T10" y="T11"/>
                </a:cxn>
                <a:cxn ang="T46">
                  <a:pos x="T12" y="T13"/>
                </a:cxn>
                <a:cxn ang="T47">
                  <a:pos x="T14" y="T15"/>
                </a:cxn>
                <a:cxn ang="T48">
                  <a:pos x="T16" y="T17"/>
                </a:cxn>
                <a:cxn ang="T49">
                  <a:pos x="T18" y="T19"/>
                </a:cxn>
                <a:cxn ang="T50">
                  <a:pos x="T20" y="T21"/>
                </a:cxn>
                <a:cxn ang="T51">
                  <a:pos x="T22" y="T23"/>
                </a:cxn>
                <a:cxn ang="T52">
                  <a:pos x="T24" y="T25"/>
                </a:cxn>
                <a:cxn ang="T53">
                  <a:pos x="T26" y="T27"/>
                </a:cxn>
                <a:cxn ang="T54">
                  <a:pos x="T28" y="T29"/>
                </a:cxn>
                <a:cxn ang="T55">
                  <a:pos x="T30" y="T31"/>
                </a:cxn>
                <a:cxn ang="T56">
                  <a:pos x="T32" y="T33"/>
                </a:cxn>
                <a:cxn ang="T57">
                  <a:pos x="T34" y="T35"/>
                </a:cxn>
                <a:cxn ang="T58">
                  <a:pos x="T36" y="T37"/>
                </a:cxn>
                <a:cxn ang="T59">
                  <a:pos x="T38" y="T39"/>
                </a:cxn>
              </a:cxnLst>
              <a:rect l="0" t="0" r="r" b="b"/>
              <a:pathLst>
                <a:path w="17" h="24">
                  <a:moveTo>
                    <a:pt x="2" y="22"/>
                  </a:moveTo>
                  <a:lnTo>
                    <a:pt x="0" y="23"/>
                  </a:lnTo>
                  <a:lnTo>
                    <a:pt x="1" y="20"/>
                  </a:lnTo>
                  <a:lnTo>
                    <a:pt x="1" y="17"/>
                  </a:lnTo>
                  <a:lnTo>
                    <a:pt x="2" y="15"/>
                  </a:lnTo>
                  <a:lnTo>
                    <a:pt x="5" y="12"/>
                  </a:lnTo>
                  <a:lnTo>
                    <a:pt x="7" y="8"/>
                  </a:lnTo>
                  <a:lnTo>
                    <a:pt x="9" y="5"/>
                  </a:lnTo>
                  <a:lnTo>
                    <a:pt x="10" y="3"/>
                  </a:lnTo>
                  <a:lnTo>
                    <a:pt x="11" y="0"/>
                  </a:lnTo>
                  <a:lnTo>
                    <a:pt x="13" y="0"/>
                  </a:lnTo>
                  <a:lnTo>
                    <a:pt x="16" y="0"/>
                  </a:lnTo>
                  <a:lnTo>
                    <a:pt x="14" y="5"/>
                  </a:lnTo>
                  <a:lnTo>
                    <a:pt x="13" y="9"/>
                  </a:lnTo>
                  <a:lnTo>
                    <a:pt x="10" y="11"/>
                  </a:lnTo>
                  <a:lnTo>
                    <a:pt x="7" y="12"/>
                  </a:lnTo>
                  <a:lnTo>
                    <a:pt x="5" y="17"/>
                  </a:lnTo>
                  <a:lnTo>
                    <a:pt x="3" y="21"/>
                  </a:lnTo>
                  <a:lnTo>
                    <a:pt x="4" y="22"/>
                  </a:lnTo>
                  <a:lnTo>
                    <a:pt x="2" y="22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6" name="Freeform 84">
              <a:extLst>
                <a:ext uri="{FF2B5EF4-FFF2-40B4-BE49-F238E27FC236}">
                  <a16:creationId xmlns:a16="http://schemas.microsoft.com/office/drawing/2014/main" id="{7FF1F915-7AD3-8240-ABA8-7DD153E40A1B}"/>
                </a:ext>
              </a:extLst>
            </xdr:cNvPr>
            <xdr:cNvSpPr>
              <a:spLocks/>
            </xdr:cNvSpPr>
          </xdr:nvSpPr>
          <xdr:spPr bwMode="auto">
            <a:xfrm>
              <a:off x="8014246" y="2243041"/>
              <a:ext cx="758825" cy="425450"/>
            </a:xfrm>
            <a:custGeom>
              <a:avLst/>
              <a:gdLst>
                <a:gd name="T0" fmla="*/ 871974063 w 478"/>
                <a:gd name="T1" fmla="*/ 672882513 h 268"/>
                <a:gd name="T2" fmla="*/ 849293450 w 478"/>
                <a:gd name="T3" fmla="*/ 665321250 h 268"/>
                <a:gd name="T4" fmla="*/ 841732188 w 478"/>
                <a:gd name="T5" fmla="*/ 645160000 h 268"/>
                <a:gd name="T6" fmla="*/ 814011263 w 478"/>
                <a:gd name="T7" fmla="*/ 627519700 h 268"/>
                <a:gd name="T8" fmla="*/ 783769388 w 478"/>
                <a:gd name="T9" fmla="*/ 617439075 h 268"/>
                <a:gd name="T10" fmla="*/ 756046875 w 478"/>
                <a:gd name="T11" fmla="*/ 604837500 h 268"/>
                <a:gd name="T12" fmla="*/ 743446888 w 478"/>
                <a:gd name="T13" fmla="*/ 582156888 h 268"/>
                <a:gd name="T14" fmla="*/ 753527513 w 478"/>
                <a:gd name="T15" fmla="*/ 554434375 h 268"/>
                <a:gd name="T16" fmla="*/ 748487200 w 478"/>
                <a:gd name="T17" fmla="*/ 521673138 h 268"/>
                <a:gd name="T18" fmla="*/ 705643750 w 478"/>
                <a:gd name="T19" fmla="*/ 493950625 h 268"/>
                <a:gd name="T20" fmla="*/ 703124388 w 478"/>
                <a:gd name="T21" fmla="*/ 463708750 h 268"/>
                <a:gd name="T22" fmla="*/ 652721263 w 478"/>
                <a:gd name="T23" fmla="*/ 393144375 h 268"/>
                <a:gd name="T24" fmla="*/ 624998750 w 478"/>
                <a:gd name="T25" fmla="*/ 398184688 h 268"/>
                <a:gd name="T26" fmla="*/ 602318138 w 478"/>
                <a:gd name="T27" fmla="*/ 408265313 h 268"/>
                <a:gd name="T28" fmla="*/ 574595625 w 478"/>
                <a:gd name="T29" fmla="*/ 423386250 h 268"/>
                <a:gd name="T30" fmla="*/ 514111875 w 478"/>
                <a:gd name="T31" fmla="*/ 428426563 h 268"/>
                <a:gd name="T32" fmla="*/ 478829688 w 478"/>
                <a:gd name="T33" fmla="*/ 415826575 h 268"/>
                <a:gd name="T34" fmla="*/ 466229700 w 478"/>
                <a:gd name="T35" fmla="*/ 388104063 h 268"/>
                <a:gd name="T36" fmla="*/ 458668438 w 478"/>
                <a:gd name="T37" fmla="*/ 350302513 h 268"/>
                <a:gd name="T38" fmla="*/ 491431263 w 478"/>
                <a:gd name="T39" fmla="*/ 322580000 h 268"/>
                <a:gd name="T40" fmla="*/ 511592513 w 478"/>
                <a:gd name="T41" fmla="*/ 304939700 h 268"/>
                <a:gd name="T42" fmla="*/ 511592513 w 478"/>
                <a:gd name="T43" fmla="*/ 254536575 h 268"/>
                <a:gd name="T44" fmla="*/ 496471575 w 478"/>
                <a:gd name="T45" fmla="*/ 226814063 h 268"/>
                <a:gd name="T46" fmla="*/ 446068450 w 478"/>
                <a:gd name="T47" fmla="*/ 214214075 h 268"/>
                <a:gd name="T48" fmla="*/ 420866888 w 478"/>
                <a:gd name="T49" fmla="*/ 194052825 h 268"/>
                <a:gd name="T50" fmla="*/ 398184688 w 478"/>
                <a:gd name="T51" fmla="*/ 178931888 h 268"/>
                <a:gd name="T52" fmla="*/ 372983125 w 478"/>
                <a:gd name="T53" fmla="*/ 120967500 h 268"/>
                <a:gd name="T54" fmla="*/ 340221888 w 478"/>
                <a:gd name="T55" fmla="*/ 120967500 h 268"/>
                <a:gd name="T56" fmla="*/ 315020325 w 478"/>
                <a:gd name="T57" fmla="*/ 120967500 h 268"/>
                <a:gd name="T58" fmla="*/ 267136563 w 478"/>
                <a:gd name="T59" fmla="*/ 105846563 h 268"/>
                <a:gd name="T60" fmla="*/ 239415638 w 478"/>
                <a:gd name="T61" fmla="*/ 108367513 h 268"/>
                <a:gd name="T62" fmla="*/ 224294700 w 478"/>
                <a:gd name="T63" fmla="*/ 120967500 h 268"/>
                <a:gd name="T64" fmla="*/ 204133450 w 478"/>
                <a:gd name="T65" fmla="*/ 118448138 h 268"/>
                <a:gd name="T66" fmla="*/ 178931888 w 478"/>
                <a:gd name="T67" fmla="*/ 113407825 h 268"/>
                <a:gd name="T68" fmla="*/ 138609388 w 478"/>
                <a:gd name="T69" fmla="*/ 90725625 h 268"/>
                <a:gd name="T70" fmla="*/ 80645000 w 478"/>
                <a:gd name="T71" fmla="*/ 75604688 h 268"/>
                <a:gd name="T72" fmla="*/ 52924075 w 478"/>
                <a:gd name="T73" fmla="*/ 75604688 h 268"/>
                <a:gd name="T74" fmla="*/ 12601575 w 478"/>
                <a:gd name="T75" fmla="*/ 60483750 h 268"/>
                <a:gd name="T76" fmla="*/ 2520950 w 478"/>
                <a:gd name="T77" fmla="*/ 5040313 h 268"/>
                <a:gd name="T78" fmla="*/ 448587813 w 478"/>
                <a:gd name="T79" fmla="*/ 2520950 h 268"/>
                <a:gd name="T80" fmla="*/ 463708750 w 478"/>
                <a:gd name="T81" fmla="*/ 5040313 h 268"/>
                <a:gd name="T82" fmla="*/ 869454700 w 478"/>
                <a:gd name="T83" fmla="*/ 5040313 h 268"/>
                <a:gd name="T84" fmla="*/ 1066026888 w 478"/>
                <a:gd name="T85" fmla="*/ 10080625 h 268"/>
                <a:gd name="T86" fmla="*/ 1078626875 w 478"/>
                <a:gd name="T87" fmla="*/ 30241875 h 268"/>
                <a:gd name="T88" fmla="*/ 1108868750 w 478"/>
                <a:gd name="T89" fmla="*/ 45362813 h 268"/>
                <a:gd name="T90" fmla="*/ 1126510638 w 478"/>
                <a:gd name="T91" fmla="*/ 45362813 h 268"/>
                <a:gd name="T92" fmla="*/ 1151712200 w 478"/>
                <a:gd name="T93" fmla="*/ 50403125 h 268"/>
                <a:gd name="T94" fmla="*/ 1176913763 w 478"/>
                <a:gd name="T95" fmla="*/ 60483750 h 268"/>
                <a:gd name="T96" fmla="*/ 1181954075 w 478"/>
                <a:gd name="T97" fmla="*/ 90725625 h 268"/>
                <a:gd name="T98" fmla="*/ 1202115325 w 478"/>
                <a:gd name="T99" fmla="*/ 98286888 h 268"/>
                <a:gd name="T100" fmla="*/ 1186994388 w 478"/>
                <a:gd name="T101" fmla="*/ 118448138 h 268"/>
                <a:gd name="T102" fmla="*/ 1156752513 w 478"/>
                <a:gd name="T103" fmla="*/ 123488450 h 268"/>
                <a:gd name="T104" fmla="*/ 1116430013 w 478"/>
                <a:gd name="T105" fmla="*/ 141128750 h 268"/>
                <a:gd name="T106" fmla="*/ 1106349388 w 478"/>
                <a:gd name="T107" fmla="*/ 183972200 h 268"/>
                <a:gd name="T108" fmla="*/ 1066026888 w 478"/>
                <a:gd name="T109" fmla="*/ 320060638 h 268"/>
                <a:gd name="T110" fmla="*/ 960180325 w 478"/>
                <a:gd name="T111" fmla="*/ 587197200 h 268"/>
                <a:gd name="T112" fmla="*/ 927417500 w 478"/>
                <a:gd name="T113" fmla="*/ 579635938 h 268"/>
                <a:gd name="T114" fmla="*/ 877014375 w 478"/>
                <a:gd name="T115" fmla="*/ 592237513 h 268"/>
                <a:gd name="T116" fmla="*/ 874495013 w 478"/>
                <a:gd name="T117" fmla="*/ 617439075 h 268"/>
                <a:gd name="T118" fmla="*/ 866933750 w 478"/>
                <a:gd name="T119" fmla="*/ 647680950 h 268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0" t="0" r="r" b="b"/>
              <a:pathLst>
                <a:path w="478" h="268">
                  <a:moveTo>
                    <a:pt x="348" y="263"/>
                  </a:moveTo>
                  <a:lnTo>
                    <a:pt x="348" y="265"/>
                  </a:lnTo>
                  <a:lnTo>
                    <a:pt x="346" y="267"/>
                  </a:lnTo>
                  <a:lnTo>
                    <a:pt x="343" y="267"/>
                  </a:lnTo>
                  <a:lnTo>
                    <a:pt x="338" y="264"/>
                  </a:lnTo>
                  <a:lnTo>
                    <a:pt x="337" y="264"/>
                  </a:lnTo>
                  <a:lnTo>
                    <a:pt x="337" y="260"/>
                  </a:lnTo>
                  <a:lnTo>
                    <a:pt x="338" y="256"/>
                  </a:lnTo>
                  <a:lnTo>
                    <a:pt x="334" y="256"/>
                  </a:lnTo>
                  <a:lnTo>
                    <a:pt x="332" y="254"/>
                  </a:lnTo>
                  <a:lnTo>
                    <a:pt x="325" y="248"/>
                  </a:lnTo>
                  <a:lnTo>
                    <a:pt x="323" y="249"/>
                  </a:lnTo>
                  <a:lnTo>
                    <a:pt x="319" y="250"/>
                  </a:lnTo>
                  <a:lnTo>
                    <a:pt x="314" y="248"/>
                  </a:lnTo>
                  <a:lnTo>
                    <a:pt x="311" y="245"/>
                  </a:lnTo>
                  <a:lnTo>
                    <a:pt x="307" y="243"/>
                  </a:lnTo>
                  <a:lnTo>
                    <a:pt x="305" y="241"/>
                  </a:lnTo>
                  <a:lnTo>
                    <a:pt x="300" y="240"/>
                  </a:lnTo>
                  <a:lnTo>
                    <a:pt x="296" y="237"/>
                  </a:lnTo>
                  <a:lnTo>
                    <a:pt x="295" y="235"/>
                  </a:lnTo>
                  <a:lnTo>
                    <a:pt x="295" y="231"/>
                  </a:lnTo>
                  <a:lnTo>
                    <a:pt x="296" y="228"/>
                  </a:lnTo>
                  <a:lnTo>
                    <a:pt x="297" y="223"/>
                  </a:lnTo>
                  <a:lnTo>
                    <a:pt x="299" y="220"/>
                  </a:lnTo>
                  <a:lnTo>
                    <a:pt x="300" y="215"/>
                  </a:lnTo>
                  <a:lnTo>
                    <a:pt x="299" y="211"/>
                  </a:lnTo>
                  <a:lnTo>
                    <a:pt x="297" y="207"/>
                  </a:lnTo>
                  <a:lnTo>
                    <a:pt x="295" y="207"/>
                  </a:lnTo>
                  <a:lnTo>
                    <a:pt x="282" y="200"/>
                  </a:lnTo>
                  <a:lnTo>
                    <a:pt x="280" y="196"/>
                  </a:lnTo>
                  <a:lnTo>
                    <a:pt x="279" y="192"/>
                  </a:lnTo>
                  <a:lnTo>
                    <a:pt x="279" y="188"/>
                  </a:lnTo>
                  <a:lnTo>
                    <a:pt x="279" y="184"/>
                  </a:lnTo>
                  <a:lnTo>
                    <a:pt x="279" y="179"/>
                  </a:lnTo>
                  <a:lnTo>
                    <a:pt x="262" y="157"/>
                  </a:lnTo>
                  <a:lnTo>
                    <a:pt x="259" y="156"/>
                  </a:lnTo>
                  <a:lnTo>
                    <a:pt x="255" y="157"/>
                  </a:lnTo>
                  <a:lnTo>
                    <a:pt x="250" y="158"/>
                  </a:lnTo>
                  <a:lnTo>
                    <a:pt x="248" y="158"/>
                  </a:lnTo>
                  <a:lnTo>
                    <a:pt x="245" y="159"/>
                  </a:lnTo>
                  <a:lnTo>
                    <a:pt x="242" y="161"/>
                  </a:lnTo>
                  <a:lnTo>
                    <a:pt x="239" y="162"/>
                  </a:lnTo>
                  <a:lnTo>
                    <a:pt x="235" y="164"/>
                  </a:lnTo>
                  <a:lnTo>
                    <a:pt x="233" y="166"/>
                  </a:lnTo>
                  <a:lnTo>
                    <a:pt x="228" y="168"/>
                  </a:lnTo>
                  <a:lnTo>
                    <a:pt x="217" y="168"/>
                  </a:lnTo>
                  <a:lnTo>
                    <a:pt x="207" y="170"/>
                  </a:lnTo>
                  <a:lnTo>
                    <a:pt x="204" y="170"/>
                  </a:lnTo>
                  <a:lnTo>
                    <a:pt x="200" y="170"/>
                  </a:lnTo>
                  <a:lnTo>
                    <a:pt x="196" y="169"/>
                  </a:lnTo>
                  <a:lnTo>
                    <a:pt x="190" y="165"/>
                  </a:lnTo>
                  <a:lnTo>
                    <a:pt x="188" y="162"/>
                  </a:lnTo>
                  <a:lnTo>
                    <a:pt x="186" y="158"/>
                  </a:lnTo>
                  <a:lnTo>
                    <a:pt x="185" y="154"/>
                  </a:lnTo>
                  <a:lnTo>
                    <a:pt x="182" y="151"/>
                  </a:lnTo>
                  <a:lnTo>
                    <a:pt x="180" y="147"/>
                  </a:lnTo>
                  <a:lnTo>
                    <a:pt x="182" y="139"/>
                  </a:lnTo>
                  <a:lnTo>
                    <a:pt x="185" y="135"/>
                  </a:lnTo>
                  <a:lnTo>
                    <a:pt x="188" y="132"/>
                  </a:lnTo>
                  <a:lnTo>
                    <a:pt x="195" y="128"/>
                  </a:lnTo>
                  <a:lnTo>
                    <a:pt x="197" y="125"/>
                  </a:lnTo>
                  <a:lnTo>
                    <a:pt x="200" y="124"/>
                  </a:lnTo>
                  <a:lnTo>
                    <a:pt x="203" y="121"/>
                  </a:lnTo>
                  <a:lnTo>
                    <a:pt x="204" y="109"/>
                  </a:lnTo>
                  <a:lnTo>
                    <a:pt x="204" y="105"/>
                  </a:lnTo>
                  <a:lnTo>
                    <a:pt x="203" y="101"/>
                  </a:lnTo>
                  <a:lnTo>
                    <a:pt x="202" y="96"/>
                  </a:lnTo>
                  <a:lnTo>
                    <a:pt x="200" y="93"/>
                  </a:lnTo>
                  <a:lnTo>
                    <a:pt x="197" y="90"/>
                  </a:lnTo>
                  <a:lnTo>
                    <a:pt x="184" y="86"/>
                  </a:lnTo>
                  <a:lnTo>
                    <a:pt x="180" y="88"/>
                  </a:lnTo>
                  <a:lnTo>
                    <a:pt x="177" y="85"/>
                  </a:lnTo>
                  <a:lnTo>
                    <a:pt x="176" y="81"/>
                  </a:lnTo>
                  <a:lnTo>
                    <a:pt x="173" y="79"/>
                  </a:lnTo>
                  <a:lnTo>
                    <a:pt x="167" y="77"/>
                  </a:lnTo>
                  <a:lnTo>
                    <a:pt x="165" y="74"/>
                  </a:lnTo>
                  <a:lnTo>
                    <a:pt x="159" y="72"/>
                  </a:lnTo>
                  <a:lnTo>
                    <a:pt x="158" y="71"/>
                  </a:lnTo>
                  <a:lnTo>
                    <a:pt x="155" y="68"/>
                  </a:lnTo>
                  <a:lnTo>
                    <a:pt x="150" y="51"/>
                  </a:lnTo>
                  <a:lnTo>
                    <a:pt x="148" y="48"/>
                  </a:lnTo>
                  <a:lnTo>
                    <a:pt x="144" y="47"/>
                  </a:lnTo>
                  <a:lnTo>
                    <a:pt x="139" y="48"/>
                  </a:lnTo>
                  <a:lnTo>
                    <a:pt x="135" y="48"/>
                  </a:lnTo>
                  <a:lnTo>
                    <a:pt x="132" y="47"/>
                  </a:lnTo>
                  <a:lnTo>
                    <a:pt x="129" y="48"/>
                  </a:lnTo>
                  <a:lnTo>
                    <a:pt x="125" y="48"/>
                  </a:lnTo>
                  <a:lnTo>
                    <a:pt x="113" y="45"/>
                  </a:lnTo>
                  <a:lnTo>
                    <a:pt x="109" y="43"/>
                  </a:lnTo>
                  <a:lnTo>
                    <a:pt x="106" y="42"/>
                  </a:lnTo>
                  <a:lnTo>
                    <a:pt x="103" y="43"/>
                  </a:lnTo>
                  <a:lnTo>
                    <a:pt x="99" y="42"/>
                  </a:lnTo>
                  <a:lnTo>
                    <a:pt x="95" y="43"/>
                  </a:lnTo>
                  <a:lnTo>
                    <a:pt x="93" y="46"/>
                  </a:lnTo>
                  <a:lnTo>
                    <a:pt x="90" y="48"/>
                  </a:lnTo>
                  <a:lnTo>
                    <a:pt x="89" y="48"/>
                  </a:lnTo>
                  <a:lnTo>
                    <a:pt x="87" y="48"/>
                  </a:lnTo>
                  <a:lnTo>
                    <a:pt x="85" y="48"/>
                  </a:lnTo>
                  <a:lnTo>
                    <a:pt x="81" y="47"/>
                  </a:lnTo>
                  <a:lnTo>
                    <a:pt x="78" y="46"/>
                  </a:lnTo>
                  <a:lnTo>
                    <a:pt x="74" y="47"/>
                  </a:lnTo>
                  <a:lnTo>
                    <a:pt x="71" y="45"/>
                  </a:lnTo>
                  <a:lnTo>
                    <a:pt x="65" y="40"/>
                  </a:lnTo>
                  <a:lnTo>
                    <a:pt x="58" y="37"/>
                  </a:lnTo>
                  <a:lnTo>
                    <a:pt x="55" y="36"/>
                  </a:lnTo>
                  <a:lnTo>
                    <a:pt x="49" y="33"/>
                  </a:lnTo>
                  <a:lnTo>
                    <a:pt x="40" y="32"/>
                  </a:lnTo>
                  <a:lnTo>
                    <a:pt x="32" y="30"/>
                  </a:lnTo>
                  <a:lnTo>
                    <a:pt x="28" y="30"/>
                  </a:lnTo>
                  <a:lnTo>
                    <a:pt x="24" y="29"/>
                  </a:lnTo>
                  <a:lnTo>
                    <a:pt x="21" y="30"/>
                  </a:lnTo>
                  <a:lnTo>
                    <a:pt x="17" y="30"/>
                  </a:lnTo>
                  <a:lnTo>
                    <a:pt x="12" y="28"/>
                  </a:lnTo>
                  <a:lnTo>
                    <a:pt x="5" y="24"/>
                  </a:lnTo>
                  <a:lnTo>
                    <a:pt x="2" y="28"/>
                  </a:lnTo>
                  <a:lnTo>
                    <a:pt x="0" y="10"/>
                  </a:lnTo>
                  <a:lnTo>
                    <a:pt x="1" y="2"/>
                  </a:lnTo>
                  <a:lnTo>
                    <a:pt x="6" y="2"/>
                  </a:lnTo>
                  <a:lnTo>
                    <a:pt x="76" y="2"/>
                  </a:lnTo>
                  <a:lnTo>
                    <a:pt x="178" y="1"/>
                  </a:lnTo>
                  <a:lnTo>
                    <a:pt x="178" y="0"/>
                  </a:lnTo>
                  <a:lnTo>
                    <a:pt x="181" y="2"/>
                  </a:lnTo>
                  <a:lnTo>
                    <a:pt x="184" y="2"/>
                  </a:lnTo>
                  <a:lnTo>
                    <a:pt x="233" y="2"/>
                  </a:lnTo>
                  <a:lnTo>
                    <a:pt x="299" y="2"/>
                  </a:lnTo>
                  <a:lnTo>
                    <a:pt x="345" y="2"/>
                  </a:lnTo>
                  <a:lnTo>
                    <a:pt x="384" y="1"/>
                  </a:lnTo>
                  <a:lnTo>
                    <a:pt x="421" y="1"/>
                  </a:lnTo>
                  <a:lnTo>
                    <a:pt x="423" y="4"/>
                  </a:lnTo>
                  <a:lnTo>
                    <a:pt x="427" y="5"/>
                  </a:lnTo>
                  <a:lnTo>
                    <a:pt x="430" y="7"/>
                  </a:lnTo>
                  <a:lnTo>
                    <a:pt x="428" y="12"/>
                  </a:lnTo>
                  <a:lnTo>
                    <a:pt x="431" y="15"/>
                  </a:lnTo>
                  <a:lnTo>
                    <a:pt x="438" y="16"/>
                  </a:lnTo>
                  <a:lnTo>
                    <a:pt x="440" y="18"/>
                  </a:lnTo>
                  <a:lnTo>
                    <a:pt x="443" y="19"/>
                  </a:lnTo>
                  <a:lnTo>
                    <a:pt x="444" y="19"/>
                  </a:lnTo>
                  <a:lnTo>
                    <a:pt x="447" y="18"/>
                  </a:lnTo>
                  <a:lnTo>
                    <a:pt x="450" y="20"/>
                  </a:lnTo>
                  <a:lnTo>
                    <a:pt x="454" y="21"/>
                  </a:lnTo>
                  <a:lnTo>
                    <a:pt x="457" y="20"/>
                  </a:lnTo>
                  <a:lnTo>
                    <a:pt x="460" y="21"/>
                  </a:lnTo>
                  <a:lnTo>
                    <a:pt x="463" y="21"/>
                  </a:lnTo>
                  <a:lnTo>
                    <a:pt x="467" y="24"/>
                  </a:lnTo>
                  <a:lnTo>
                    <a:pt x="468" y="29"/>
                  </a:lnTo>
                  <a:lnTo>
                    <a:pt x="466" y="33"/>
                  </a:lnTo>
                  <a:lnTo>
                    <a:pt x="469" y="36"/>
                  </a:lnTo>
                  <a:lnTo>
                    <a:pt x="472" y="36"/>
                  </a:lnTo>
                  <a:lnTo>
                    <a:pt x="476" y="34"/>
                  </a:lnTo>
                  <a:lnTo>
                    <a:pt x="477" y="39"/>
                  </a:lnTo>
                  <a:lnTo>
                    <a:pt x="477" y="43"/>
                  </a:lnTo>
                  <a:lnTo>
                    <a:pt x="474" y="47"/>
                  </a:lnTo>
                  <a:lnTo>
                    <a:pt x="471" y="47"/>
                  </a:lnTo>
                  <a:lnTo>
                    <a:pt x="465" y="51"/>
                  </a:lnTo>
                  <a:lnTo>
                    <a:pt x="462" y="52"/>
                  </a:lnTo>
                  <a:lnTo>
                    <a:pt x="459" y="49"/>
                  </a:lnTo>
                  <a:lnTo>
                    <a:pt x="455" y="49"/>
                  </a:lnTo>
                  <a:lnTo>
                    <a:pt x="445" y="51"/>
                  </a:lnTo>
                  <a:lnTo>
                    <a:pt x="443" y="56"/>
                  </a:lnTo>
                  <a:lnTo>
                    <a:pt x="436" y="65"/>
                  </a:lnTo>
                  <a:lnTo>
                    <a:pt x="436" y="69"/>
                  </a:lnTo>
                  <a:lnTo>
                    <a:pt x="439" y="73"/>
                  </a:lnTo>
                  <a:lnTo>
                    <a:pt x="439" y="77"/>
                  </a:lnTo>
                  <a:lnTo>
                    <a:pt x="425" y="119"/>
                  </a:lnTo>
                  <a:lnTo>
                    <a:pt x="423" y="127"/>
                  </a:lnTo>
                  <a:lnTo>
                    <a:pt x="395" y="210"/>
                  </a:lnTo>
                  <a:lnTo>
                    <a:pt x="384" y="231"/>
                  </a:lnTo>
                  <a:lnTo>
                    <a:pt x="381" y="233"/>
                  </a:lnTo>
                  <a:lnTo>
                    <a:pt x="376" y="233"/>
                  </a:lnTo>
                  <a:lnTo>
                    <a:pt x="371" y="230"/>
                  </a:lnTo>
                  <a:lnTo>
                    <a:pt x="368" y="230"/>
                  </a:lnTo>
                  <a:lnTo>
                    <a:pt x="364" y="231"/>
                  </a:lnTo>
                  <a:lnTo>
                    <a:pt x="362" y="233"/>
                  </a:lnTo>
                  <a:lnTo>
                    <a:pt x="348" y="235"/>
                  </a:lnTo>
                  <a:lnTo>
                    <a:pt x="345" y="238"/>
                  </a:lnTo>
                  <a:lnTo>
                    <a:pt x="345" y="242"/>
                  </a:lnTo>
                  <a:lnTo>
                    <a:pt x="347" y="245"/>
                  </a:lnTo>
                  <a:lnTo>
                    <a:pt x="346" y="249"/>
                  </a:lnTo>
                  <a:lnTo>
                    <a:pt x="344" y="252"/>
                  </a:lnTo>
                  <a:lnTo>
                    <a:pt x="344" y="257"/>
                  </a:lnTo>
                  <a:lnTo>
                    <a:pt x="346" y="260"/>
                  </a:lnTo>
                  <a:lnTo>
                    <a:pt x="348" y="263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7" name="Freeform 85">
              <a:extLst>
                <a:ext uri="{FF2B5EF4-FFF2-40B4-BE49-F238E27FC236}">
                  <a16:creationId xmlns:a16="http://schemas.microsoft.com/office/drawing/2014/main" id="{C82F6DF1-150F-F0A9-BFED-67BA3508BD13}"/>
                </a:ext>
              </a:extLst>
            </xdr:cNvPr>
            <xdr:cNvSpPr>
              <a:spLocks/>
            </xdr:cNvSpPr>
          </xdr:nvSpPr>
          <xdr:spPr bwMode="auto">
            <a:xfrm>
              <a:off x="8211096" y="3968654"/>
              <a:ext cx="519113" cy="590550"/>
            </a:xfrm>
            <a:custGeom>
              <a:avLst/>
              <a:gdLst>
                <a:gd name="T0" fmla="*/ 311201 w 330"/>
                <a:gd name="T1" fmla="*/ 60325 h 372"/>
                <a:gd name="T2" fmla="*/ 342636 w 330"/>
                <a:gd name="T3" fmla="*/ 60325 h 372"/>
                <a:gd name="T4" fmla="*/ 377214 w 330"/>
                <a:gd name="T5" fmla="*/ 74613 h 372"/>
                <a:gd name="T6" fmla="*/ 402361 w 330"/>
                <a:gd name="T7" fmla="*/ 100013 h 372"/>
                <a:gd name="T8" fmla="*/ 422794 w 330"/>
                <a:gd name="T9" fmla="*/ 136525 h 372"/>
                <a:gd name="T10" fmla="*/ 449513 w 330"/>
                <a:gd name="T11" fmla="*/ 171450 h 372"/>
                <a:gd name="T12" fmla="*/ 441655 w 330"/>
                <a:gd name="T13" fmla="*/ 200025 h 372"/>
                <a:gd name="T14" fmla="*/ 466802 w 330"/>
                <a:gd name="T15" fmla="*/ 227013 h 372"/>
                <a:gd name="T16" fmla="*/ 485663 w 330"/>
                <a:gd name="T17" fmla="*/ 246063 h 372"/>
                <a:gd name="T18" fmla="*/ 495093 w 330"/>
                <a:gd name="T19" fmla="*/ 266700 h 372"/>
                <a:gd name="T20" fmla="*/ 512382 w 330"/>
                <a:gd name="T21" fmla="*/ 296863 h 372"/>
                <a:gd name="T22" fmla="*/ 509239 w 330"/>
                <a:gd name="T23" fmla="*/ 334963 h 372"/>
                <a:gd name="T24" fmla="*/ 493521 w 330"/>
                <a:gd name="T25" fmla="*/ 350838 h 372"/>
                <a:gd name="T26" fmla="*/ 471517 w 330"/>
                <a:gd name="T27" fmla="*/ 334963 h 372"/>
                <a:gd name="T28" fmla="*/ 465230 w 330"/>
                <a:gd name="T29" fmla="*/ 338138 h 372"/>
                <a:gd name="T30" fmla="*/ 476232 w 330"/>
                <a:gd name="T31" fmla="*/ 354013 h 372"/>
                <a:gd name="T32" fmla="*/ 436939 w 330"/>
                <a:gd name="T33" fmla="*/ 385763 h 372"/>
                <a:gd name="T34" fmla="*/ 433796 w 330"/>
                <a:gd name="T35" fmla="*/ 385763 h 372"/>
                <a:gd name="T36" fmla="*/ 413363 w 330"/>
                <a:gd name="T37" fmla="*/ 407988 h 372"/>
                <a:gd name="T38" fmla="*/ 367783 w 330"/>
                <a:gd name="T39" fmla="*/ 458788 h 372"/>
                <a:gd name="T40" fmla="*/ 328490 w 330"/>
                <a:gd name="T41" fmla="*/ 488950 h 372"/>
                <a:gd name="T42" fmla="*/ 311201 w 330"/>
                <a:gd name="T43" fmla="*/ 463550 h 372"/>
                <a:gd name="T44" fmla="*/ 281339 w 330"/>
                <a:gd name="T45" fmla="*/ 452438 h 372"/>
                <a:gd name="T46" fmla="*/ 271908 w 330"/>
                <a:gd name="T47" fmla="*/ 447675 h 372"/>
                <a:gd name="T48" fmla="*/ 253048 w 330"/>
                <a:gd name="T49" fmla="*/ 442913 h 372"/>
                <a:gd name="T50" fmla="*/ 279767 w 330"/>
                <a:gd name="T51" fmla="*/ 428625 h 372"/>
                <a:gd name="T52" fmla="*/ 306486 w 330"/>
                <a:gd name="T53" fmla="*/ 396875 h 372"/>
                <a:gd name="T54" fmla="*/ 322203 w 330"/>
                <a:gd name="T55" fmla="*/ 393700 h 372"/>
                <a:gd name="T56" fmla="*/ 319060 w 330"/>
                <a:gd name="T57" fmla="*/ 385763 h 372"/>
                <a:gd name="T58" fmla="*/ 297056 w 330"/>
                <a:gd name="T59" fmla="*/ 360363 h 372"/>
                <a:gd name="T60" fmla="*/ 289197 w 330"/>
                <a:gd name="T61" fmla="*/ 346075 h 372"/>
                <a:gd name="T62" fmla="*/ 297056 w 330"/>
                <a:gd name="T63" fmla="*/ 333375 h 372"/>
                <a:gd name="T64" fmla="*/ 268765 w 330"/>
                <a:gd name="T65" fmla="*/ 312738 h 372"/>
                <a:gd name="T66" fmla="*/ 279767 w 330"/>
                <a:gd name="T67" fmla="*/ 298450 h 372"/>
                <a:gd name="T68" fmla="*/ 292341 w 330"/>
                <a:gd name="T69" fmla="*/ 280988 h 372"/>
                <a:gd name="T70" fmla="*/ 249904 w 330"/>
                <a:gd name="T71" fmla="*/ 296863 h 372"/>
                <a:gd name="T72" fmla="*/ 234187 w 330"/>
                <a:gd name="T73" fmla="*/ 292100 h 372"/>
                <a:gd name="T74" fmla="*/ 227900 w 330"/>
                <a:gd name="T75" fmla="*/ 322263 h 372"/>
                <a:gd name="T76" fmla="*/ 240474 w 330"/>
                <a:gd name="T77" fmla="*/ 325438 h 372"/>
                <a:gd name="T78" fmla="*/ 257763 w 330"/>
                <a:gd name="T79" fmla="*/ 342900 h 372"/>
                <a:gd name="T80" fmla="*/ 273480 w 330"/>
                <a:gd name="T81" fmla="*/ 363538 h 372"/>
                <a:gd name="T82" fmla="*/ 279767 w 330"/>
                <a:gd name="T83" fmla="*/ 388938 h 372"/>
                <a:gd name="T84" fmla="*/ 264050 w 330"/>
                <a:gd name="T85" fmla="*/ 415925 h 372"/>
                <a:gd name="T86" fmla="*/ 226328 w 330"/>
                <a:gd name="T87" fmla="*/ 407988 h 372"/>
                <a:gd name="T88" fmla="*/ 212183 w 330"/>
                <a:gd name="T89" fmla="*/ 423863 h 372"/>
                <a:gd name="T90" fmla="*/ 226328 w 330"/>
                <a:gd name="T91" fmla="*/ 444500 h 372"/>
                <a:gd name="T92" fmla="*/ 249904 w 330"/>
                <a:gd name="T93" fmla="*/ 461963 h 372"/>
                <a:gd name="T94" fmla="*/ 264050 w 330"/>
                <a:gd name="T95" fmla="*/ 469900 h 372"/>
                <a:gd name="T96" fmla="*/ 287626 w 330"/>
                <a:gd name="T97" fmla="*/ 482600 h 372"/>
                <a:gd name="T98" fmla="*/ 279767 w 330"/>
                <a:gd name="T99" fmla="*/ 492125 h 372"/>
                <a:gd name="T100" fmla="*/ 264050 w 330"/>
                <a:gd name="T101" fmla="*/ 506413 h 372"/>
                <a:gd name="T102" fmla="*/ 282910 w 330"/>
                <a:gd name="T103" fmla="*/ 509588 h 372"/>
                <a:gd name="T104" fmla="*/ 257763 w 330"/>
                <a:gd name="T105" fmla="*/ 522288 h 372"/>
                <a:gd name="T106" fmla="*/ 224757 w 330"/>
                <a:gd name="T107" fmla="*/ 542925 h 372"/>
                <a:gd name="T108" fmla="*/ 193322 w 330"/>
                <a:gd name="T109" fmla="*/ 557213 h 372"/>
                <a:gd name="T110" fmla="*/ 163459 w 330"/>
                <a:gd name="T111" fmla="*/ 573088 h 372"/>
                <a:gd name="T112" fmla="*/ 119451 w 330"/>
                <a:gd name="T113" fmla="*/ 574675 h 372"/>
                <a:gd name="T114" fmla="*/ 23576 w 330"/>
                <a:gd name="T115" fmla="*/ 350838 h 372"/>
                <a:gd name="T116" fmla="*/ 7859 w 330"/>
                <a:gd name="T117" fmla="*/ 15875 h 372"/>
                <a:gd name="T118" fmla="*/ 238902 w 330"/>
                <a:gd name="T119" fmla="*/ 58738 h 372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0" t="0" r="r" b="b"/>
              <a:pathLst>
                <a:path w="330" h="372">
                  <a:moveTo>
                    <a:pt x="186" y="46"/>
                  </a:moveTo>
                  <a:lnTo>
                    <a:pt x="186" y="44"/>
                  </a:lnTo>
                  <a:lnTo>
                    <a:pt x="189" y="42"/>
                  </a:lnTo>
                  <a:lnTo>
                    <a:pt x="193" y="41"/>
                  </a:lnTo>
                  <a:lnTo>
                    <a:pt x="195" y="40"/>
                  </a:lnTo>
                  <a:lnTo>
                    <a:pt x="198" y="38"/>
                  </a:lnTo>
                  <a:lnTo>
                    <a:pt x="201" y="36"/>
                  </a:lnTo>
                  <a:lnTo>
                    <a:pt x="204" y="35"/>
                  </a:lnTo>
                  <a:lnTo>
                    <a:pt x="210" y="40"/>
                  </a:lnTo>
                  <a:lnTo>
                    <a:pt x="213" y="40"/>
                  </a:lnTo>
                  <a:lnTo>
                    <a:pt x="214" y="36"/>
                  </a:lnTo>
                  <a:lnTo>
                    <a:pt x="218" y="38"/>
                  </a:lnTo>
                  <a:lnTo>
                    <a:pt x="221" y="39"/>
                  </a:lnTo>
                  <a:lnTo>
                    <a:pt x="224" y="41"/>
                  </a:lnTo>
                  <a:lnTo>
                    <a:pt x="228" y="41"/>
                  </a:lnTo>
                  <a:lnTo>
                    <a:pt x="231" y="43"/>
                  </a:lnTo>
                  <a:lnTo>
                    <a:pt x="238" y="44"/>
                  </a:lnTo>
                  <a:lnTo>
                    <a:pt x="240" y="47"/>
                  </a:lnTo>
                  <a:lnTo>
                    <a:pt x="241" y="48"/>
                  </a:lnTo>
                  <a:lnTo>
                    <a:pt x="243" y="51"/>
                  </a:lnTo>
                  <a:lnTo>
                    <a:pt x="248" y="58"/>
                  </a:lnTo>
                  <a:lnTo>
                    <a:pt x="249" y="61"/>
                  </a:lnTo>
                  <a:lnTo>
                    <a:pt x="252" y="62"/>
                  </a:lnTo>
                  <a:lnTo>
                    <a:pt x="256" y="63"/>
                  </a:lnTo>
                  <a:lnTo>
                    <a:pt x="258" y="67"/>
                  </a:lnTo>
                  <a:lnTo>
                    <a:pt x="259" y="71"/>
                  </a:lnTo>
                  <a:lnTo>
                    <a:pt x="263" y="74"/>
                  </a:lnTo>
                  <a:lnTo>
                    <a:pt x="266" y="77"/>
                  </a:lnTo>
                  <a:lnTo>
                    <a:pt x="267" y="82"/>
                  </a:lnTo>
                  <a:lnTo>
                    <a:pt x="269" y="86"/>
                  </a:lnTo>
                  <a:lnTo>
                    <a:pt x="271" y="89"/>
                  </a:lnTo>
                  <a:lnTo>
                    <a:pt x="272" y="94"/>
                  </a:lnTo>
                  <a:lnTo>
                    <a:pt x="277" y="104"/>
                  </a:lnTo>
                  <a:lnTo>
                    <a:pt x="277" y="108"/>
                  </a:lnTo>
                  <a:lnTo>
                    <a:pt x="281" y="109"/>
                  </a:lnTo>
                  <a:lnTo>
                    <a:pt x="286" y="108"/>
                  </a:lnTo>
                  <a:lnTo>
                    <a:pt x="289" y="108"/>
                  </a:lnTo>
                  <a:lnTo>
                    <a:pt x="289" y="112"/>
                  </a:lnTo>
                  <a:lnTo>
                    <a:pt x="287" y="115"/>
                  </a:lnTo>
                  <a:lnTo>
                    <a:pt x="285" y="119"/>
                  </a:lnTo>
                  <a:lnTo>
                    <a:pt x="281" y="122"/>
                  </a:lnTo>
                  <a:lnTo>
                    <a:pt x="281" y="126"/>
                  </a:lnTo>
                  <a:lnTo>
                    <a:pt x="285" y="131"/>
                  </a:lnTo>
                  <a:lnTo>
                    <a:pt x="289" y="133"/>
                  </a:lnTo>
                  <a:lnTo>
                    <a:pt x="291" y="137"/>
                  </a:lnTo>
                  <a:lnTo>
                    <a:pt x="293" y="142"/>
                  </a:lnTo>
                  <a:lnTo>
                    <a:pt x="295" y="145"/>
                  </a:lnTo>
                  <a:lnTo>
                    <a:pt x="297" y="143"/>
                  </a:lnTo>
                  <a:lnTo>
                    <a:pt x="301" y="145"/>
                  </a:lnTo>
                  <a:lnTo>
                    <a:pt x="300" y="150"/>
                  </a:lnTo>
                  <a:lnTo>
                    <a:pt x="304" y="150"/>
                  </a:lnTo>
                  <a:lnTo>
                    <a:pt x="301" y="153"/>
                  </a:lnTo>
                  <a:lnTo>
                    <a:pt x="306" y="154"/>
                  </a:lnTo>
                  <a:lnTo>
                    <a:pt x="309" y="155"/>
                  </a:lnTo>
                  <a:lnTo>
                    <a:pt x="310" y="160"/>
                  </a:lnTo>
                  <a:lnTo>
                    <a:pt x="315" y="159"/>
                  </a:lnTo>
                  <a:lnTo>
                    <a:pt x="316" y="161"/>
                  </a:lnTo>
                  <a:lnTo>
                    <a:pt x="315" y="164"/>
                  </a:lnTo>
                  <a:lnTo>
                    <a:pt x="313" y="167"/>
                  </a:lnTo>
                  <a:lnTo>
                    <a:pt x="315" y="168"/>
                  </a:lnTo>
                  <a:lnTo>
                    <a:pt x="316" y="172"/>
                  </a:lnTo>
                  <a:lnTo>
                    <a:pt x="317" y="177"/>
                  </a:lnTo>
                  <a:lnTo>
                    <a:pt x="316" y="181"/>
                  </a:lnTo>
                  <a:lnTo>
                    <a:pt x="318" y="183"/>
                  </a:lnTo>
                  <a:lnTo>
                    <a:pt x="323" y="186"/>
                  </a:lnTo>
                  <a:lnTo>
                    <a:pt x="326" y="187"/>
                  </a:lnTo>
                  <a:lnTo>
                    <a:pt x="327" y="191"/>
                  </a:lnTo>
                  <a:lnTo>
                    <a:pt x="329" y="198"/>
                  </a:lnTo>
                  <a:lnTo>
                    <a:pt x="327" y="202"/>
                  </a:lnTo>
                  <a:lnTo>
                    <a:pt x="325" y="206"/>
                  </a:lnTo>
                  <a:lnTo>
                    <a:pt x="326" y="209"/>
                  </a:lnTo>
                  <a:lnTo>
                    <a:pt x="324" y="211"/>
                  </a:lnTo>
                  <a:lnTo>
                    <a:pt x="320" y="211"/>
                  </a:lnTo>
                  <a:lnTo>
                    <a:pt x="318" y="212"/>
                  </a:lnTo>
                  <a:lnTo>
                    <a:pt x="316" y="213"/>
                  </a:lnTo>
                  <a:lnTo>
                    <a:pt x="314" y="214"/>
                  </a:lnTo>
                  <a:lnTo>
                    <a:pt x="313" y="218"/>
                  </a:lnTo>
                  <a:lnTo>
                    <a:pt x="314" y="221"/>
                  </a:lnTo>
                  <a:lnTo>
                    <a:pt x="312" y="222"/>
                  </a:lnTo>
                  <a:lnTo>
                    <a:pt x="309" y="223"/>
                  </a:lnTo>
                  <a:lnTo>
                    <a:pt x="307" y="220"/>
                  </a:lnTo>
                  <a:lnTo>
                    <a:pt x="303" y="215"/>
                  </a:lnTo>
                  <a:lnTo>
                    <a:pt x="304" y="213"/>
                  </a:lnTo>
                  <a:lnTo>
                    <a:pt x="300" y="211"/>
                  </a:lnTo>
                  <a:lnTo>
                    <a:pt x="298" y="211"/>
                  </a:lnTo>
                  <a:lnTo>
                    <a:pt x="292" y="205"/>
                  </a:lnTo>
                  <a:lnTo>
                    <a:pt x="288" y="201"/>
                  </a:lnTo>
                  <a:lnTo>
                    <a:pt x="284" y="202"/>
                  </a:lnTo>
                  <a:lnTo>
                    <a:pt x="290" y="206"/>
                  </a:lnTo>
                  <a:lnTo>
                    <a:pt x="296" y="213"/>
                  </a:lnTo>
                  <a:lnTo>
                    <a:pt x="299" y="220"/>
                  </a:lnTo>
                  <a:lnTo>
                    <a:pt x="292" y="217"/>
                  </a:lnTo>
                  <a:lnTo>
                    <a:pt x="295" y="221"/>
                  </a:lnTo>
                  <a:lnTo>
                    <a:pt x="299" y="224"/>
                  </a:lnTo>
                  <a:lnTo>
                    <a:pt x="301" y="221"/>
                  </a:lnTo>
                  <a:lnTo>
                    <a:pt x="303" y="223"/>
                  </a:lnTo>
                  <a:lnTo>
                    <a:pt x="300" y="226"/>
                  </a:lnTo>
                  <a:lnTo>
                    <a:pt x="305" y="227"/>
                  </a:lnTo>
                  <a:lnTo>
                    <a:pt x="299" y="232"/>
                  </a:lnTo>
                  <a:lnTo>
                    <a:pt x="287" y="239"/>
                  </a:lnTo>
                  <a:lnTo>
                    <a:pt x="279" y="246"/>
                  </a:lnTo>
                  <a:lnTo>
                    <a:pt x="278" y="243"/>
                  </a:lnTo>
                  <a:lnTo>
                    <a:pt x="277" y="238"/>
                  </a:lnTo>
                  <a:lnTo>
                    <a:pt x="273" y="237"/>
                  </a:lnTo>
                  <a:lnTo>
                    <a:pt x="267" y="233"/>
                  </a:lnTo>
                  <a:lnTo>
                    <a:pt x="267" y="238"/>
                  </a:lnTo>
                  <a:lnTo>
                    <a:pt x="271" y="242"/>
                  </a:lnTo>
                  <a:lnTo>
                    <a:pt x="276" y="243"/>
                  </a:lnTo>
                  <a:lnTo>
                    <a:pt x="274" y="249"/>
                  </a:lnTo>
                  <a:lnTo>
                    <a:pt x="271" y="251"/>
                  </a:lnTo>
                  <a:lnTo>
                    <a:pt x="267" y="251"/>
                  </a:lnTo>
                  <a:lnTo>
                    <a:pt x="263" y="251"/>
                  </a:lnTo>
                  <a:lnTo>
                    <a:pt x="266" y="253"/>
                  </a:lnTo>
                  <a:lnTo>
                    <a:pt x="263" y="257"/>
                  </a:lnTo>
                  <a:lnTo>
                    <a:pt x="267" y="255"/>
                  </a:lnTo>
                  <a:lnTo>
                    <a:pt x="259" y="261"/>
                  </a:lnTo>
                  <a:lnTo>
                    <a:pt x="255" y="265"/>
                  </a:lnTo>
                  <a:lnTo>
                    <a:pt x="247" y="273"/>
                  </a:lnTo>
                  <a:lnTo>
                    <a:pt x="242" y="281"/>
                  </a:lnTo>
                  <a:lnTo>
                    <a:pt x="234" y="289"/>
                  </a:lnTo>
                  <a:lnTo>
                    <a:pt x="227" y="295"/>
                  </a:lnTo>
                  <a:lnTo>
                    <a:pt x="221" y="300"/>
                  </a:lnTo>
                  <a:lnTo>
                    <a:pt x="216" y="300"/>
                  </a:lnTo>
                  <a:lnTo>
                    <a:pt x="214" y="303"/>
                  </a:lnTo>
                  <a:lnTo>
                    <a:pt x="210" y="305"/>
                  </a:lnTo>
                  <a:lnTo>
                    <a:pt x="209" y="308"/>
                  </a:lnTo>
                  <a:lnTo>
                    <a:pt x="209" y="305"/>
                  </a:lnTo>
                  <a:lnTo>
                    <a:pt x="207" y="304"/>
                  </a:lnTo>
                  <a:lnTo>
                    <a:pt x="203" y="303"/>
                  </a:lnTo>
                  <a:lnTo>
                    <a:pt x="199" y="301"/>
                  </a:lnTo>
                  <a:lnTo>
                    <a:pt x="198" y="297"/>
                  </a:lnTo>
                  <a:lnTo>
                    <a:pt x="198" y="292"/>
                  </a:lnTo>
                  <a:lnTo>
                    <a:pt x="197" y="289"/>
                  </a:lnTo>
                  <a:lnTo>
                    <a:pt x="195" y="289"/>
                  </a:lnTo>
                  <a:lnTo>
                    <a:pt x="190" y="293"/>
                  </a:lnTo>
                  <a:lnTo>
                    <a:pt x="186" y="290"/>
                  </a:lnTo>
                  <a:lnTo>
                    <a:pt x="185" y="287"/>
                  </a:lnTo>
                  <a:lnTo>
                    <a:pt x="179" y="285"/>
                  </a:lnTo>
                  <a:lnTo>
                    <a:pt x="182" y="282"/>
                  </a:lnTo>
                  <a:lnTo>
                    <a:pt x="183" y="278"/>
                  </a:lnTo>
                  <a:lnTo>
                    <a:pt x="181" y="279"/>
                  </a:lnTo>
                  <a:lnTo>
                    <a:pt x="178" y="281"/>
                  </a:lnTo>
                  <a:lnTo>
                    <a:pt x="176" y="285"/>
                  </a:lnTo>
                  <a:lnTo>
                    <a:pt x="173" y="282"/>
                  </a:lnTo>
                  <a:lnTo>
                    <a:pt x="171" y="279"/>
                  </a:lnTo>
                  <a:lnTo>
                    <a:pt x="168" y="276"/>
                  </a:lnTo>
                  <a:lnTo>
                    <a:pt x="167" y="281"/>
                  </a:lnTo>
                  <a:lnTo>
                    <a:pt x="165" y="282"/>
                  </a:lnTo>
                  <a:lnTo>
                    <a:pt x="163" y="282"/>
                  </a:lnTo>
                  <a:lnTo>
                    <a:pt x="161" y="279"/>
                  </a:lnTo>
                  <a:lnTo>
                    <a:pt x="163" y="277"/>
                  </a:lnTo>
                  <a:lnTo>
                    <a:pt x="164" y="273"/>
                  </a:lnTo>
                  <a:lnTo>
                    <a:pt x="167" y="272"/>
                  </a:lnTo>
                  <a:lnTo>
                    <a:pt x="170" y="271"/>
                  </a:lnTo>
                  <a:lnTo>
                    <a:pt x="173" y="270"/>
                  </a:lnTo>
                  <a:lnTo>
                    <a:pt x="178" y="270"/>
                  </a:lnTo>
                  <a:lnTo>
                    <a:pt x="181" y="268"/>
                  </a:lnTo>
                  <a:lnTo>
                    <a:pt x="185" y="266"/>
                  </a:lnTo>
                  <a:lnTo>
                    <a:pt x="187" y="261"/>
                  </a:lnTo>
                  <a:lnTo>
                    <a:pt x="188" y="257"/>
                  </a:lnTo>
                  <a:lnTo>
                    <a:pt x="191" y="253"/>
                  </a:lnTo>
                  <a:lnTo>
                    <a:pt x="195" y="250"/>
                  </a:lnTo>
                  <a:lnTo>
                    <a:pt x="195" y="252"/>
                  </a:lnTo>
                  <a:lnTo>
                    <a:pt x="198" y="252"/>
                  </a:lnTo>
                  <a:lnTo>
                    <a:pt x="198" y="249"/>
                  </a:lnTo>
                  <a:lnTo>
                    <a:pt x="200" y="246"/>
                  </a:lnTo>
                  <a:lnTo>
                    <a:pt x="202" y="248"/>
                  </a:lnTo>
                  <a:lnTo>
                    <a:pt x="205" y="248"/>
                  </a:lnTo>
                  <a:lnTo>
                    <a:pt x="208" y="247"/>
                  </a:lnTo>
                  <a:lnTo>
                    <a:pt x="213" y="249"/>
                  </a:lnTo>
                  <a:lnTo>
                    <a:pt x="213" y="245"/>
                  </a:lnTo>
                  <a:lnTo>
                    <a:pt x="210" y="243"/>
                  </a:lnTo>
                  <a:lnTo>
                    <a:pt x="206" y="241"/>
                  </a:lnTo>
                  <a:lnTo>
                    <a:pt x="203" y="243"/>
                  </a:lnTo>
                  <a:lnTo>
                    <a:pt x="199" y="243"/>
                  </a:lnTo>
                  <a:lnTo>
                    <a:pt x="197" y="240"/>
                  </a:lnTo>
                  <a:lnTo>
                    <a:pt x="196" y="236"/>
                  </a:lnTo>
                  <a:lnTo>
                    <a:pt x="194" y="233"/>
                  </a:lnTo>
                  <a:lnTo>
                    <a:pt x="191" y="231"/>
                  </a:lnTo>
                  <a:lnTo>
                    <a:pt x="189" y="227"/>
                  </a:lnTo>
                  <a:lnTo>
                    <a:pt x="187" y="224"/>
                  </a:lnTo>
                  <a:lnTo>
                    <a:pt x="185" y="222"/>
                  </a:lnTo>
                  <a:lnTo>
                    <a:pt x="181" y="222"/>
                  </a:lnTo>
                  <a:lnTo>
                    <a:pt x="178" y="219"/>
                  </a:lnTo>
                  <a:lnTo>
                    <a:pt x="181" y="218"/>
                  </a:lnTo>
                  <a:lnTo>
                    <a:pt x="184" y="218"/>
                  </a:lnTo>
                  <a:lnTo>
                    <a:pt x="187" y="217"/>
                  </a:lnTo>
                  <a:lnTo>
                    <a:pt x="189" y="216"/>
                  </a:lnTo>
                  <a:lnTo>
                    <a:pt x="190" y="213"/>
                  </a:lnTo>
                  <a:lnTo>
                    <a:pt x="194" y="211"/>
                  </a:lnTo>
                  <a:lnTo>
                    <a:pt x="194" y="209"/>
                  </a:lnTo>
                  <a:lnTo>
                    <a:pt x="189" y="210"/>
                  </a:lnTo>
                  <a:lnTo>
                    <a:pt x="186" y="214"/>
                  </a:lnTo>
                  <a:lnTo>
                    <a:pt x="183" y="211"/>
                  </a:lnTo>
                  <a:lnTo>
                    <a:pt x="181" y="208"/>
                  </a:lnTo>
                  <a:lnTo>
                    <a:pt x="178" y="202"/>
                  </a:lnTo>
                  <a:lnTo>
                    <a:pt x="174" y="199"/>
                  </a:lnTo>
                  <a:lnTo>
                    <a:pt x="171" y="197"/>
                  </a:lnTo>
                  <a:lnTo>
                    <a:pt x="167" y="195"/>
                  </a:lnTo>
                  <a:lnTo>
                    <a:pt x="166" y="189"/>
                  </a:lnTo>
                  <a:lnTo>
                    <a:pt x="168" y="188"/>
                  </a:lnTo>
                  <a:lnTo>
                    <a:pt x="171" y="188"/>
                  </a:lnTo>
                  <a:lnTo>
                    <a:pt x="174" y="188"/>
                  </a:lnTo>
                  <a:lnTo>
                    <a:pt x="178" y="188"/>
                  </a:lnTo>
                  <a:lnTo>
                    <a:pt x="181" y="188"/>
                  </a:lnTo>
                  <a:lnTo>
                    <a:pt x="185" y="186"/>
                  </a:lnTo>
                  <a:lnTo>
                    <a:pt x="189" y="183"/>
                  </a:lnTo>
                  <a:lnTo>
                    <a:pt x="190" y="179"/>
                  </a:lnTo>
                  <a:lnTo>
                    <a:pt x="190" y="175"/>
                  </a:lnTo>
                  <a:lnTo>
                    <a:pt x="186" y="177"/>
                  </a:lnTo>
                  <a:lnTo>
                    <a:pt x="182" y="180"/>
                  </a:lnTo>
                  <a:lnTo>
                    <a:pt x="176" y="181"/>
                  </a:lnTo>
                  <a:lnTo>
                    <a:pt x="170" y="180"/>
                  </a:lnTo>
                  <a:lnTo>
                    <a:pt x="163" y="181"/>
                  </a:lnTo>
                  <a:lnTo>
                    <a:pt x="160" y="183"/>
                  </a:lnTo>
                  <a:lnTo>
                    <a:pt x="159" y="187"/>
                  </a:lnTo>
                  <a:lnTo>
                    <a:pt x="156" y="189"/>
                  </a:lnTo>
                  <a:lnTo>
                    <a:pt x="154" y="187"/>
                  </a:lnTo>
                  <a:lnTo>
                    <a:pt x="151" y="182"/>
                  </a:lnTo>
                  <a:lnTo>
                    <a:pt x="148" y="175"/>
                  </a:lnTo>
                  <a:lnTo>
                    <a:pt x="145" y="179"/>
                  </a:lnTo>
                  <a:lnTo>
                    <a:pt x="149" y="184"/>
                  </a:lnTo>
                  <a:lnTo>
                    <a:pt x="147" y="188"/>
                  </a:lnTo>
                  <a:lnTo>
                    <a:pt x="145" y="192"/>
                  </a:lnTo>
                  <a:lnTo>
                    <a:pt x="148" y="195"/>
                  </a:lnTo>
                  <a:lnTo>
                    <a:pt x="148" y="198"/>
                  </a:lnTo>
                  <a:lnTo>
                    <a:pt x="148" y="200"/>
                  </a:lnTo>
                  <a:lnTo>
                    <a:pt x="145" y="203"/>
                  </a:lnTo>
                  <a:lnTo>
                    <a:pt x="145" y="208"/>
                  </a:lnTo>
                  <a:lnTo>
                    <a:pt x="148" y="214"/>
                  </a:lnTo>
                  <a:lnTo>
                    <a:pt x="148" y="213"/>
                  </a:lnTo>
                  <a:lnTo>
                    <a:pt x="149" y="211"/>
                  </a:lnTo>
                  <a:lnTo>
                    <a:pt x="152" y="207"/>
                  </a:lnTo>
                  <a:lnTo>
                    <a:pt x="153" y="205"/>
                  </a:lnTo>
                  <a:lnTo>
                    <a:pt x="156" y="202"/>
                  </a:lnTo>
                  <a:lnTo>
                    <a:pt x="158" y="201"/>
                  </a:lnTo>
                  <a:lnTo>
                    <a:pt x="158" y="207"/>
                  </a:lnTo>
                  <a:lnTo>
                    <a:pt x="158" y="211"/>
                  </a:lnTo>
                  <a:lnTo>
                    <a:pt x="162" y="214"/>
                  </a:lnTo>
                  <a:lnTo>
                    <a:pt x="164" y="216"/>
                  </a:lnTo>
                  <a:lnTo>
                    <a:pt x="164" y="221"/>
                  </a:lnTo>
                  <a:lnTo>
                    <a:pt x="165" y="224"/>
                  </a:lnTo>
                  <a:lnTo>
                    <a:pt x="168" y="226"/>
                  </a:lnTo>
                  <a:lnTo>
                    <a:pt x="172" y="225"/>
                  </a:lnTo>
                  <a:lnTo>
                    <a:pt x="175" y="225"/>
                  </a:lnTo>
                  <a:lnTo>
                    <a:pt x="174" y="229"/>
                  </a:lnTo>
                  <a:lnTo>
                    <a:pt x="174" y="234"/>
                  </a:lnTo>
                  <a:lnTo>
                    <a:pt x="176" y="236"/>
                  </a:lnTo>
                  <a:lnTo>
                    <a:pt x="179" y="238"/>
                  </a:lnTo>
                  <a:lnTo>
                    <a:pt x="181" y="241"/>
                  </a:lnTo>
                  <a:lnTo>
                    <a:pt x="180" y="244"/>
                  </a:lnTo>
                  <a:lnTo>
                    <a:pt x="178" y="245"/>
                  </a:lnTo>
                  <a:lnTo>
                    <a:pt x="179" y="249"/>
                  </a:lnTo>
                  <a:lnTo>
                    <a:pt x="179" y="252"/>
                  </a:lnTo>
                  <a:lnTo>
                    <a:pt x="176" y="255"/>
                  </a:lnTo>
                  <a:lnTo>
                    <a:pt x="174" y="256"/>
                  </a:lnTo>
                  <a:lnTo>
                    <a:pt x="171" y="259"/>
                  </a:lnTo>
                  <a:lnTo>
                    <a:pt x="168" y="262"/>
                  </a:lnTo>
                  <a:lnTo>
                    <a:pt x="164" y="262"/>
                  </a:lnTo>
                  <a:lnTo>
                    <a:pt x="161" y="260"/>
                  </a:lnTo>
                  <a:lnTo>
                    <a:pt x="158" y="259"/>
                  </a:lnTo>
                  <a:lnTo>
                    <a:pt x="153" y="257"/>
                  </a:lnTo>
                  <a:lnTo>
                    <a:pt x="149" y="257"/>
                  </a:lnTo>
                  <a:lnTo>
                    <a:pt x="144" y="257"/>
                  </a:lnTo>
                  <a:lnTo>
                    <a:pt x="141" y="259"/>
                  </a:lnTo>
                  <a:lnTo>
                    <a:pt x="139" y="258"/>
                  </a:lnTo>
                  <a:lnTo>
                    <a:pt x="137" y="261"/>
                  </a:lnTo>
                  <a:lnTo>
                    <a:pt x="136" y="263"/>
                  </a:lnTo>
                  <a:lnTo>
                    <a:pt x="134" y="264"/>
                  </a:lnTo>
                  <a:lnTo>
                    <a:pt x="135" y="267"/>
                  </a:lnTo>
                  <a:lnTo>
                    <a:pt x="138" y="265"/>
                  </a:lnTo>
                  <a:lnTo>
                    <a:pt x="141" y="265"/>
                  </a:lnTo>
                  <a:lnTo>
                    <a:pt x="142" y="267"/>
                  </a:lnTo>
                  <a:lnTo>
                    <a:pt x="142" y="270"/>
                  </a:lnTo>
                  <a:lnTo>
                    <a:pt x="143" y="275"/>
                  </a:lnTo>
                  <a:lnTo>
                    <a:pt x="144" y="280"/>
                  </a:lnTo>
                  <a:lnTo>
                    <a:pt x="148" y="285"/>
                  </a:lnTo>
                  <a:lnTo>
                    <a:pt x="152" y="290"/>
                  </a:lnTo>
                  <a:lnTo>
                    <a:pt x="155" y="291"/>
                  </a:lnTo>
                  <a:lnTo>
                    <a:pt x="153" y="295"/>
                  </a:lnTo>
                  <a:lnTo>
                    <a:pt x="157" y="293"/>
                  </a:lnTo>
                  <a:lnTo>
                    <a:pt x="159" y="291"/>
                  </a:lnTo>
                  <a:lnTo>
                    <a:pt x="161" y="290"/>
                  </a:lnTo>
                  <a:lnTo>
                    <a:pt x="164" y="289"/>
                  </a:lnTo>
                  <a:lnTo>
                    <a:pt x="166" y="290"/>
                  </a:lnTo>
                  <a:lnTo>
                    <a:pt x="166" y="291"/>
                  </a:lnTo>
                  <a:lnTo>
                    <a:pt x="168" y="294"/>
                  </a:lnTo>
                  <a:lnTo>
                    <a:pt x="168" y="296"/>
                  </a:lnTo>
                  <a:lnTo>
                    <a:pt x="170" y="294"/>
                  </a:lnTo>
                  <a:lnTo>
                    <a:pt x="173" y="294"/>
                  </a:lnTo>
                  <a:lnTo>
                    <a:pt x="176" y="295"/>
                  </a:lnTo>
                  <a:lnTo>
                    <a:pt x="179" y="298"/>
                  </a:lnTo>
                  <a:lnTo>
                    <a:pt x="182" y="300"/>
                  </a:lnTo>
                  <a:lnTo>
                    <a:pt x="183" y="304"/>
                  </a:lnTo>
                  <a:lnTo>
                    <a:pt x="187" y="304"/>
                  </a:lnTo>
                  <a:lnTo>
                    <a:pt x="185" y="307"/>
                  </a:lnTo>
                  <a:lnTo>
                    <a:pt x="185" y="309"/>
                  </a:lnTo>
                  <a:lnTo>
                    <a:pt x="183" y="312"/>
                  </a:lnTo>
                  <a:lnTo>
                    <a:pt x="179" y="309"/>
                  </a:lnTo>
                  <a:lnTo>
                    <a:pt x="178" y="310"/>
                  </a:lnTo>
                  <a:lnTo>
                    <a:pt x="174" y="310"/>
                  </a:lnTo>
                  <a:lnTo>
                    <a:pt x="171" y="309"/>
                  </a:lnTo>
                  <a:lnTo>
                    <a:pt x="170" y="310"/>
                  </a:lnTo>
                  <a:lnTo>
                    <a:pt x="172" y="314"/>
                  </a:lnTo>
                  <a:lnTo>
                    <a:pt x="168" y="317"/>
                  </a:lnTo>
                  <a:lnTo>
                    <a:pt x="168" y="319"/>
                  </a:lnTo>
                  <a:lnTo>
                    <a:pt x="171" y="319"/>
                  </a:lnTo>
                  <a:lnTo>
                    <a:pt x="175" y="317"/>
                  </a:lnTo>
                  <a:lnTo>
                    <a:pt x="179" y="316"/>
                  </a:lnTo>
                  <a:lnTo>
                    <a:pt x="181" y="317"/>
                  </a:lnTo>
                  <a:lnTo>
                    <a:pt x="180" y="319"/>
                  </a:lnTo>
                  <a:lnTo>
                    <a:pt x="180" y="321"/>
                  </a:lnTo>
                  <a:lnTo>
                    <a:pt x="182" y="322"/>
                  </a:lnTo>
                  <a:lnTo>
                    <a:pt x="180" y="324"/>
                  </a:lnTo>
                  <a:lnTo>
                    <a:pt x="175" y="327"/>
                  </a:lnTo>
                  <a:lnTo>
                    <a:pt x="171" y="330"/>
                  </a:lnTo>
                  <a:lnTo>
                    <a:pt x="164" y="332"/>
                  </a:lnTo>
                  <a:lnTo>
                    <a:pt x="164" y="329"/>
                  </a:lnTo>
                  <a:lnTo>
                    <a:pt x="161" y="330"/>
                  </a:lnTo>
                  <a:lnTo>
                    <a:pt x="157" y="331"/>
                  </a:lnTo>
                  <a:lnTo>
                    <a:pt x="152" y="332"/>
                  </a:lnTo>
                  <a:lnTo>
                    <a:pt x="151" y="335"/>
                  </a:lnTo>
                  <a:lnTo>
                    <a:pt x="152" y="338"/>
                  </a:lnTo>
                  <a:lnTo>
                    <a:pt x="143" y="342"/>
                  </a:lnTo>
                  <a:lnTo>
                    <a:pt x="142" y="340"/>
                  </a:lnTo>
                  <a:lnTo>
                    <a:pt x="140" y="342"/>
                  </a:lnTo>
                  <a:lnTo>
                    <a:pt x="132" y="344"/>
                  </a:lnTo>
                  <a:lnTo>
                    <a:pt x="127" y="344"/>
                  </a:lnTo>
                  <a:lnTo>
                    <a:pt x="126" y="342"/>
                  </a:lnTo>
                  <a:lnTo>
                    <a:pt x="123" y="351"/>
                  </a:lnTo>
                  <a:lnTo>
                    <a:pt x="120" y="351"/>
                  </a:lnTo>
                  <a:lnTo>
                    <a:pt x="116" y="352"/>
                  </a:lnTo>
                  <a:lnTo>
                    <a:pt x="113" y="354"/>
                  </a:lnTo>
                  <a:lnTo>
                    <a:pt x="107" y="355"/>
                  </a:lnTo>
                  <a:lnTo>
                    <a:pt x="109" y="357"/>
                  </a:lnTo>
                  <a:lnTo>
                    <a:pt x="104" y="361"/>
                  </a:lnTo>
                  <a:lnTo>
                    <a:pt x="99" y="363"/>
                  </a:lnTo>
                  <a:lnTo>
                    <a:pt x="95" y="365"/>
                  </a:lnTo>
                  <a:lnTo>
                    <a:pt x="86" y="371"/>
                  </a:lnTo>
                  <a:lnTo>
                    <a:pt x="85" y="368"/>
                  </a:lnTo>
                  <a:lnTo>
                    <a:pt x="81" y="367"/>
                  </a:lnTo>
                  <a:lnTo>
                    <a:pt x="76" y="362"/>
                  </a:lnTo>
                  <a:lnTo>
                    <a:pt x="72" y="362"/>
                  </a:lnTo>
                  <a:lnTo>
                    <a:pt x="68" y="363"/>
                  </a:lnTo>
                  <a:lnTo>
                    <a:pt x="66" y="361"/>
                  </a:lnTo>
                  <a:lnTo>
                    <a:pt x="63" y="358"/>
                  </a:lnTo>
                  <a:lnTo>
                    <a:pt x="38" y="285"/>
                  </a:lnTo>
                  <a:lnTo>
                    <a:pt x="15" y="221"/>
                  </a:lnTo>
                  <a:lnTo>
                    <a:pt x="3" y="187"/>
                  </a:lnTo>
                  <a:lnTo>
                    <a:pt x="0" y="180"/>
                  </a:lnTo>
                  <a:lnTo>
                    <a:pt x="4" y="158"/>
                  </a:lnTo>
                  <a:lnTo>
                    <a:pt x="11" y="107"/>
                  </a:lnTo>
                  <a:lnTo>
                    <a:pt x="20" y="46"/>
                  </a:lnTo>
                  <a:lnTo>
                    <a:pt x="5" y="10"/>
                  </a:lnTo>
                  <a:lnTo>
                    <a:pt x="26" y="0"/>
                  </a:lnTo>
                  <a:lnTo>
                    <a:pt x="66" y="8"/>
                  </a:lnTo>
                  <a:lnTo>
                    <a:pt x="98" y="13"/>
                  </a:lnTo>
                  <a:lnTo>
                    <a:pt x="107" y="14"/>
                  </a:lnTo>
                  <a:lnTo>
                    <a:pt x="133" y="28"/>
                  </a:lnTo>
                  <a:lnTo>
                    <a:pt x="152" y="37"/>
                  </a:lnTo>
                  <a:lnTo>
                    <a:pt x="182" y="52"/>
                  </a:lnTo>
                  <a:lnTo>
                    <a:pt x="183" y="48"/>
                  </a:lnTo>
                  <a:lnTo>
                    <a:pt x="186" y="46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8" name="Freeform 86">
              <a:extLst>
                <a:ext uri="{FF2B5EF4-FFF2-40B4-BE49-F238E27FC236}">
                  <a16:creationId xmlns:a16="http://schemas.microsoft.com/office/drawing/2014/main" id="{0A485BD0-3710-912A-4336-2BEBEFF4C977}"/>
                </a:ext>
              </a:extLst>
            </xdr:cNvPr>
            <xdr:cNvSpPr>
              <a:spLocks/>
            </xdr:cNvSpPr>
          </xdr:nvSpPr>
          <xdr:spPr bwMode="auto">
            <a:xfrm>
              <a:off x="9612859" y="3941666"/>
              <a:ext cx="31750" cy="31750"/>
            </a:xfrm>
            <a:custGeom>
              <a:avLst/>
              <a:gdLst>
                <a:gd name="T0" fmla="*/ 0 w 20"/>
                <a:gd name="T1" fmla="*/ 47883763 h 20"/>
                <a:gd name="T2" fmla="*/ 0 w 20"/>
                <a:gd name="T3" fmla="*/ 45362813 h 20"/>
                <a:gd name="T4" fmla="*/ 22682200 w 20"/>
                <a:gd name="T5" fmla="*/ 22682200 h 20"/>
                <a:gd name="T6" fmla="*/ 25201563 w 20"/>
                <a:gd name="T7" fmla="*/ 15120938 h 20"/>
                <a:gd name="T8" fmla="*/ 32762825 w 20"/>
                <a:gd name="T9" fmla="*/ 10080625 h 20"/>
                <a:gd name="T10" fmla="*/ 42843450 w 20"/>
                <a:gd name="T11" fmla="*/ 0 h 20"/>
                <a:gd name="T12" fmla="*/ 47883763 w 20"/>
                <a:gd name="T13" fmla="*/ 7561263 h 20"/>
                <a:gd name="T14" fmla="*/ 37803138 w 20"/>
                <a:gd name="T15" fmla="*/ 15120938 h 20"/>
                <a:gd name="T16" fmla="*/ 35282188 w 20"/>
                <a:gd name="T17" fmla="*/ 20161250 h 20"/>
                <a:gd name="T18" fmla="*/ 25201563 w 20"/>
                <a:gd name="T19" fmla="*/ 25201563 h 20"/>
                <a:gd name="T20" fmla="*/ 7561263 w 20"/>
                <a:gd name="T21" fmla="*/ 47883763 h 20"/>
                <a:gd name="T22" fmla="*/ 0 w 20"/>
                <a:gd name="T23" fmla="*/ 47883763 h 20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</a:gdLst>
              <a:ahLst/>
              <a:cxnLst>
                <a:cxn ang="T24">
                  <a:pos x="T0" y="T1"/>
                </a:cxn>
                <a:cxn ang="T25">
                  <a:pos x="T2" y="T3"/>
                </a:cxn>
                <a:cxn ang="T26">
                  <a:pos x="T4" y="T5"/>
                </a:cxn>
                <a:cxn ang="T27">
                  <a:pos x="T6" y="T7"/>
                </a:cxn>
                <a:cxn ang="T28">
                  <a:pos x="T8" y="T9"/>
                </a:cxn>
                <a:cxn ang="T29">
                  <a:pos x="T10" y="T11"/>
                </a:cxn>
                <a:cxn ang="T30">
                  <a:pos x="T12" y="T13"/>
                </a:cxn>
                <a:cxn ang="T31">
                  <a:pos x="T14" y="T15"/>
                </a:cxn>
                <a:cxn ang="T32">
                  <a:pos x="T16" y="T17"/>
                </a:cxn>
                <a:cxn ang="T33">
                  <a:pos x="T18" y="T19"/>
                </a:cxn>
                <a:cxn ang="T34">
                  <a:pos x="T20" y="T21"/>
                </a:cxn>
                <a:cxn ang="T35">
                  <a:pos x="T22" y="T23"/>
                </a:cxn>
              </a:cxnLst>
              <a:rect l="0" t="0" r="r" b="b"/>
              <a:pathLst>
                <a:path w="20" h="20">
                  <a:moveTo>
                    <a:pt x="0" y="19"/>
                  </a:moveTo>
                  <a:lnTo>
                    <a:pt x="0" y="18"/>
                  </a:lnTo>
                  <a:lnTo>
                    <a:pt x="9" y="9"/>
                  </a:lnTo>
                  <a:lnTo>
                    <a:pt x="10" y="6"/>
                  </a:lnTo>
                  <a:lnTo>
                    <a:pt x="13" y="4"/>
                  </a:lnTo>
                  <a:lnTo>
                    <a:pt x="17" y="0"/>
                  </a:lnTo>
                  <a:lnTo>
                    <a:pt x="19" y="3"/>
                  </a:lnTo>
                  <a:lnTo>
                    <a:pt x="15" y="6"/>
                  </a:lnTo>
                  <a:lnTo>
                    <a:pt x="14" y="8"/>
                  </a:lnTo>
                  <a:lnTo>
                    <a:pt x="10" y="10"/>
                  </a:lnTo>
                  <a:lnTo>
                    <a:pt x="3" y="19"/>
                  </a:lnTo>
                  <a:lnTo>
                    <a:pt x="0" y="19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499" name="Freeform 87">
              <a:extLst>
                <a:ext uri="{FF2B5EF4-FFF2-40B4-BE49-F238E27FC236}">
                  <a16:creationId xmlns:a16="http://schemas.microsoft.com/office/drawing/2014/main" id="{196FFBF3-5C2C-9B2D-9C39-213AA9481F81}"/>
                </a:ext>
              </a:extLst>
            </xdr:cNvPr>
            <xdr:cNvSpPr>
              <a:spLocks/>
            </xdr:cNvSpPr>
          </xdr:nvSpPr>
          <xdr:spPr bwMode="auto">
            <a:xfrm>
              <a:off x="9211221" y="4276629"/>
              <a:ext cx="57150" cy="30162"/>
            </a:xfrm>
            <a:custGeom>
              <a:avLst/>
              <a:gdLst>
                <a:gd name="T0" fmla="*/ 5040313 w 36"/>
                <a:gd name="T1" fmla="*/ 2519321 h 19"/>
                <a:gd name="T2" fmla="*/ 0 w 36"/>
                <a:gd name="T3" fmla="*/ 2519321 h 19"/>
                <a:gd name="T4" fmla="*/ 5040313 w 36"/>
                <a:gd name="T5" fmla="*/ 0 h 19"/>
                <a:gd name="T6" fmla="*/ 15120938 w 36"/>
                <a:gd name="T7" fmla="*/ 5040229 h 19"/>
                <a:gd name="T8" fmla="*/ 12601575 w 36"/>
                <a:gd name="T9" fmla="*/ 0 h 19"/>
                <a:gd name="T10" fmla="*/ 32762825 w 36"/>
                <a:gd name="T11" fmla="*/ 7559550 h 19"/>
                <a:gd name="T12" fmla="*/ 32762825 w 36"/>
                <a:gd name="T13" fmla="*/ 12599779 h 19"/>
                <a:gd name="T14" fmla="*/ 42843450 w 36"/>
                <a:gd name="T15" fmla="*/ 17640008 h 19"/>
                <a:gd name="T16" fmla="*/ 45362813 w 36"/>
                <a:gd name="T17" fmla="*/ 20160916 h 19"/>
                <a:gd name="T18" fmla="*/ 60483750 w 36"/>
                <a:gd name="T19" fmla="*/ 22680237 h 19"/>
                <a:gd name="T20" fmla="*/ 78125638 w 36"/>
                <a:gd name="T21" fmla="*/ 30241374 h 19"/>
                <a:gd name="T22" fmla="*/ 88206263 w 36"/>
                <a:gd name="T23" fmla="*/ 32760694 h 19"/>
                <a:gd name="T24" fmla="*/ 88206263 w 36"/>
                <a:gd name="T25" fmla="*/ 37800923 h 19"/>
                <a:gd name="T26" fmla="*/ 83165950 w 36"/>
                <a:gd name="T27" fmla="*/ 45362061 h 19"/>
                <a:gd name="T28" fmla="*/ 68045013 w 36"/>
                <a:gd name="T29" fmla="*/ 40321832 h 19"/>
                <a:gd name="T30" fmla="*/ 57964388 w 36"/>
                <a:gd name="T31" fmla="*/ 37800923 h 19"/>
                <a:gd name="T32" fmla="*/ 52924075 w 36"/>
                <a:gd name="T33" fmla="*/ 32760694 h 19"/>
                <a:gd name="T34" fmla="*/ 35282188 w 36"/>
                <a:gd name="T35" fmla="*/ 30241374 h 19"/>
                <a:gd name="T36" fmla="*/ 17641888 w 36"/>
                <a:gd name="T37" fmla="*/ 20160916 h 19"/>
                <a:gd name="T38" fmla="*/ 7561263 w 36"/>
                <a:gd name="T39" fmla="*/ 17640008 h 19"/>
                <a:gd name="T40" fmla="*/ 2520950 w 36"/>
                <a:gd name="T41" fmla="*/ 12599779 h 19"/>
                <a:gd name="T42" fmla="*/ 5040313 w 36"/>
                <a:gd name="T43" fmla="*/ 2519321 h 19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</a:gdLst>
              <a:ahLst/>
              <a:cxnLst>
                <a:cxn ang="T44">
                  <a:pos x="T0" y="T1"/>
                </a:cxn>
                <a:cxn ang="T45">
                  <a:pos x="T2" y="T3"/>
                </a:cxn>
                <a:cxn ang="T46">
                  <a:pos x="T4" y="T5"/>
                </a:cxn>
                <a:cxn ang="T47">
                  <a:pos x="T6" y="T7"/>
                </a:cxn>
                <a:cxn ang="T48">
                  <a:pos x="T8" y="T9"/>
                </a:cxn>
                <a:cxn ang="T49">
                  <a:pos x="T10" y="T11"/>
                </a:cxn>
                <a:cxn ang="T50">
                  <a:pos x="T12" y="T13"/>
                </a:cxn>
                <a:cxn ang="T51">
                  <a:pos x="T14" y="T15"/>
                </a:cxn>
                <a:cxn ang="T52">
                  <a:pos x="T16" y="T17"/>
                </a:cxn>
                <a:cxn ang="T53">
                  <a:pos x="T18" y="T19"/>
                </a:cxn>
                <a:cxn ang="T54">
                  <a:pos x="T20" y="T21"/>
                </a:cxn>
                <a:cxn ang="T55">
                  <a:pos x="T22" y="T23"/>
                </a:cxn>
                <a:cxn ang="T56">
                  <a:pos x="T24" y="T25"/>
                </a:cxn>
                <a:cxn ang="T57">
                  <a:pos x="T26" y="T27"/>
                </a:cxn>
                <a:cxn ang="T58">
                  <a:pos x="T28" y="T29"/>
                </a:cxn>
                <a:cxn ang="T59">
                  <a:pos x="T30" y="T31"/>
                </a:cxn>
                <a:cxn ang="T60">
                  <a:pos x="T32" y="T33"/>
                </a:cxn>
                <a:cxn ang="T61">
                  <a:pos x="T34" y="T35"/>
                </a:cxn>
                <a:cxn ang="T62">
                  <a:pos x="T36" y="T37"/>
                </a:cxn>
                <a:cxn ang="T63">
                  <a:pos x="T38" y="T39"/>
                </a:cxn>
                <a:cxn ang="T64">
                  <a:pos x="T40" y="T41"/>
                </a:cxn>
                <a:cxn ang="T65">
                  <a:pos x="T42" y="T43"/>
                </a:cxn>
              </a:cxnLst>
              <a:rect l="0" t="0" r="r" b="b"/>
              <a:pathLst>
                <a:path w="36" h="19">
                  <a:moveTo>
                    <a:pt x="2" y="1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6" y="2"/>
                  </a:lnTo>
                  <a:lnTo>
                    <a:pt x="5" y="0"/>
                  </a:lnTo>
                  <a:lnTo>
                    <a:pt x="13" y="3"/>
                  </a:lnTo>
                  <a:lnTo>
                    <a:pt x="13" y="5"/>
                  </a:lnTo>
                  <a:lnTo>
                    <a:pt x="17" y="7"/>
                  </a:lnTo>
                  <a:lnTo>
                    <a:pt x="18" y="8"/>
                  </a:lnTo>
                  <a:lnTo>
                    <a:pt x="24" y="9"/>
                  </a:lnTo>
                  <a:lnTo>
                    <a:pt x="31" y="12"/>
                  </a:lnTo>
                  <a:lnTo>
                    <a:pt x="35" y="13"/>
                  </a:lnTo>
                  <a:lnTo>
                    <a:pt x="35" y="15"/>
                  </a:lnTo>
                  <a:lnTo>
                    <a:pt x="33" y="18"/>
                  </a:lnTo>
                  <a:lnTo>
                    <a:pt x="27" y="16"/>
                  </a:lnTo>
                  <a:lnTo>
                    <a:pt x="23" y="15"/>
                  </a:lnTo>
                  <a:lnTo>
                    <a:pt x="21" y="13"/>
                  </a:lnTo>
                  <a:lnTo>
                    <a:pt x="14" y="12"/>
                  </a:lnTo>
                  <a:lnTo>
                    <a:pt x="7" y="8"/>
                  </a:lnTo>
                  <a:lnTo>
                    <a:pt x="3" y="7"/>
                  </a:lnTo>
                  <a:lnTo>
                    <a:pt x="1" y="5"/>
                  </a:lnTo>
                  <a:lnTo>
                    <a:pt x="2" y="1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0" name="Freeform 88">
              <a:extLst>
                <a:ext uri="{FF2B5EF4-FFF2-40B4-BE49-F238E27FC236}">
                  <a16:creationId xmlns:a16="http://schemas.microsoft.com/office/drawing/2014/main" id="{BC2CC8BA-8061-8600-6596-E26152E7876F}"/>
                </a:ext>
              </a:extLst>
            </xdr:cNvPr>
            <xdr:cNvSpPr>
              <a:spLocks/>
            </xdr:cNvSpPr>
          </xdr:nvSpPr>
          <xdr:spPr bwMode="auto">
            <a:xfrm>
              <a:off x="9493796" y="4024216"/>
              <a:ext cx="63500" cy="60325"/>
            </a:xfrm>
            <a:custGeom>
              <a:avLst/>
              <a:gdLst>
                <a:gd name="T0" fmla="*/ 37803138 w 40"/>
                <a:gd name="T1" fmla="*/ 40322500 h 38"/>
                <a:gd name="T2" fmla="*/ 52924075 w 40"/>
                <a:gd name="T3" fmla="*/ 37803138 h 38"/>
                <a:gd name="T4" fmla="*/ 55443438 w 40"/>
                <a:gd name="T5" fmla="*/ 30241875 h 38"/>
                <a:gd name="T6" fmla="*/ 65524063 w 40"/>
                <a:gd name="T7" fmla="*/ 30241875 h 38"/>
                <a:gd name="T8" fmla="*/ 70564375 w 40"/>
                <a:gd name="T9" fmla="*/ 20161250 h 38"/>
                <a:gd name="T10" fmla="*/ 78125638 w 40"/>
                <a:gd name="T11" fmla="*/ 12601575 h 38"/>
                <a:gd name="T12" fmla="*/ 80645000 w 40"/>
                <a:gd name="T13" fmla="*/ 12601575 h 38"/>
                <a:gd name="T14" fmla="*/ 98286888 w 40"/>
                <a:gd name="T15" fmla="*/ 0 h 38"/>
                <a:gd name="T16" fmla="*/ 57964388 w 40"/>
                <a:gd name="T17" fmla="*/ 42843450 h 38"/>
                <a:gd name="T18" fmla="*/ 30241875 w 40"/>
                <a:gd name="T19" fmla="*/ 70564375 h 38"/>
                <a:gd name="T20" fmla="*/ 7561263 w 40"/>
                <a:gd name="T21" fmla="*/ 93246575 h 38"/>
                <a:gd name="T22" fmla="*/ 0 w 40"/>
                <a:gd name="T23" fmla="*/ 90725625 h 38"/>
                <a:gd name="T24" fmla="*/ 7561263 w 40"/>
                <a:gd name="T25" fmla="*/ 80645000 h 38"/>
                <a:gd name="T26" fmla="*/ 10080625 w 40"/>
                <a:gd name="T27" fmla="*/ 80645000 h 38"/>
                <a:gd name="T28" fmla="*/ 15120938 w 40"/>
                <a:gd name="T29" fmla="*/ 73085325 h 38"/>
                <a:gd name="T30" fmla="*/ 20161250 w 40"/>
                <a:gd name="T31" fmla="*/ 70564375 h 38"/>
                <a:gd name="T32" fmla="*/ 20161250 w 40"/>
                <a:gd name="T33" fmla="*/ 65524063 h 38"/>
                <a:gd name="T34" fmla="*/ 27722513 w 40"/>
                <a:gd name="T35" fmla="*/ 63004700 h 38"/>
                <a:gd name="T36" fmla="*/ 27722513 w 40"/>
                <a:gd name="T37" fmla="*/ 57964388 h 38"/>
                <a:gd name="T38" fmla="*/ 32762825 w 40"/>
                <a:gd name="T39" fmla="*/ 57964388 h 38"/>
                <a:gd name="T40" fmla="*/ 37803138 w 40"/>
                <a:gd name="T41" fmla="*/ 50403125 h 38"/>
                <a:gd name="T42" fmla="*/ 37803138 w 40"/>
                <a:gd name="T43" fmla="*/ 47883763 h 38"/>
                <a:gd name="T44" fmla="*/ 37803138 w 40"/>
                <a:gd name="T45" fmla="*/ 40322500 h 38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</a:gdLst>
              <a:ahLst/>
              <a:cxnLst>
                <a:cxn ang="T46">
                  <a:pos x="T0" y="T1"/>
                </a:cxn>
                <a:cxn ang="T47">
                  <a:pos x="T2" y="T3"/>
                </a:cxn>
                <a:cxn ang="T48">
                  <a:pos x="T4" y="T5"/>
                </a:cxn>
                <a:cxn ang="T49">
                  <a:pos x="T6" y="T7"/>
                </a:cxn>
                <a:cxn ang="T50">
                  <a:pos x="T8" y="T9"/>
                </a:cxn>
                <a:cxn ang="T51">
                  <a:pos x="T10" y="T11"/>
                </a:cxn>
                <a:cxn ang="T52">
                  <a:pos x="T12" y="T13"/>
                </a:cxn>
                <a:cxn ang="T53">
                  <a:pos x="T14" y="T15"/>
                </a:cxn>
                <a:cxn ang="T54">
                  <a:pos x="T16" y="T17"/>
                </a:cxn>
                <a:cxn ang="T55">
                  <a:pos x="T18" y="T19"/>
                </a:cxn>
                <a:cxn ang="T56">
                  <a:pos x="T20" y="T21"/>
                </a:cxn>
                <a:cxn ang="T57">
                  <a:pos x="T22" y="T23"/>
                </a:cxn>
                <a:cxn ang="T58">
                  <a:pos x="T24" y="T25"/>
                </a:cxn>
                <a:cxn ang="T59">
                  <a:pos x="T26" y="T27"/>
                </a:cxn>
                <a:cxn ang="T60">
                  <a:pos x="T28" y="T29"/>
                </a:cxn>
                <a:cxn ang="T61">
                  <a:pos x="T30" y="T31"/>
                </a:cxn>
                <a:cxn ang="T62">
                  <a:pos x="T32" y="T33"/>
                </a:cxn>
                <a:cxn ang="T63">
                  <a:pos x="T34" y="T35"/>
                </a:cxn>
                <a:cxn ang="T64">
                  <a:pos x="T36" y="T37"/>
                </a:cxn>
                <a:cxn ang="T65">
                  <a:pos x="T38" y="T39"/>
                </a:cxn>
                <a:cxn ang="T66">
                  <a:pos x="T40" y="T41"/>
                </a:cxn>
                <a:cxn ang="T67">
                  <a:pos x="T42" y="T43"/>
                </a:cxn>
                <a:cxn ang="T68">
                  <a:pos x="T44" y="T45"/>
                </a:cxn>
              </a:cxnLst>
              <a:rect l="0" t="0" r="r" b="b"/>
              <a:pathLst>
                <a:path w="40" h="38">
                  <a:moveTo>
                    <a:pt x="15" y="16"/>
                  </a:moveTo>
                  <a:lnTo>
                    <a:pt x="21" y="15"/>
                  </a:lnTo>
                  <a:lnTo>
                    <a:pt x="22" y="12"/>
                  </a:lnTo>
                  <a:lnTo>
                    <a:pt x="26" y="12"/>
                  </a:lnTo>
                  <a:lnTo>
                    <a:pt x="28" y="8"/>
                  </a:lnTo>
                  <a:lnTo>
                    <a:pt x="31" y="5"/>
                  </a:lnTo>
                  <a:lnTo>
                    <a:pt x="32" y="5"/>
                  </a:lnTo>
                  <a:lnTo>
                    <a:pt x="39" y="0"/>
                  </a:lnTo>
                  <a:lnTo>
                    <a:pt x="23" y="17"/>
                  </a:lnTo>
                  <a:lnTo>
                    <a:pt x="12" y="28"/>
                  </a:lnTo>
                  <a:lnTo>
                    <a:pt x="3" y="37"/>
                  </a:lnTo>
                  <a:lnTo>
                    <a:pt x="0" y="36"/>
                  </a:lnTo>
                  <a:lnTo>
                    <a:pt x="3" y="32"/>
                  </a:lnTo>
                  <a:lnTo>
                    <a:pt x="4" y="32"/>
                  </a:lnTo>
                  <a:lnTo>
                    <a:pt x="6" y="29"/>
                  </a:lnTo>
                  <a:lnTo>
                    <a:pt x="8" y="28"/>
                  </a:lnTo>
                  <a:lnTo>
                    <a:pt x="8" y="26"/>
                  </a:lnTo>
                  <a:lnTo>
                    <a:pt x="11" y="25"/>
                  </a:lnTo>
                  <a:lnTo>
                    <a:pt x="11" y="23"/>
                  </a:lnTo>
                  <a:lnTo>
                    <a:pt x="13" y="23"/>
                  </a:lnTo>
                  <a:lnTo>
                    <a:pt x="15" y="20"/>
                  </a:lnTo>
                  <a:lnTo>
                    <a:pt x="15" y="19"/>
                  </a:lnTo>
                  <a:lnTo>
                    <a:pt x="15" y="16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1" name="Freeform 89">
              <a:extLst>
                <a:ext uri="{FF2B5EF4-FFF2-40B4-BE49-F238E27FC236}">
                  <a16:creationId xmlns:a16="http://schemas.microsoft.com/office/drawing/2014/main" id="{81FEA011-5D81-5C11-D53C-544D4C6E6AC7}"/>
                </a:ext>
              </a:extLst>
            </xdr:cNvPr>
            <xdr:cNvSpPr>
              <a:spLocks/>
            </xdr:cNvSpPr>
          </xdr:nvSpPr>
          <xdr:spPr bwMode="auto">
            <a:xfrm>
              <a:off x="9738271" y="2236691"/>
              <a:ext cx="88900" cy="60325"/>
            </a:xfrm>
            <a:custGeom>
              <a:avLst/>
              <a:gdLst>
                <a:gd name="T0" fmla="*/ 103327200 w 56"/>
                <a:gd name="T1" fmla="*/ 0 h 38"/>
                <a:gd name="T2" fmla="*/ 123488450 w 56"/>
                <a:gd name="T3" fmla="*/ 0 h 38"/>
                <a:gd name="T4" fmla="*/ 123488450 w 56"/>
                <a:gd name="T5" fmla="*/ 40322500 h 38"/>
                <a:gd name="T6" fmla="*/ 118448138 w 56"/>
                <a:gd name="T7" fmla="*/ 45362813 h 38"/>
                <a:gd name="T8" fmla="*/ 123488450 w 56"/>
                <a:gd name="T9" fmla="*/ 47883763 h 38"/>
                <a:gd name="T10" fmla="*/ 123488450 w 56"/>
                <a:gd name="T11" fmla="*/ 63004700 h 38"/>
                <a:gd name="T12" fmla="*/ 120967500 w 56"/>
                <a:gd name="T13" fmla="*/ 73085325 h 38"/>
                <a:gd name="T14" fmla="*/ 128528763 w 56"/>
                <a:gd name="T15" fmla="*/ 75604688 h 38"/>
                <a:gd name="T16" fmla="*/ 138609388 w 56"/>
                <a:gd name="T17" fmla="*/ 75604688 h 38"/>
                <a:gd name="T18" fmla="*/ 131048125 w 56"/>
                <a:gd name="T19" fmla="*/ 85685313 h 38"/>
                <a:gd name="T20" fmla="*/ 123488450 w 56"/>
                <a:gd name="T21" fmla="*/ 83165950 h 38"/>
                <a:gd name="T22" fmla="*/ 105846563 w 56"/>
                <a:gd name="T23" fmla="*/ 93246575 h 38"/>
                <a:gd name="T24" fmla="*/ 93246575 w 56"/>
                <a:gd name="T25" fmla="*/ 80645000 h 38"/>
                <a:gd name="T26" fmla="*/ 83165950 w 56"/>
                <a:gd name="T27" fmla="*/ 80645000 h 38"/>
                <a:gd name="T28" fmla="*/ 70564375 w 56"/>
                <a:gd name="T29" fmla="*/ 75604688 h 38"/>
                <a:gd name="T30" fmla="*/ 60483750 w 56"/>
                <a:gd name="T31" fmla="*/ 75604688 h 38"/>
                <a:gd name="T32" fmla="*/ 57964388 w 56"/>
                <a:gd name="T33" fmla="*/ 75604688 h 38"/>
                <a:gd name="T34" fmla="*/ 60483750 w 56"/>
                <a:gd name="T35" fmla="*/ 65524063 h 38"/>
                <a:gd name="T36" fmla="*/ 55443438 w 56"/>
                <a:gd name="T37" fmla="*/ 65524063 h 38"/>
                <a:gd name="T38" fmla="*/ 52924075 w 56"/>
                <a:gd name="T39" fmla="*/ 75604688 h 38"/>
                <a:gd name="T40" fmla="*/ 40322500 w 56"/>
                <a:gd name="T41" fmla="*/ 75604688 h 38"/>
                <a:gd name="T42" fmla="*/ 35282188 w 56"/>
                <a:gd name="T43" fmla="*/ 83165950 h 38"/>
                <a:gd name="T44" fmla="*/ 35282188 w 56"/>
                <a:gd name="T45" fmla="*/ 93246575 h 38"/>
                <a:gd name="T46" fmla="*/ 25201563 w 56"/>
                <a:gd name="T47" fmla="*/ 85685313 h 38"/>
                <a:gd name="T48" fmla="*/ 17641888 w 56"/>
                <a:gd name="T49" fmla="*/ 75604688 h 38"/>
                <a:gd name="T50" fmla="*/ 22682200 w 56"/>
                <a:gd name="T51" fmla="*/ 55443438 h 38"/>
                <a:gd name="T52" fmla="*/ 25201563 w 56"/>
                <a:gd name="T53" fmla="*/ 35282188 h 38"/>
                <a:gd name="T54" fmla="*/ 32762825 w 56"/>
                <a:gd name="T55" fmla="*/ 35282188 h 38"/>
                <a:gd name="T56" fmla="*/ 32762825 w 56"/>
                <a:gd name="T57" fmla="*/ 27722513 h 38"/>
                <a:gd name="T58" fmla="*/ 35282188 w 56"/>
                <a:gd name="T59" fmla="*/ 27722513 h 38"/>
                <a:gd name="T60" fmla="*/ 35282188 w 56"/>
                <a:gd name="T61" fmla="*/ 32762825 h 38"/>
                <a:gd name="T62" fmla="*/ 47883763 w 56"/>
                <a:gd name="T63" fmla="*/ 27722513 h 38"/>
                <a:gd name="T64" fmla="*/ 42843450 w 56"/>
                <a:gd name="T65" fmla="*/ 25201563 h 38"/>
                <a:gd name="T66" fmla="*/ 40322500 w 56"/>
                <a:gd name="T67" fmla="*/ 17641888 h 38"/>
                <a:gd name="T68" fmla="*/ 32762825 w 56"/>
                <a:gd name="T69" fmla="*/ 20161250 h 38"/>
                <a:gd name="T70" fmla="*/ 20161250 w 56"/>
                <a:gd name="T71" fmla="*/ 17641888 h 38"/>
                <a:gd name="T72" fmla="*/ 5040313 w 56"/>
                <a:gd name="T73" fmla="*/ 15120938 h 38"/>
                <a:gd name="T74" fmla="*/ 0 w 56"/>
                <a:gd name="T75" fmla="*/ 0 h 38"/>
                <a:gd name="T76" fmla="*/ 25201563 w 56"/>
                <a:gd name="T77" fmla="*/ 0 h 38"/>
                <a:gd name="T78" fmla="*/ 57964388 w 56"/>
                <a:gd name="T79" fmla="*/ 0 h 38"/>
                <a:gd name="T80" fmla="*/ 103327200 w 56"/>
                <a:gd name="T81" fmla="*/ 0 h 38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</a:gdLst>
              <a:ahLst/>
              <a:cxnLst>
                <a:cxn ang="T82">
                  <a:pos x="T0" y="T1"/>
                </a:cxn>
                <a:cxn ang="T83">
                  <a:pos x="T2" y="T3"/>
                </a:cxn>
                <a:cxn ang="T84">
                  <a:pos x="T4" y="T5"/>
                </a:cxn>
                <a:cxn ang="T85">
                  <a:pos x="T6" y="T7"/>
                </a:cxn>
                <a:cxn ang="T86">
                  <a:pos x="T8" y="T9"/>
                </a:cxn>
                <a:cxn ang="T87">
                  <a:pos x="T10" y="T11"/>
                </a:cxn>
                <a:cxn ang="T88">
                  <a:pos x="T12" y="T13"/>
                </a:cxn>
                <a:cxn ang="T89">
                  <a:pos x="T14" y="T15"/>
                </a:cxn>
                <a:cxn ang="T90">
                  <a:pos x="T16" y="T17"/>
                </a:cxn>
                <a:cxn ang="T91">
                  <a:pos x="T18" y="T19"/>
                </a:cxn>
                <a:cxn ang="T92">
                  <a:pos x="T20" y="T21"/>
                </a:cxn>
                <a:cxn ang="T93">
                  <a:pos x="T22" y="T23"/>
                </a:cxn>
                <a:cxn ang="T94">
                  <a:pos x="T24" y="T25"/>
                </a:cxn>
                <a:cxn ang="T95">
                  <a:pos x="T26" y="T27"/>
                </a:cxn>
                <a:cxn ang="T96">
                  <a:pos x="T28" y="T29"/>
                </a:cxn>
                <a:cxn ang="T97">
                  <a:pos x="T30" y="T31"/>
                </a:cxn>
                <a:cxn ang="T98">
                  <a:pos x="T32" y="T33"/>
                </a:cxn>
                <a:cxn ang="T99">
                  <a:pos x="T34" y="T35"/>
                </a:cxn>
                <a:cxn ang="T100">
                  <a:pos x="T36" y="T37"/>
                </a:cxn>
                <a:cxn ang="T101">
                  <a:pos x="T38" y="T39"/>
                </a:cxn>
                <a:cxn ang="T102">
                  <a:pos x="T40" y="T41"/>
                </a:cxn>
                <a:cxn ang="T103">
                  <a:pos x="T42" y="T43"/>
                </a:cxn>
                <a:cxn ang="T104">
                  <a:pos x="T44" y="T45"/>
                </a:cxn>
                <a:cxn ang="T105">
                  <a:pos x="T46" y="T47"/>
                </a:cxn>
                <a:cxn ang="T106">
                  <a:pos x="T48" y="T49"/>
                </a:cxn>
                <a:cxn ang="T107">
                  <a:pos x="T50" y="T51"/>
                </a:cxn>
                <a:cxn ang="T108">
                  <a:pos x="T52" y="T53"/>
                </a:cxn>
                <a:cxn ang="T109">
                  <a:pos x="T54" y="T55"/>
                </a:cxn>
                <a:cxn ang="T110">
                  <a:pos x="T56" y="T57"/>
                </a:cxn>
                <a:cxn ang="T111">
                  <a:pos x="T58" y="T59"/>
                </a:cxn>
                <a:cxn ang="T112">
                  <a:pos x="T60" y="T61"/>
                </a:cxn>
                <a:cxn ang="T113">
                  <a:pos x="T62" y="T63"/>
                </a:cxn>
                <a:cxn ang="T114">
                  <a:pos x="T64" y="T65"/>
                </a:cxn>
                <a:cxn ang="T115">
                  <a:pos x="T66" y="T67"/>
                </a:cxn>
                <a:cxn ang="T116">
                  <a:pos x="T68" y="T69"/>
                </a:cxn>
                <a:cxn ang="T117">
                  <a:pos x="T70" y="T71"/>
                </a:cxn>
                <a:cxn ang="T118">
                  <a:pos x="T72" y="T73"/>
                </a:cxn>
                <a:cxn ang="T119">
                  <a:pos x="T74" y="T75"/>
                </a:cxn>
                <a:cxn ang="T120">
                  <a:pos x="T76" y="T77"/>
                </a:cxn>
                <a:cxn ang="T121">
                  <a:pos x="T78" y="T79"/>
                </a:cxn>
                <a:cxn ang="T122">
                  <a:pos x="T80" y="T81"/>
                </a:cxn>
              </a:cxnLst>
              <a:rect l="0" t="0" r="r" b="b"/>
              <a:pathLst>
                <a:path w="56" h="38">
                  <a:moveTo>
                    <a:pt x="41" y="0"/>
                  </a:moveTo>
                  <a:lnTo>
                    <a:pt x="49" y="0"/>
                  </a:lnTo>
                  <a:lnTo>
                    <a:pt x="49" y="16"/>
                  </a:lnTo>
                  <a:lnTo>
                    <a:pt x="47" y="18"/>
                  </a:lnTo>
                  <a:lnTo>
                    <a:pt x="49" y="19"/>
                  </a:lnTo>
                  <a:lnTo>
                    <a:pt x="49" y="25"/>
                  </a:lnTo>
                  <a:lnTo>
                    <a:pt x="48" y="29"/>
                  </a:lnTo>
                  <a:lnTo>
                    <a:pt x="51" y="30"/>
                  </a:lnTo>
                  <a:lnTo>
                    <a:pt x="55" y="30"/>
                  </a:lnTo>
                  <a:lnTo>
                    <a:pt x="52" y="34"/>
                  </a:lnTo>
                  <a:lnTo>
                    <a:pt x="49" y="33"/>
                  </a:lnTo>
                  <a:lnTo>
                    <a:pt x="42" y="37"/>
                  </a:lnTo>
                  <a:lnTo>
                    <a:pt x="37" y="32"/>
                  </a:lnTo>
                  <a:lnTo>
                    <a:pt x="33" y="32"/>
                  </a:lnTo>
                  <a:lnTo>
                    <a:pt x="28" y="30"/>
                  </a:lnTo>
                  <a:lnTo>
                    <a:pt x="24" y="30"/>
                  </a:lnTo>
                  <a:lnTo>
                    <a:pt x="23" y="30"/>
                  </a:lnTo>
                  <a:lnTo>
                    <a:pt x="24" y="26"/>
                  </a:lnTo>
                  <a:lnTo>
                    <a:pt x="22" y="26"/>
                  </a:lnTo>
                  <a:lnTo>
                    <a:pt x="21" y="30"/>
                  </a:lnTo>
                  <a:lnTo>
                    <a:pt x="16" y="30"/>
                  </a:lnTo>
                  <a:lnTo>
                    <a:pt x="14" y="33"/>
                  </a:lnTo>
                  <a:lnTo>
                    <a:pt x="14" y="37"/>
                  </a:lnTo>
                  <a:lnTo>
                    <a:pt x="10" y="34"/>
                  </a:lnTo>
                  <a:lnTo>
                    <a:pt x="7" y="30"/>
                  </a:lnTo>
                  <a:lnTo>
                    <a:pt x="9" y="22"/>
                  </a:lnTo>
                  <a:lnTo>
                    <a:pt x="10" y="14"/>
                  </a:lnTo>
                  <a:lnTo>
                    <a:pt x="13" y="14"/>
                  </a:lnTo>
                  <a:lnTo>
                    <a:pt x="13" y="11"/>
                  </a:lnTo>
                  <a:lnTo>
                    <a:pt x="14" y="11"/>
                  </a:lnTo>
                  <a:lnTo>
                    <a:pt x="14" y="13"/>
                  </a:lnTo>
                  <a:lnTo>
                    <a:pt x="19" y="11"/>
                  </a:lnTo>
                  <a:lnTo>
                    <a:pt x="17" y="10"/>
                  </a:lnTo>
                  <a:lnTo>
                    <a:pt x="16" y="7"/>
                  </a:lnTo>
                  <a:lnTo>
                    <a:pt x="13" y="8"/>
                  </a:lnTo>
                  <a:lnTo>
                    <a:pt x="8" y="7"/>
                  </a:lnTo>
                  <a:lnTo>
                    <a:pt x="2" y="6"/>
                  </a:lnTo>
                  <a:lnTo>
                    <a:pt x="0" y="0"/>
                  </a:lnTo>
                  <a:lnTo>
                    <a:pt x="10" y="0"/>
                  </a:lnTo>
                  <a:lnTo>
                    <a:pt x="23" y="0"/>
                  </a:lnTo>
                  <a:lnTo>
                    <a:pt x="41" y="0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2" name="Freeform 90">
              <a:extLst>
                <a:ext uri="{FF2B5EF4-FFF2-40B4-BE49-F238E27FC236}">
                  <a16:creationId xmlns:a16="http://schemas.microsoft.com/office/drawing/2014/main" id="{15343441-D83D-D221-84B7-ECDEA5F62B26}"/>
                </a:ext>
              </a:extLst>
            </xdr:cNvPr>
            <xdr:cNvSpPr>
              <a:spLocks/>
            </xdr:cNvSpPr>
          </xdr:nvSpPr>
          <xdr:spPr bwMode="auto">
            <a:xfrm>
              <a:off x="9838284" y="2236691"/>
              <a:ext cx="104775" cy="346075"/>
            </a:xfrm>
            <a:custGeom>
              <a:avLst/>
              <a:gdLst>
                <a:gd name="T0" fmla="*/ 30241875 w 66"/>
                <a:gd name="T1" fmla="*/ 0 h 218"/>
                <a:gd name="T2" fmla="*/ 40322500 w 66"/>
                <a:gd name="T3" fmla="*/ 65524063 h 218"/>
                <a:gd name="T4" fmla="*/ 47883763 w 66"/>
                <a:gd name="T5" fmla="*/ 95765938 h 218"/>
                <a:gd name="T6" fmla="*/ 68045013 w 66"/>
                <a:gd name="T7" fmla="*/ 186491563 h 218"/>
                <a:gd name="T8" fmla="*/ 83165950 w 66"/>
                <a:gd name="T9" fmla="*/ 226814063 h 218"/>
                <a:gd name="T10" fmla="*/ 100806250 w 66"/>
                <a:gd name="T11" fmla="*/ 312499375 h 218"/>
                <a:gd name="T12" fmla="*/ 120967500 w 66"/>
                <a:gd name="T13" fmla="*/ 410786263 h 218"/>
                <a:gd name="T14" fmla="*/ 153730325 w 66"/>
                <a:gd name="T15" fmla="*/ 514111875 h 218"/>
                <a:gd name="T16" fmla="*/ 153730325 w 66"/>
                <a:gd name="T17" fmla="*/ 546874700 h 218"/>
                <a:gd name="T18" fmla="*/ 153730325 w 66"/>
                <a:gd name="T19" fmla="*/ 534273125 h 218"/>
                <a:gd name="T20" fmla="*/ 138609388 w 66"/>
                <a:gd name="T21" fmla="*/ 506552200 h 218"/>
                <a:gd name="T22" fmla="*/ 123488450 w 66"/>
                <a:gd name="T23" fmla="*/ 491431263 h 218"/>
                <a:gd name="T24" fmla="*/ 115927188 w 66"/>
                <a:gd name="T25" fmla="*/ 466229700 h 218"/>
                <a:gd name="T26" fmla="*/ 113407825 w 66"/>
                <a:gd name="T27" fmla="*/ 438507188 h 218"/>
                <a:gd name="T28" fmla="*/ 103327200 w 66"/>
                <a:gd name="T29" fmla="*/ 423386250 h 218"/>
                <a:gd name="T30" fmla="*/ 93246575 w 66"/>
                <a:gd name="T31" fmla="*/ 390625013 h 218"/>
                <a:gd name="T32" fmla="*/ 93246575 w 66"/>
                <a:gd name="T33" fmla="*/ 362902500 h 218"/>
                <a:gd name="T34" fmla="*/ 88206263 w 66"/>
                <a:gd name="T35" fmla="*/ 335181575 h 218"/>
                <a:gd name="T36" fmla="*/ 85685313 w 66"/>
                <a:gd name="T37" fmla="*/ 325100950 h 218"/>
                <a:gd name="T38" fmla="*/ 83165950 w 66"/>
                <a:gd name="T39" fmla="*/ 315020325 h 218"/>
                <a:gd name="T40" fmla="*/ 75604688 w 66"/>
                <a:gd name="T41" fmla="*/ 297378438 h 218"/>
                <a:gd name="T42" fmla="*/ 65524063 w 66"/>
                <a:gd name="T43" fmla="*/ 289818763 h 218"/>
                <a:gd name="T44" fmla="*/ 70564375 w 66"/>
                <a:gd name="T45" fmla="*/ 257055938 h 218"/>
                <a:gd name="T46" fmla="*/ 73085325 w 66"/>
                <a:gd name="T47" fmla="*/ 244455950 h 218"/>
                <a:gd name="T48" fmla="*/ 55443438 w 66"/>
                <a:gd name="T49" fmla="*/ 244455950 h 218"/>
                <a:gd name="T50" fmla="*/ 65524063 w 66"/>
                <a:gd name="T51" fmla="*/ 234375325 h 218"/>
                <a:gd name="T52" fmla="*/ 70564375 w 66"/>
                <a:gd name="T53" fmla="*/ 226814063 h 218"/>
                <a:gd name="T54" fmla="*/ 63004700 w 66"/>
                <a:gd name="T55" fmla="*/ 214214075 h 218"/>
                <a:gd name="T56" fmla="*/ 63004700 w 66"/>
                <a:gd name="T57" fmla="*/ 199093138 h 218"/>
                <a:gd name="T58" fmla="*/ 57964388 w 66"/>
                <a:gd name="T59" fmla="*/ 201612500 h 218"/>
                <a:gd name="T60" fmla="*/ 50403125 w 66"/>
                <a:gd name="T61" fmla="*/ 178931888 h 218"/>
                <a:gd name="T62" fmla="*/ 40322500 w 66"/>
                <a:gd name="T63" fmla="*/ 189012513 h 218"/>
                <a:gd name="T64" fmla="*/ 32762825 w 66"/>
                <a:gd name="T65" fmla="*/ 166330313 h 218"/>
                <a:gd name="T66" fmla="*/ 30241875 w 66"/>
                <a:gd name="T67" fmla="*/ 143649700 h 218"/>
                <a:gd name="T68" fmla="*/ 42843450 w 66"/>
                <a:gd name="T69" fmla="*/ 148690013 h 218"/>
                <a:gd name="T70" fmla="*/ 35282188 w 66"/>
                <a:gd name="T71" fmla="*/ 138609388 h 218"/>
                <a:gd name="T72" fmla="*/ 30241875 w 66"/>
                <a:gd name="T73" fmla="*/ 115927188 h 218"/>
                <a:gd name="T74" fmla="*/ 20161250 w 66"/>
                <a:gd name="T75" fmla="*/ 108367513 h 218"/>
                <a:gd name="T76" fmla="*/ 17641888 w 66"/>
                <a:gd name="T77" fmla="*/ 93246575 h 218"/>
                <a:gd name="T78" fmla="*/ 7561263 w 66"/>
                <a:gd name="T79" fmla="*/ 75604688 h 218"/>
                <a:gd name="T80" fmla="*/ 15120938 w 66"/>
                <a:gd name="T81" fmla="*/ 57964388 h 218"/>
                <a:gd name="T82" fmla="*/ 10080625 w 66"/>
                <a:gd name="T83" fmla="*/ 32762825 h 218"/>
                <a:gd name="T84" fmla="*/ 0 w 66"/>
                <a:gd name="T85" fmla="*/ 0 h 218"/>
                <a:gd name="T86" fmla="*/ 20161250 w 66"/>
                <a:gd name="T87" fmla="*/ 0 h 218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</a:gdLst>
              <a:ahLst/>
              <a:cxnLst>
                <a:cxn ang="T88">
                  <a:pos x="T0" y="T1"/>
                </a:cxn>
                <a:cxn ang="T89">
                  <a:pos x="T2" y="T3"/>
                </a:cxn>
                <a:cxn ang="T90">
                  <a:pos x="T4" y="T5"/>
                </a:cxn>
                <a:cxn ang="T91">
                  <a:pos x="T6" y="T7"/>
                </a:cxn>
                <a:cxn ang="T92">
                  <a:pos x="T8" y="T9"/>
                </a:cxn>
                <a:cxn ang="T93">
                  <a:pos x="T10" y="T11"/>
                </a:cxn>
                <a:cxn ang="T94">
                  <a:pos x="T12" y="T13"/>
                </a:cxn>
                <a:cxn ang="T95">
                  <a:pos x="T14" y="T15"/>
                </a:cxn>
                <a:cxn ang="T96">
                  <a:pos x="T16" y="T17"/>
                </a:cxn>
                <a:cxn ang="T97">
                  <a:pos x="T18" y="T19"/>
                </a:cxn>
                <a:cxn ang="T98">
                  <a:pos x="T20" y="T21"/>
                </a:cxn>
                <a:cxn ang="T99">
                  <a:pos x="T22" y="T23"/>
                </a:cxn>
                <a:cxn ang="T100">
                  <a:pos x="T24" y="T25"/>
                </a:cxn>
                <a:cxn ang="T101">
                  <a:pos x="T26" y="T27"/>
                </a:cxn>
                <a:cxn ang="T102">
                  <a:pos x="T28" y="T29"/>
                </a:cxn>
                <a:cxn ang="T103">
                  <a:pos x="T30" y="T31"/>
                </a:cxn>
                <a:cxn ang="T104">
                  <a:pos x="T32" y="T33"/>
                </a:cxn>
                <a:cxn ang="T105">
                  <a:pos x="T34" y="T35"/>
                </a:cxn>
                <a:cxn ang="T106">
                  <a:pos x="T36" y="T37"/>
                </a:cxn>
                <a:cxn ang="T107">
                  <a:pos x="T38" y="T39"/>
                </a:cxn>
                <a:cxn ang="T108">
                  <a:pos x="T40" y="T41"/>
                </a:cxn>
                <a:cxn ang="T109">
                  <a:pos x="T42" y="T43"/>
                </a:cxn>
                <a:cxn ang="T110">
                  <a:pos x="T44" y="T45"/>
                </a:cxn>
                <a:cxn ang="T111">
                  <a:pos x="T46" y="T47"/>
                </a:cxn>
                <a:cxn ang="T112">
                  <a:pos x="T48" y="T49"/>
                </a:cxn>
                <a:cxn ang="T113">
                  <a:pos x="T50" y="T51"/>
                </a:cxn>
                <a:cxn ang="T114">
                  <a:pos x="T52" y="T53"/>
                </a:cxn>
                <a:cxn ang="T115">
                  <a:pos x="T54" y="T55"/>
                </a:cxn>
                <a:cxn ang="T116">
                  <a:pos x="T56" y="T57"/>
                </a:cxn>
                <a:cxn ang="T117">
                  <a:pos x="T58" y="T59"/>
                </a:cxn>
                <a:cxn ang="T118">
                  <a:pos x="T60" y="T61"/>
                </a:cxn>
                <a:cxn ang="T119">
                  <a:pos x="T62" y="T63"/>
                </a:cxn>
                <a:cxn ang="T120">
                  <a:pos x="T64" y="T65"/>
                </a:cxn>
                <a:cxn ang="T121">
                  <a:pos x="T66" y="T67"/>
                </a:cxn>
                <a:cxn ang="T122">
                  <a:pos x="T68" y="T69"/>
                </a:cxn>
                <a:cxn ang="T123">
                  <a:pos x="T70" y="T71"/>
                </a:cxn>
                <a:cxn ang="T124">
                  <a:pos x="T72" y="T73"/>
                </a:cxn>
                <a:cxn ang="T125">
                  <a:pos x="T74" y="T75"/>
                </a:cxn>
                <a:cxn ang="T126">
                  <a:pos x="T76" y="T77"/>
                </a:cxn>
                <a:cxn ang="T127">
                  <a:pos x="T78" y="T79"/>
                </a:cxn>
                <a:cxn ang="T128">
                  <a:pos x="T80" y="T81"/>
                </a:cxn>
                <a:cxn ang="T129">
                  <a:pos x="T82" y="T83"/>
                </a:cxn>
                <a:cxn ang="T130">
                  <a:pos x="T84" y="T85"/>
                </a:cxn>
                <a:cxn ang="T131">
                  <a:pos x="T86" y="T87"/>
                </a:cxn>
              </a:cxnLst>
              <a:rect l="0" t="0" r="r" b="b"/>
              <a:pathLst>
                <a:path w="66" h="218">
                  <a:moveTo>
                    <a:pt x="8" y="0"/>
                  </a:moveTo>
                  <a:lnTo>
                    <a:pt x="12" y="0"/>
                  </a:lnTo>
                  <a:lnTo>
                    <a:pt x="16" y="15"/>
                  </a:lnTo>
                  <a:lnTo>
                    <a:pt x="16" y="26"/>
                  </a:lnTo>
                  <a:lnTo>
                    <a:pt x="19" y="30"/>
                  </a:lnTo>
                  <a:lnTo>
                    <a:pt x="19" y="38"/>
                  </a:lnTo>
                  <a:lnTo>
                    <a:pt x="23" y="48"/>
                  </a:lnTo>
                  <a:lnTo>
                    <a:pt x="27" y="74"/>
                  </a:lnTo>
                  <a:lnTo>
                    <a:pt x="30" y="77"/>
                  </a:lnTo>
                  <a:lnTo>
                    <a:pt x="33" y="90"/>
                  </a:lnTo>
                  <a:lnTo>
                    <a:pt x="35" y="100"/>
                  </a:lnTo>
                  <a:lnTo>
                    <a:pt x="40" y="124"/>
                  </a:lnTo>
                  <a:lnTo>
                    <a:pt x="44" y="147"/>
                  </a:lnTo>
                  <a:lnTo>
                    <a:pt x="48" y="163"/>
                  </a:lnTo>
                  <a:lnTo>
                    <a:pt x="52" y="180"/>
                  </a:lnTo>
                  <a:lnTo>
                    <a:pt x="61" y="204"/>
                  </a:lnTo>
                  <a:lnTo>
                    <a:pt x="65" y="215"/>
                  </a:lnTo>
                  <a:lnTo>
                    <a:pt x="61" y="217"/>
                  </a:lnTo>
                  <a:lnTo>
                    <a:pt x="60" y="213"/>
                  </a:lnTo>
                  <a:lnTo>
                    <a:pt x="61" y="212"/>
                  </a:lnTo>
                  <a:lnTo>
                    <a:pt x="59" y="205"/>
                  </a:lnTo>
                  <a:lnTo>
                    <a:pt x="55" y="201"/>
                  </a:lnTo>
                  <a:lnTo>
                    <a:pt x="53" y="200"/>
                  </a:lnTo>
                  <a:lnTo>
                    <a:pt x="49" y="195"/>
                  </a:lnTo>
                  <a:lnTo>
                    <a:pt x="49" y="188"/>
                  </a:lnTo>
                  <a:lnTo>
                    <a:pt x="46" y="185"/>
                  </a:lnTo>
                  <a:lnTo>
                    <a:pt x="48" y="181"/>
                  </a:lnTo>
                  <a:lnTo>
                    <a:pt x="45" y="174"/>
                  </a:lnTo>
                  <a:lnTo>
                    <a:pt x="38" y="174"/>
                  </a:lnTo>
                  <a:lnTo>
                    <a:pt x="41" y="168"/>
                  </a:lnTo>
                  <a:lnTo>
                    <a:pt x="39" y="162"/>
                  </a:lnTo>
                  <a:lnTo>
                    <a:pt x="37" y="155"/>
                  </a:lnTo>
                  <a:lnTo>
                    <a:pt x="38" y="148"/>
                  </a:lnTo>
                  <a:lnTo>
                    <a:pt x="37" y="144"/>
                  </a:lnTo>
                  <a:lnTo>
                    <a:pt x="37" y="137"/>
                  </a:lnTo>
                  <a:lnTo>
                    <a:pt x="35" y="133"/>
                  </a:lnTo>
                  <a:lnTo>
                    <a:pt x="33" y="131"/>
                  </a:lnTo>
                  <a:lnTo>
                    <a:pt x="34" y="129"/>
                  </a:lnTo>
                  <a:lnTo>
                    <a:pt x="31" y="129"/>
                  </a:lnTo>
                  <a:lnTo>
                    <a:pt x="33" y="125"/>
                  </a:lnTo>
                  <a:lnTo>
                    <a:pt x="32" y="119"/>
                  </a:lnTo>
                  <a:lnTo>
                    <a:pt x="30" y="118"/>
                  </a:lnTo>
                  <a:lnTo>
                    <a:pt x="29" y="116"/>
                  </a:lnTo>
                  <a:lnTo>
                    <a:pt x="26" y="115"/>
                  </a:lnTo>
                  <a:lnTo>
                    <a:pt x="28" y="109"/>
                  </a:lnTo>
                  <a:lnTo>
                    <a:pt x="28" y="102"/>
                  </a:lnTo>
                  <a:lnTo>
                    <a:pt x="30" y="102"/>
                  </a:lnTo>
                  <a:lnTo>
                    <a:pt x="29" y="97"/>
                  </a:lnTo>
                  <a:lnTo>
                    <a:pt x="26" y="97"/>
                  </a:lnTo>
                  <a:lnTo>
                    <a:pt x="22" y="97"/>
                  </a:lnTo>
                  <a:lnTo>
                    <a:pt x="22" y="93"/>
                  </a:lnTo>
                  <a:lnTo>
                    <a:pt x="26" y="93"/>
                  </a:lnTo>
                  <a:lnTo>
                    <a:pt x="28" y="93"/>
                  </a:lnTo>
                  <a:lnTo>
                    <a:pt x="28" y="90"/>
                  </a:lnTo>
                  <a:lnTo>
                    <a:pt x="28" y="85"/>
                  </a:lnTo>
                  <a:lnTo>
                    <a:pt x="25" y="85"/>
                  </a:lnTo>
                  <a:lnTo>
                    <a:pt x="25" y="81"/>
                  </a:lnTo>
                  <a:lnTo>
                    <a:pt x="25" y="79"/>
                  </a:lnTo>
                  <a:lnTo>
                    <a:pt x="23" y="71"/>
                  </a:lnTo>
                  <a:lnTo>
                    <a:pt x="23" y="80"/>
                  </a:lnTo>
                  <a:lnTo>
                    <a:pt x="19" y="79"/>
                  </a:lnTo>
                  <a:lnTo>
                    <a:pt x="20" y="71"/>
                  </a:lnTo>
                  <a:lnTo>
                    <a:pt x="17" y="75"/>
                  </a:lnTo>
                  <a:lnTo>
                    <a:pt x="16" y="75"/>
                  </a:lnTo>
                  <a:lnTo>
                    <a:pt x="13" y="71"/>
                  </a:lnTo>
                  <a:lnTo>
                    <a:pt x="13" y="66"/>
                  </a:lnTo>
                  <a:lnTo>
                    <a:pt x="11" y="59"/>
                  </a:lnTo>
                  <a:lnTo>
                    <a:pt x="12" y="57"/>
                  </a:lnTo>
                  <a:lnTo>
                    <a:pt x="15" y="60"/>
                  </a:lnTo>
                  <a:lnTo>
                    <a:pt x="17" y="59"/>
                  </a:lnTo>
                  <a:lnTo>
                    <a:pt x="17" y="55"/>
                  </a:lnTo>
                  <a:lnTo>
                    <a:pt x="14" y="55"/>
                  </a:lnTo>
                  <a:lnTo>
                    <a:pt x="15" y="52"/>
                  </a:lnTo>
                  <a:lnTo>
                    <a:pt x="12" y="46"/>
                  </a:lnTo>
                  <a:lnTo>
                    <a:pt x="11" y="43"/>
                  </a:lnTo>
                  <a:lnTo>
                    <a:pt x="8" y="43"/>
                  </a:lnTo>
                  <a:lnTo>
                    <a:pt x="3" y="37"/>
                  </a:lnTo>
                  <a:lnTo>
                    <a:pt x="7" y="37"/>
                  </a:lnTo>
                  <a:lnTo>
                    <a:pt x="6" y="30"/>
                  </a:lnTo>
                  <a:lnTo>
                    <a:pt x="3" y="30"/>
                  </a:lnTo>
                  <a:lnTo>
                    <a:pt x="4" y="22"/>
                  </a:lnTo>
                  <a:lnTo>
                    <a:pt x="6" y="23"/>
                  </a:lnTo>
                  <a:lnTo>
                    <a:pt x="4" y="17"/>
                  </a:lnTo>
                  <a:lnTo>
                    <a:pt x="4" y="13"/>
                  </a:lnTo>
                  <a:lnTo>
                    <a:pt x="6" y="13"/>
                  </a:lnTo>
                  <a:lnTo>
                    <a:pt x="0" y="0"/>
                  </a:lnTo>
                  <a:lnTo>
                    <a:pt x="1" y="0"/>
                  </a:lnTo>
                  <a:lnTo>
                    <a:pt x="8" y="0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3" name="Freeform 91">
              <a:extLst>
                <a:ext uri="{FF2B5EF4-FFF2-40B4-BE49-F238E27FC236}">
                  <a16:creationId xmlns:a16="http://schemas.microsoft.com/office/drawing/2014/main" id="{5D95DD19-7397-146C-B46B-238EB61FAFC5}"/>
                </a:ext>
              </a:extLst>
            </xdr:cNvPr>
            <xdr:cNvSpPr>
              <a:spLocks/>
            </xdr:cNvSpPr>
          </xdr:nvSpPr>
          <xdr:spPr bwMode="auto">
            <a:xfrm>
              <a:off x="9462046" y="2236691"/>
              <a:ext cx="476250" cy="541338"/>
            </a:xfrm>
            <a:custGeom>
              <a:avLst/>
              <a:gdLst>
                <a:gd name="T0" fmla="*/ 398184688 w 300"/>
                <a:gd name="T1" fmla="*/ 37803172 h 341"/>
                <a:gd name="T2" fmla="*/ 370463763 w 300"/>
                <a:gd name="T3" fmla="*/ 22682221 h 341"/>
                <a:gd name="T4" fmla="*/ 362902500 w 300"/>
                <a:gd name="T5" fmla="*/ 45362854 h 341"/>
                <a:gd name="T6" fmla="*/ 320060638 w 300"/>
                <a:gd name="T7" fmla="*/ 45362854 h 341"/>
                <a:gd name="T8" fmla="*/ 355342825 w 300"/>
                <a:gd name="T9" fmla="*/ 80645074 h 341"/>
                <a:gd name="T10" fmla="*/ 385584700 w 300"/>
                <a:gd name="T11" fmla="*/ 75604757 h 341"/>
                <a:gd name="T12" fmla="*/ 423386250 w 300"/>
                <a:gd name="T13" fmla="*/ 166330466 h 341"/>
                <a:gd name="T14" fmla="*/ 483870000 w 300"/>
                <a:gd name="T15" fmla="*/ 178932053 h 341"/>
                <a:gd name="T16" fmla="*/ 498990938 w 300"/>
                <a:gd name="T17" fmla="*/ 224294907 h 341"/>
                <a:gd name="T18" fmla="*/ 461189388 w 300"/>
                <a:gd name="T19" fmla="*/ 201612686 h 341"/>
                <a:gd name="T20" fmla="*/ 453628125 w 300"/>
                <a:gd name="T21" fmla="*/ 234375541 h 341"/>
                <a:gd name="T22" fmla="*/ 493950625 w 300"/>
                <a:gd name="T23" fmla="*/ 282257761 h 341"/>
                <a:gd name="T24" fmla="*/ 509071563 w 300"/>
                <a:gd name="T25" fmla="*/ 315020616 h 341"/>
                <a:gd name="T26" fmla="*/ 514111875 w 300"/>
                <a:gd name="T27" fmla="*/ 297378712 h 341"/>
                <a:gd name="T28" fmla="*/ 514111875 w 300"/>
                <a:gd name="T29" fmla="*/ 254536810 h 341"/>
                <a:gd name="T30" fmla="*/ 539313438 w 300"/>
                <a:gd name="T31" fmla="*/ 252015858 h 341"/>
                <a:gd name="T32" fmla="*/ 524192500 w 300"/>
                <a:gd name="T33" fmla="*/ 229335224 h 341"/>
                <a:gd name="T34" fmla="*/ 529232813 w 300"/>
                <a:gd name="T35" fmla="*/ 201612686 h 341"/>
                <a:gd name="T36" fmla="*/ 544353750 w 300"/>
                <a:gd name="T37" fmla="*/ 199093321 h 341"/>
                <a:gd name="T38" fmla="*/ 554434375 w 300"/>
                <a:gd name="T39" fmla="*/ 246975541 h 341"/>
                <a:gd name="T40" fmla="*/ 546874700 w 300"/>
                <a:gd name="T41" fmla="*/ 309980299 h 341"/>
                <a:gd name="T42" fmla="*/ 599797188 w 300"/>
                <a:gd name="T43" fmla="*/ 415826959 h 341"/>
                <a:gd name="T44" fmla="*/ 627519700 w 300"/>
                <a:gd name="T45" fmla="*/ 473789813 h 341"/>
                <a:gd name="T46" fmla="*/ 637600325 w 300"/>
                <a:gd name="T47" fmla="*/ 501512351 h 341"/>
                <a:gd name="T48" fmla="*/ 635079375 w 300"/>
                <a:gd name="T49" fmla="*/ 554434887 h 341"/>
                <a:gd name="T50" fmla="*/ 655240625 w 300"/>
                <a:gd name="T51" fmla="*/ 597278377 h 341"/>
                <a:gd name="T52" fmla="*/ 660280938 w 300"/>
                <a:gd name="T53" fmla="*/ 627520280 h 341"/>
                <a:gd name="T54" fmla="*/ 680442188 w 300"/>
                <a:gd name="T55" fmla="*/ 675402499 h 341"/>
                <a:gd name="T56" fmla="*/ 695563125 w 300"/>
                <a:gd name="T57" fmla="*/ 685483133 h 341"/>
                <a:gd name="T58" fmla="*/ 695563125 w 300"/>
                <a:gd name="T59" fmla="*/ 715725036 h 341"/>
                <a:gd name="T60" fmla="*/ 718245325 w 300"/>
                <a:gd name="T61" fmla="*/ 743447574 h 341"/>
                <a:gd name="T62" fmla="*/ 715724375 w 300"/>
                <a:gd name="T63" fmla="*/ 763608843 h 341"/>
                <a:gd name="T64" fmla="*/ 730845313 w 300"/>
                <a:gd name="T65" fmla="*/ 783770111 h 341"/>
                <a:gd name="T66" fmla="*/ 743446888 w 300"/>
                <a:gd name="T67" fmla="*/ 834173283 h 341"/>
                <a:gd name="T68" fmla="*/ 680442188 w 300"/>
                <a:gd name="T69" fmla="*/ 819052332 h 341"/>
                <a:gd name="T70" fmla="*/ 627519700 w 300"/>
                <a:gd name="T71" fmla="*/ 682963768 h 341"/>
                <a:gd name="T72" fmla="*/ 592237513 w 300"/>
                <a:gd name="T73" fmla="*/ 609878376 h 341"/>
                <a:gd name="T74" fmla="*/ 567035950 w 300"/>
                <a:gd name="T75" fmla="*/ 584676790 h 341"/>
                <a:gd name="T76" fmla="*/ 564515000 w 300"/>
                <a:gd name="T77" fmla="*/ 564515521 h 341"/>
                <a:gd name="T78" fmla="*/ 559474688 w 300"/>
                <a:gd name="T79" fmla="*/ 526713936 h 341"/>
                <a:gd name="T80" fmla="*/ 541834388 w 300"/>
                <a:gd name="T81" fmla="*/ 541834888 h 341"/>
                <a:gd name="T82" fmla="*/ 524192500 w 300"/>
                <a:gd name="T83" fmla="*/ 511592985 h 341"/>
                <a:gd name="T84" fmla="*/ 526713450 w 300"/>
                <a:gd name="T85" fmla="*/ 486391399 h 341"/>
                <a:gd name="T86" fmla="*/ 493950625 w 300"/>
                <a:gd name="T87" fmla="*/ 453628544 h 341"/>
                <a:gd name="T88" fmla="*/ 461189388 w 300"/>
                <a:gd name="T89" fmla="*/ 425907593 h 341"/>
                <a:gd name="T90" fmla="*/ 441028138 w 300"/>
                <a:gd name="T91" fmla="*/ 395665690 h 341"/>
                <a:gd name="T92" fmla="*/ 425907200 w 300"/>
                <a:gd name="T93" fmla="*/ 365423788 h 341"/>
                <a:gd name="T94" fmla="*/ 398184688 w 300"/>
                <a:gd name="T95" fmla="*/ 347781884 h 341"/>
                <a:gd name="T96" fmla="*/ 350302513 w 300"/>
                <a:gd name="T97" fmla="*/ 352822201 h 341"/>
                <a:gd name="T98" fmla="*/ 322580000 w 300"/>
                <a:gd name="T99" fmla="*/ 352822201 h 341"/>
                <a:gd name="T100" fmla="*/ 249496263 w 300"/>
                <a:gd name="T101" fmla="*/ 282257761 h 341"/>
                <a:gd name="T102" fmla="*/ 221773750 w 300"/>
                <a:gd name="T103" fmla="*/ 219254590 h 341"/>
                <a:gd name="T104" fmla="*/ 219254388 w 300"/>
                <a:gd name="T105" fmla="*/ 0 h 341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300" h="341">
                  <a:moveTo>
                    <a:pt x="112" y="0"/>
                  </a:moveTo>
                  <a:lnTo>
                    <a:pt x="158" y="0"/>
                  </a:lnTo>
                  <a:lnTo>
                    <a:pt x="159" y="8"/>
                  </a:lnTo>
                  <a:lnTo>
                    <a:pt x="158" y="15"/>
                  </a:lnTo>
                  <a:lnTo>
                    <a:pt x="156" y="14"/>
                  </a:lnTo>
                  <a:lnTo>
                    <a:pt x="154" y="17"/>
                  </a:lnTo>
                  <a:lnTo>
                    <a:pt x="150" y="8"/>
                  </a:lnTo>
                  <a:lnTo>
                    <a:pt x="147" y="9"/>
                  </a:lnTo>
                  <a:lnTo>
                    <a:pt x="147" y="11"/>
                  </a:lnTo>
                  <a:lnTo>
                    <a:pt x="149" y="13"/>
                  </a:lnTo>
                  <a:lnTo>
                    <a:pt x="150" y="15"/>
                  </a:lnTo>
                  <a:lnTo>
                    <a:pt x="144" y="18"/>
                  </a:lnTo>
                  <a:lnTo>
                    <a:pt x="138" y="14"/>
                  </a:lnTo>
                  <a:lnTo>
                    <a:pt x="135" y="14"/>
                  </a:lnTo>
                  <a:lnTo>
                    <a:pt x="132" y="18"/>
                  </a:lnTo>
                  <a:lnTo>
                    <a:pt x="127" y="18"/>
                  </a:lnTo>
                  <a:lnTo>
                    <a:pt x="131" y="21"/>
                  </a:lnTo>
                  <a:lnTo>
                    <a:pt x="127" y="30"/>
                  </a:lnTo>
                  <a:lnTo>
                    <a:pt x="130" y="30"/>
                  </a:lnTo>
                  <a:lnTo>
                    <a:pt x="141" y="32"/>
                  </a:lnTo>
                  <a:lnTo>
                    <a:pt x="147" y="28"/>
                  </a:lnTo>
                  <a:lnTo>
                    <a:pt x="151" y="25"/>
                  </a:lnTo>
                  <a:lnTo>
                    <a:pt x="154" y="26"/>
                  </a:lnTo>
                  <a:lnTo>
                    <a:pt x="153" y="30"/>
                  </a:lnTo>
                  <a:lnTo>
                    <a:pt x="157" y="38"/>
                  </a:lnTo>
                  <a:lnTo>
                    <a:pt x="159" y="48"/>
                  </a:lnTo>
                  <a:lnTo>
                    <a:pt x="162" y="51"/>
                  </a:lnTo>
                  <a:lnTo>
                    <a:pt x="168" y="66"/>
                  </a:lnTo>
                  <a:lnTo>
                    <a:pt x="178" y="73"/>
                  </a:lnTo>
                  <a:lnTo>
                    <a:pt x="187" y="76"/>
                  </a:lnTo>
                  <a:lnTo>
                    <a:pt x="190" y="71"/>
                  </a:lnTo>
                  <a:lnTo>
                    <a:pt x="192" y="71"/>
                  </a:lnTo>
                  <a:lnTo>
                    <a:pt x="191" y="74"/>
                  </a:lnTo>
                  <a:lnTo>
                    <a:pt x="194" y="79"/>
                  </a:lnTo>
                  <a:lnTo>
                    <a:pt x="195" y="85"/>
                  </a:lnTo>
                  <a:lnTo>
                    <a:pt x="198" y="89"/>
                  </a:lnTo>
                  <a:lnTo>
                    <a:pt x="187" y="82"/>
                  </a:lnTo>
                  <a:lnTo>
                    <a:pt x="186" y="79"/>
                  </a:lnTo>
                  <a:lnTo>
                    <a:pt x="184" y="81"/>
                  </a:lnTo>
                  <a:lnTo>
                    <a:pt x="183" y="80"/>
                  </a:lnTo>
                  <a:lnTo>
                    <a:pt x="176" y="81"/>
                  </a:lnTo>
                  <a:lnTo>
                    <a:pt x="176" y="85"/>
                  </a:lnTo>
                  <a:lnTo>
                    <a:pt x="180" y="87"/>
                  </a:lnTo>
                  <a:lnTo>
                    <a:pt x="180" y="93"/>
                  </a:lnTo>
                  <a:lnTo>
                    <a:pt x="183" y="96"/>
                  </a:lnTo>
                  <a:lnTo>
                    <a:pt x="188" y="100"/>
                  </a:lnTo>
                  <a:lnTo>
                    <a:pt x="192" y="108"/>
                  </a:lnTo>
                  <a:lnTo>
                    <a:pt x="196" y="112"/>
                  </a:lnTo>
                  <a:lnTo>
                    <a:pt x="199" y="115"/>
                  </a:lnTo>
                  <a:lnTo>
                    <a:pt x="198" y="121"/>
                  </a:lnTo>
                  <a:lnTo>
                    <a:pt x="200" y="123"/>
                  </a:lnTo>
                  <a:lnTo>
                    <a:pt x="202" y="125"/>
                  </a:lnTo>
                  <a:lnTo>
                    <a:pt x="206" y="128"/>
                  </a:lnTo>
                  <a:lnTo>
                    <a:pt x="209" y="128"/>
                  </a:lnTo>
                  <a:lnTo>
                    <a:pt x="207" y="119"/>
                  </a:lnTo>
                  <a:lnTo>
                    <a:pt x="204" y="118"/>
                  </a:lnTo>
                  <a:lnTo>
                    <a:pt x="203" y="105"/>
                  </a:lnTo>
                  <a:lnTo>
                    <a:pt x="199" y="101"/>
                  </a:lnTo>
                  <a:lnTo>
                    <a:pt x="200" y="98"/>
                  </a:lnTo>
                  <a:lnTo>
                    <a:pt x="204" y="101"/>
                  </a:lnTo>
                  <a:lnTo>
                    <a:pt x="206" y="101"/>
                  </a:lnTo>
                  <a:lnTo>
                    <a:pt x="207" y="105"/>
                  </a:lnTo>
                  <a:lnTo>
                    <a:pt x="214" y="109"/>
                  </a:lnTo>
                  <a:lnTo>
                    <a:pt x="214" y="100"/>
                  </a:lnTo>
                  <a:lnTo>
                    <a:pt x="210" y="98"/>
                  </a:lnTo>
                  <a:lnTo>
                    <a:pt x="213" y="93"/>
                  </a:lnTo>
                  <a:lnTo>
                    <a:pt x="209" y="93"/>
                  </a:lnTo>
                  <a:lnTo>
                    <a:pt x="208" y="91"/>
                  </a:lnTo>
                  <a:lnTo>
                    <a:pt x="210" y="85"/>
                  </a:lnTo>
                  <a:lnTo>
                    <a:pt x="212" y="85"/>
                  </a:lnTo>
                  <a:lnTo>
                    <a:pt x="212" y="80"/>
                  </a:lnTo>
                  <a:lnTo>
                    <a:pt x="210" y="80"/>
                  </a:lnTo>
                  <a:lnTo>
                    <a:pt x="206" y="80"/>
                  </a:lnTo>
                  <a:lnTo>
                    <a:pt x="206" y="77"/>
                  </a:lnTo>
                  <a:lnTo>
                    <a:pt x="212" y="76"/>
                  </a:lnTo>
                  <a:lnTo>
                    <a:pt x="216" y="79"/>
                  </a:lnTo>
                  <a:lnTo>
                    <a:pt x="218" y="77"/>
                  </a:lnTo>
                  <a:lnTo>
                    <a:pt x="219" y="86"/>
                  </a:lnTo>
                  <a:lnTo>
                    <a:pt x="221" y="90"/>
                  </a:lnTo>
                  <a:lnTo>
                    <a:pt x="220" y="98"/>
                  </a:lnTo>
                  <a:lnTo>
                    <a:pt x="223" y="109"/>
                  </a:lnTo>
                  <a:lnTo>
                    <a:pt x="220" y="120"/>
                  </a:lnTo>
                  <a:lnTo>
                    <a:pt x="217" y="120"/>
                  </a:lnTo>
                  <a:lnTo>
                    <a:pt x="217" y="123"/>
                  </a:lnTo>
                  <a:lnTo>
                    <a:pt x="215" y="125"/>
                  </a:lnTo>
                  <a:lnTo>
                    <a:pt x="219" y="130"/>
                  </a:lnTo>
                  <a:lnTo>
                    <a:pt x="229" y="150"/>
                  </a:lnTo>
                  <a:lnTo>
                    <a:pt x="238" y="165"/>
                  </a:lnTo>
                  <a:lnTo>
                    <a:pt x="238" y="174"/>
                  </a:lnTo>
                  <a:lnTo>
                    <a:pt x="243" y="184"/>
                  </a:lnTo>
                  <a:lnTo>
                    <a:pt x="248" y="184"/>
                  </a:lnTo>
                  <a:lnTo>
                    <a:pt x="249" y="188"/>
                  </a:lnTo>
                  <a:lnTo>
                    <a:pt x="250" y="191"/>
                  </a:lnTo>
                  <a:lnTo>
                    <a:pt x="245" y="195"/>
                  </a:lnTo>
                  <a:lnTo>
                    <a:pt x="248" y="201"/>
                  </a:lnTo>
                  <a:lnTo>
                    <a:pt x="253" y="199"/>
                  </a:lnTo>
                  <a:lnTo>
                    <a:pt x="251" y="205"/>
                  </a:lnTo>
                  <a:lnTo>
                    <a:pt x="249" y="213"/>
                  </a:lnTo>
                  <a:lnTo>
                    <a:pt x="252" y="214"/>
                  </a:lnTo>
                  <a:lnTo>
                    <a:pt x="252" y="220"/>
                  </a:lnTo>
                  <a:lnTo>
                    <a:pt x="255" y="222"/>
                  </a:lnTo>
                  <a:lnTo>
                    <a:pt x="254" y="226"/>
                  </a:lnTo>
                  <a:lnTo>
                    <a:pt x="258" y="230"/>
                  </a:lnTo>
                  <a:lnTo>
                    <a:pt x="260" y="237"/>
                  </a:lnTo>
                  <a:lnTo>
                    <a:pt x="262" y="243"/>
                  </a:lnTo>
                  <a:lnTo>
                    <a:pt x="266" y="245"/>
                  </a:lnTo>
                  <a:lnTo>
                    <a:pt x="266" y="249"/>
                  </a:lnTo>
                  <a:lnTo>
                    <a:pt x="262" y="249"/>
                  </a:lnTo>
                  <a:lnTo>
                    <a:pt x="262" y="252"/>
                  </a:lnTo>
                  <a:lnTo>
                    <a:pt x="267" y="253"/>
                  </a:lnTo>
                  <a:lnTo>
                    <a:pt x="267" y="263"/>
                  </a:lnTo>
                  <a:lnTo>
                    <a:pt x="270" y="268"/>
                  </a:lnTo>
                  <a:lnTo>
                    <a:pt x="270" y="271"/>
                  </a:lnTo>
                  <a:lnTo>
                    <a:pt x="274" y="271"/>
                  </a:lnTo>
                  <a:lnTo>
                    <a:pt x="272" y="273"/>
                  </a:lnTo>
                  <a:lnTo>
                    <a:pt x="276" y="272"/>
                  </a:lnTo>
                  <a:lnTo>
                    <a:pt x="278" y="275"/>
                  </a:lnTo>
                  <a:lnTo>
                    <a:pt x="276" y="276"/>
                  </a:lnTo>
                  <a:lnTo>
                    <a:pt x="278" y="280"/>
                  </a:lnTo>
                  <a:lnTo>
                    <a:pt x="276" y="284"/>
                  </a:lnTo>
                  <a:lnTo>
                    <a:pt x="281" y="290"/>
                  </a:lnTo>
                  <a:lnTo>
                    <a:pt x="281" y="288"/>
                  </a:lnTo>
                  <a:lnTo>
                    <a:pt x="284" y="291"/>
                  </a:lnTo>
                  <a:lnTo>
                    <a:pt x="285" y="295"/>
                  </a:lnTo>
                  <a:lnTo>
                    <a:pt x="287" y="296"/>
                  </a:lnTo>
                  <a:lnTo>
                    <a:pt x="287" y="302"/>
                  </a:lnTo>
                  <a:lnTo>
                    <a:pt x="284" y="300"/>
                  </a:lnTo>
                  <a:lnTo>
                    <a:pt x="284" y="303"/>
                  </a:lnTo>
                  <a:lnTo>
                    <a:pt x="287" y="306"/>
                  </a:lnTo>
                  <a:lnTo>
                    <a:pt x="292" y="306"/>
                  </a:lnTo>
                  <a:lnTo>
                    <a:pt x="292" y="309"/>
                  </a:lnTo>
                  <a:lnTo>
                    <a:pt x="290" y="311"/>
                  </a:lnTo>
                  <a:lnTo>
                    <a:pt x="290" y="315"/>
                  </a:lnTo>
                  <a:lnTo>
                    <a:pt x="289" y="319"/>
                  </a:lnTo>
                  <a:lnTo>
                    <a:pt x="294" y="325"/>
                  </a:lnTo>
                  <a:lnTo>
                    <a:pt x="295" y="331"/>
                  </a:lnTo>
                  <a:lnTo>
                    <a:pt x="299" y="335"/>
                  </a:lnTo>
                  <a:lnTo>
                    <a:pt x="295" y="335"/>
                  </a:lnTo>
                  <a:lnTo>
                    <a:pt x="294" y="340"/>
                  </a:lnTo>
                  <a:lnTo>
                    <a:pt x="270" y="325"/>
                  </a:lnTo>
                  <a:lnTo>
                    <a:pt x="253" y="304"/>
                  </a:lnTo>
                  <a:lnTo>
                    <a:pt x="253" y="294"/>
                  </a:lnTo>
                  <a:lnTo>
                    <a:pt x="255" y="276"/>
                  </a:lnTo>
                  <a:lnTo>
                    <a:pt x="249" y="271"/>
                  </a:lnTo>
                  <a:lnTo>
                    <a:pt x="247" y="264"/>
                  </a:lnTo>
                  <a:lnTo>
                    <a:pt x="247" y="258"/>
                  </a:lnTo>
                  <a:lnTo>
                    <a:pt x="234" y="246"/>
                  </a:lnTo>
                  <a:lnTo>
                    <a:pt x="235" y="242"/>
                  </a:lnTo>
                  <a:lnTo>
                    <a:pt x="229" y="244"/>
                  </a:lnTo>
                  <a:lnTo>
                    <a:pt x="227" y="240"/>
                  </a:lnTo>
                  <a:lnTo>
                    <a:pt x="228" y="234"/>
                  </a:lnTo>
                  <a:lnTo>
                    <a:pt x="225" y="232"/>
                  </a:lnTo>
                  <a:lnTo>
                    <a:pt x="226" y="230"/>
                  </a:lnTo>
                  <a:lnTo>
                    <a:pt x="224" y="227"/>
                  </a:lnTo>
                  <a:lnTo>
                    <a:pt x="225" y="226"/>
                  </a:lnTo>
                  <a:lnTo>
                    <a:pt x="224" y="224"/>
                  </a:lnTo>
                  <a:lnTo>
                    <a:pt x="222" y="218"/>
                  </a:lnTo>
                  <a:lnTo>
                    <a:pt x="227" y="215"/>
                  </a:lnTo>
                  <a:lnTo>
                    <a:pt x="222" y="208"/>
                  </a:lnTo>
                  <a:lnTo>
                    <a:pt x="222" y="209"/>
                  </a:lnTo>
                  <a:lnTo>
                    <a:pt x="222" y="214"/>
                  </a:lnTo>
                  <a:lnTo>
                    <a:pt x="219" y="216"/>
                  </a:lnTo>
                  <a:lnTo>
                    <a:pt x="217" y="214"/>
                  </a:lnTo>
                  <a:lnTo>
                    <a:pt x="215" y="215"/>
                  </a:lnTo>
                  <a:lnTo>
                    <a:pt x="213" y="213"/>
                  </a:lnTo>
                  <a:lnTo>
                    <a:pt x="212" y="210"/>
                  </a:lnTo>
                  <a:lnTo>
                    <a:pt x="207" y="207"/>
                  </a:lnTo>
                  <a:lnTo>
                    <a:pt x="208" y="203"/>
                  </a:lnTo>
                  <a:lnTo>
                    <a:pt x="213" y="197"/>
                  </a:lnTo>
                  <a:lnTo>
                    <a:pt x="203" y="197"/>
                  </a:lnTo>
                  <a:lnTo>
                    <a:pt x="206" y="196"/>
                  </a:lnTo>
                  <a:lnTo>
                    <a:pt x="209" y="193"/>
                  </a:lnTo>
                  <a:lnTo>
                    <a:pt x="207" y="184"/>
                  </a:lnTo>
                  <a:lnTo>
                    <a:pt x="203" y="184"/>
                  </a:lnTo>
                  <a:lnTo>
                    <a:pt x="199" y="184"/>
                  </a:lnTo>
                  <a:lnTo>
                    <a:pt x="196" y="180"/>
                  </a:lnTo>
                  <a:lnTo>
                    <a:pt x="196" y="176"/>
                  </a:lnTo>
                  <a:lnTo>
                    <a:pt x="195" y="171"/>
                  </a:lnTo>
                  <a:lnTo>
                    <a:pt x="192" y="169"/>
                  </a:lnTo>
                  <a:lnTo>
                    <a:pt x="183" y="169"/>
                  </a:lnTo>
                  <a:lnTo>
                    <a:pt x="179" y="168"/>
                  </a:lnTo>
                  <a:lnTo>
                    <a:pt x="178" y="166"/>
                  </a:lnTo>
                  <a:lnTo>
                    <a:pt x="177" y="161"/>
                  </a:lnTo>
                  <a:lnTo>
                    <a:pt x="175" y="157"/>
                  </a:lnTo>
                  <a:lnTo>
                    <a:pt x="171" y="157"/>
                  </a:lnTo>
                  <a:lnTo>
                    <a:pt x="169" y="154"/>
                  </a:lnTo>
                  <a:lnTo>
                    <a:pt x="168" y="150"/>
                  </a:lnTo>
                  <a:lnTo>
                    <a:pt x="169" y="145"/>
                  </a:lnTo>
                  <a:lnTo>
                    <a:pt x="166" y="144"/>
                  </a:lnTo>
                  <a:lnTo>
                    <a:pt x="163" y="144"/>
                  </a:lnTo>
                  <a:lnTo>
                    <a:pt x="162" y="140"/>
                  </a:lnTo>
                  <a:lnTo>
                    <a:pt x="158" y="138"/>
                  </a:lnTo>
                  <a:lnTo>
                    <a:pt x="155" y="136"/>
                  </a:lnTo>
                  <a:lnTo>
                    <a:pt x="147" y="135"/>
                  </a:lnTo>
                  <a:lnTo>
                    <a:pt x="143" y="141"/>
                  </a:lnTo>
                  <a:lnTo>
                    <a:pt x="139" y="140"/>
                  </a:lnTo>
                  <a:lnTo>
                    <a:pt x="137" y="142"/>
                  </a:lnTo>
                  <a:lnTo>
                    <a:pt x="135" y="142"/>
                  </a:lnTo>
                  <a:lnTo>
                    <a:pt x="132" y="140"/>
                  </a:lnTo>
                  <a:lnTo>
                    <a:pt x="128" y="140"/>
                  </a:lnTo>
                  <a:lnTo>
                    <a:pt x="124" y="140"/>
                  </a:lnTo>
                  <a:lnTo>
                    <a:pt x="122" y="138"/>
                  </a:lnTo>
                  <a:lnTo>
                    <a:pt x="118" y="137"/>
                  </a:lnTo>
                  <a:lnTo>
                    <a:pt x="99" y="112"/>
                  </a:lnTo>
                  <a:lnTo>
                    <a:pt x="96" y="109"/>
                  </a:lnTo>
                  <a:lnTo>
                    <a:pt x="93" y="109"/>
                  </a:lnTo>
                  <a:lnTo>
                    <a:pt x="88" y="107"/>
                  </a:lnTo>
                  <a:lnTo>
                    <a:pt x="88" y="87"/>
                  </a:lnTo>
                  <a:lnTo>
                    <a:pt x="83" y="82"/>
                  </a:lnTo>
                  <a:lnTo>
                    <a:pt x="78" y="77"/>
                  </a:lnTo>
                  <a:lnTo>
                    <a:pt x="0" y="0"/>
                  </a:lnTo>
                  <a:lnTo>
                    <a:pt x="87" y="0"/>
                  </a:lnTo>
                  <a:lnTo>
                    <a:pt x="90" y="0"/>
                  </a:lnTo>
                  <a:lnTo>
                    <a:pt x="112" y="0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4" name="Freeform 92">
              <a:extLst>
                <a:ext uri="{FF2B5EF4-FFF2-40B4-BE49-F238E27FC236}">
                  <a16:creationId xmlns:a16="http://schemas.microsoft.com/office/drawing/2014/main" id="{19D18863-84CF-879F-52A1-0319248DAF45}"/>
                </a:ext>
              </a:extLst>
            </xdr:cNvPr>
            <xdr:cNvSpPr>
              <a:spLocks/>
            </xdr:cNvSpPr>
          </xdr:nvSpPr>
          <xdr:spPr bwMode="auto">
            <a:xfrm>
              <a:off x="9865271" y="2555779"/>
              <a:ext cx="26988" cy="26987"/>
            </a:xfrm>
            <a:custGeom>
              <a:avLst/>
              <a:gdLst>
                <a:gd name="T0" fmla="*/ 30242435 w 17"/>
                <a:gd name="T1" fmla="*/ 40321753 h 17"/>
                <a:gd name="T2" fmla="*/ 0 w 17"/>
                <a:gd name="T3" fmla="*/ 17639973 h 17"/>
                <a:gd name="T4" fmla="*/ 15121218 w 17"/>
                <a:gd name="T5" fmla="*/ 0 h 17"/>
                <a:gd name="T6" fmla="*/ 40323247 w 17"/>
                <a:gd name="T7" fmla="*/ 25201096 h 17"/>
                <a:gd name="T8" fmla="*/ 30242435 w 17"/>
                <a:gd name="T9" fmla="*/ 40321753 h 1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7" h="17">
                  <a:moveTo>
                    <a:pt x="12" y="16"/>
                  </a:moveTo>
                  <a:lnTo>
                    <a:pt x="0" y="7"/>
                  </a:lnTo>
                  <a:lnTo>
                    <a:pt x="6" y="0"/>
                  </a:lnTo>
                  <a:lnTo>
                    <a:pt x="16" y="10"/>
                  </a:lnTo>
                  <a:lnTo>
                    <a:pt x="12" y="16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5" name="Freeform 93">
              <a:extLst>
                <a:ext uri="{FF2B5EF4-FFF2-40B4-BE49-F238E27FC236}">
                  <a16:creationId xmlns:a16="http://schemas.microsoft.com/office/drawing/2014/main" id="{C1B5A971-13BF-ABEB-EE9F-046DD67489F7}"/>
                </a:ext>
              </a:extLst>
            </xdr:cNvPr>
            <xdr:cNvSpPr>
              <a:spLocks/>
            </xdr:cNvSpPr>
          </xdr:nvSpPr>
          <xdr:spPr bwMode="auto">
            <a:xfrm>
              <a:off x="9877971" y="2530379"/>
              <a:ext cx="26988" cy="26987"/>
            </a:xfrm>
            <a:custGeom>
              <a:avLst/>
              <a:gdLst>
                <a:gd name="T0" fmla="*/ 30242435 w 17"/>
                <a:gd name="T1" fmla="*/ 40321753 h 17"/>
                <a:gd name="T2" fmla="*/ 20161624 w 17"/>
                <a:gd name="T3" fmla="*/ 35281534 h 17"/>
                <a:gd name="T4" fmla="*/ 12601808 w 17"/>
                <a:gd name="T5" fmla="*/ 20160876 h 17"/>
                <a:gd name="T6" fmla="*/ 0 w 17"/>
                <a:gd name="T7" fmla="*/ 10080438 h 17"/>
                <a:gd name="T8" fmla="*/ 35282841 w 17"/>
                <a:gd name="T9" fmla="*/ 0 h 17"/>
                <a:gd name="T10" fmla="*/ 40323247 w 17"/>
                <a:gd name="T11" fmla="*/ 15120657 h 17"/>
                <a:gd name="T12" fmla="*/ 25202029 w 17"/>
                <a:gd name="T13" fmla="*/ 15120657 h 17"/>
                <a:gd name="T14" fmla="*/ 30242435 w 17"/>
                <a:gd name="T15" fmla="*/ 40321753 h 1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0" t="0" r="r" b="b"/>
              <a:pathLst>
                <a:path w="17" h="17">
                  <a:moveTo>
                    <a:pt x="12" y="16"/>
                  </a:moveTo>
                  <a:lnTo>
                    <a:pt x="8" y="14"/>
                  </a:lnTo>
                  <a:lnTo>
                    <a:pt x="5" y="8"/>
                  </a:lnTo>
                  <a:lnTo>
                    <a:pt x="0" y="4"/>
                  </a:lnTo>
                  <a:lnTo>
                    <a:pt x="14" y="0"/>
                  </a:lnTo>
                  <a:lnTo>
                    <a:pt x="16" y="6"/>
                  </a:lnTo>
                  <a:lnTo>
                    <a:pt x="10" y="6"/>
                  </a:lnTo>
                  <a:lnTo>
                    <a:pt x="12" y="16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6" name="Freeform 94">
              <a:extLst>
                <a:ext uri="{FF2B5EF4-FFF2-40B4-BE49-F238E27FC236}">
                  <a16:creationId xmlns:a16="http://schemas.microsoft.com/office/drawing/2014/main" id="{F8CDBB10-9130-E04B-2A05-51A474D29CA4}"/>
                </a:ext>
              </a:extLst>
            </xdr:cNvPr>
            <xdr:cNvSpPr>
              <a:spLocks/>
            </xdr:cNvSpPr>
          </xdr:nvSpPr>
          <xdr:spPr bwMode="auto">
            <a:xfrm>
              <a:off x="9857334" y="2539904"/>
              <a:ext cx="26987" cy="26987"/>
            </a:xfrm>
            <a:custGeom>
              <a:avLst/>
              <a:gdLst>
                <a:gd name="T0" fmla="*/ 40321753 w 17"/>
                <a:gd name="T1" fmla="*/ 40321753 h 17"/>
                <a:gd name="T2" fmla="*/ 0 w 17"/>
                <a:gd name="T3" fmla="*/ 40321753 h 17"/>
                <a:gd name="T4" fmla="*/ 30241315 w 17"/>
                <a:gd name="T5" fmla="*/ 0 h 17"/>
                <a:gd name="T6" fmla="*/ 40321753 w 17"/>
                <a:gd name="T7" fmla="*/ 40321753 h 1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" h="17">
                  <a:moveTo>
                    <a:pt x="16" y="16"/>
                  </a:moveTo>
                  <a:lnTo>
                    <a:pt x="0" y="16"/>
                  </a:lnTo>
                  <a:lnTo>
                    <a:pt x="12" y="0"/>
                  </a:lnTo>
                  <a:lnTo>
                    <a:pt x="16" y="16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7" name="Freeform 95">
              <a:extLst>
                <a:ext uri="{FF2B5EF4-FFF2-40B4-BE49-F238E27FC236}">
                  <a16:creationId xmlns:a16="http://schemas.microsoft.com/office/drawing/2014/main" id="{8C1F37BB-18BE-4356-153C-38036A0C5FCE}"/>
                </a:ext>
              </a:extLst>
            </xdr:cNvPr>
            <xdr:cNvSpPr>
              <a:spLocks/>
            </xdr:cNvSpPr>
          </xdr:nvSpPr>
          <xdr:spPr bwMode="auto">
            <a:xfrm>
              <a:off x="9862096" y="2524029"/>
              <a:ext cx="26988" cy="26987"/>
            </a:xfrm>
            <a:custGeom>
              <a:avLst/>
              <a:gdLst>
                <a:gd name="T0" fmla="*/ 0 w 17"/>
                <a:gd name="T1" fmla="*/ 32760631 h 17"/>
                <a:gd name="T2" fmla="*/ 10080812 w 17"/>
                <a:gd name="T3" fmla="*/ 0 h 17"/>
                <a:gd name="T4" fmla="*/ 40323247 w 17"/>
                <a:gd name="T5" fmla="*/ 5040219 h 17"/>
                <a:gd name="T6" fmla="*/ 40323247 w 17"/>
                <a:gd name="T7" fmla="*/ 40321753 h 17"/>
                <a:gd name="T8" fmla="*/ 0 w 17"/>
                <a:gd name="T9" fmla="*/ 32760631 h 1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7" h="17">
                  <a:moveTo>
                    <a:pt x="0" y="13"/>
                  </a:moveTo>
                  <a:lnTo>
                    <a:pt x="4" y="0"/>
                  </a:lnTo>
                  <a:lnTo>
                    <a:pt x="16" y="2"/>
                  </a:lnTo>
                  <a:lnTo>
                    <a:pt x="16" y="16"/>
                  </a:lnTo>
                  <a:lnTo>
                    <a:pt x="0" y="13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8" name="Freeform 96">
              <a:extLst>
                <a:ext uri="{FF2B5EF4-FFF2-40B4-BE49-F238E27FC236}">
                  <a16:creationId xmlns:a16="http://schemas.microsoft.com/office/drawing/2014/main" id="{01F5AA3F-3722-8E84-EF4A-9D22A2B74E90}"/>
                </a:ext>
              </a:extLst>
            </xdr:cNvPr>
            <xdr:cNvSpPr>
              <a:spLocks/>
            </xdr:cNvSpPr>
          </xdr:nvSpPr>
          <xdr:spPr bwMode="auto">
            <a:xfrm>
              <a:off x="9879559" y="2516091"/>
              <a:ext cx="26987" cy="26988"/>
            </a:xfrm>
            <a:custGeom>
              <a:avLst/>
              <a:gdLst>
                <a:gd name="T0" fmla="*/ 40321753 w 17"/>
                <a:gd name="T1" fmla="*/ 25202029 h 17"/>
                <a:gd name="T2" fmla="*/ 20160876 w 17"/>
                <a:gd name="T3" fmla="*/ 25202029 h 17"/>
                <a:gd name="T4" fmla="*/ 0 w 17"/>
                <a:gd name="T5" fmla="*/ 40323247 h 17"/>
                <a:gd name="T6" fmla="*/ 0 w 17"/>
                <a:gd name="T7" fmla="*/ 5040406 h 17"/>
                <a:gd name="T8" fmla="*/ 20160876 w 17"/>
                <a:gd name="T9" fmla="*/ 0 h 17"/>
                <a:gd name="T10" fmla="*/ 40321753 w 17"/>
                <a:gd name="T11" fmla="*/ 25202029 h 17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17" h="17">
                  <a:moveTo>
                    <a:pt x="16" y="10"/>
                  </a:moveTo>
                  <a:lnTo>
                    <a:pt x="8" y="10"/>
                  </a:lnTo>
                  <a:lnTo>
                    <a:pt x="0" y="16"/>
                  </a:lnTo>
                  <a:lnTo>
                    <a:pt x="0" y="2"/>
                  </a:lnTo>
                  <a:lnTo>
                    <a:pt x="8" y="0"/>
                  </a:lnTo>
                  <a:lnTo>
                    <a:pt x="16" y="10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09" name="Freeform 97">
              <a:extLst>
                <a:ext uri="{FF2B5EF4-FFF2-40B4-BE49-F238E27FC236}">
                  <a16:creationId xmlns:a16="http://schemas.microsoft.com/office/drawing/2014/main" id="{DFD3B668-25B9-3B13-064E-67D9EDF34332}"/>
                </a:ext>
              </a:extLst>
            </xdr:cNvPr>
            <xdr:cNvSpPr>
              <a:spLocks/>
            </xdr:cNvSpPr>
          </xdr:nvSpPr>
          <xdr:spPr bwMode="auto">
            <a:xfrm>
              <a:off x="9884321" y="2501804"/>
              <a:ext cx="26988" cy="26987"/>
            </a:xfrm>
            <a:custGeom>
              <a:avLst/>
              <a:gdLst>
                <a:gd name="T0" fmla="*/ 35282841 w 17"/>
                <a:gd name="T1" fmla="*/ 40321753 h 17"/>
                <a:gd name="T2" fmla="*/ 20161624 w 17"/>
                <a:gd name="T3" fmla="*/ 20160876 h 17"/>
                <a:gd name="T4" fmla="*/ 0 w 17"/>
                <a:gd name="T5" fmla="*/ 20160876 h 17"/>
                <a:gd name="T6" fmla="*/ 20161624 w 17"/>
                <a:gd name="T7" fmla="*/ 2519316 h 17"/>
                <a:gd name="T8" fmla="*/ 30242435 w 17"/>
                <a:gd name="T9" fmla="*/ 0 h 17"/>
                <a:gd name="T10" fmla="*/ 40323247 w 17"/>
                <a:gd name="T11" fmla="*/ 2519316 h 17"/>
                <a:gd name="T12" fmla="*/ 35282841 w 17"/>
                <a:gd name="T13" fmla="*/ 40321753 h 1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17" h="17">
                  <a:moveTo>
                    <a:pt x="14" y="16"/>
                  </a:moveTo>
                  <a:lnTo>
                    <a:pt x="8" y="8"/>
                  </a:lnTo>
                  <a:lnTo>
                    <a:pt x="0" y="8"/>
                  </a:lnTo>
                  <a:lnTo>
                    <a:pt x="8" y="1"/>
                  </a:lnTo>
                  <a:lnTo>
                    <a:pt x="12" y="0"/>
                  </a:lnTo>
                  <a:lnTo>
                    <a:pt x="16" y="1"/>
                  </a:lnTo>
                  <a:lnTo>
                    <a:pt x="14" y="16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10" name="Freeform 98">
              <a:extLst>
                <a:ext uri="{FF2B5EF4-FFF2-40B4-BE49-F238E27FC236}">
                  <a16:creationId xmlns:a16="http://schemas.microsoft.com/office/drawing/2014/main" id="{ECF2FE54-D1E8-A90A-AA49-1512C1757174}"/>
                </a:ext>
              </a:extLst>
            </xdr:cNvPr>
            <xdr:cNvSpPr>
              <a:spLocks/>
            </xdr:cNvSpPr>
          </xdr:nvSpPr>
          <xdr:spPr bwMode="auto">
            <a:xfrm>
              <a:off x="9874796" y="2479579"/>
              <a:ext cx="26988" cy="26987"/>
            </a:xfrm>
            <a:custGeom>
              <a:avLst/>
              <a:gdLst>
                <a:gd name="T0" fmla="*/ 22682620 w 17"/>
                <a:gd name="T1" fmla="*/ 40321753 h 17"/>
                <a:gd name="T2" fmla="*/ 10080812 w 17"/>
                <a:gd name="T3" fmla="*/ 20160876 h 17"/>
                <a:gd name="T4" fmla="*/ 0 w 17"/>
                <a:gd name="T5" fmla="*/ 15120657 h 17"/>
                <a:gd name="T6" fmla="*/ 20161624 w 17"/>
                <a:gd name="T7" fmla="*/ 0 h 17"/>
                <a:gd name="T8" fmla="*/ 32763432 w 17"/>
                <a:gd name="T9" fmla="*/ 12599754 h 17"/>
                <a:gd name="T10" fmla="*/ 40323247 w 17"/>
                <a:gd name="T11" fmla="*/ 30241315 h 17"/>
                <a:gd name="T12" fmla="*/ 30242435 w 17"/>
                <a:gd name="T13" fmla="*/ 30241315 h 17"/>
                <a:gd name="T14" fmla="*/ 22682620 w 17"/>
                <a:gd name="T15" fmla="*/ 40321753 h 1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0" t="0" r="r" b="b"/>
              <a:pathLst>
                <a:path w="17" h="17">
                  <a:moveTo>
                    <a:pt x="9" y="16"/>
                  </a:moveTo>
                  <a:lnTo>
                    <a:pt x="4" y="8"/>
                  </a:lnTo>
                  <a:lnTo>
                    <a:pt x="0" y="6"/>
                  </a:lnTo>
                  <a:lnTo>
                    <a:pt x="8" y="0"/>
                  </a:lnTo>
                  <a:lnTo>
                    <a:pt x="13" y="5"/>
                  </a:lnTo>
                  <a:lnTo>
                    <a:pt x="16" y="12"/>
                  </a:lnTo>
                  <a:lnTo>
                    <a:pt x="12" y="12"/>
                  </a:lnTo>
                  <a:lnTo>
                    <a:pt x="9" y="16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11" name="Freeform 99">
              <a:extLst>
                <a:ext uri="{FF2B5EF4-FFF2-40B4-BE49-F238E27FC236}">
                  <a16:creationId xmlns:a16="http://schemas.microsoft.com/office/drawing/2014/main" id="{EEE4F804-C780-7034-C70C-7430E943C839}"/>
                </a:ext>
              </a:extLst>
            </xdr:cNvPr>
            <xdr:cNvSpPr>
              <a:spLocks/>
            </xdr:cNvSpPr>
          </xdr:nvSpPr>
          <xdr:spPr bwMode="auto">
            <a:xfrm>
              <a:off x="9873209" y="2471641"/>
              <a:ext cx="26987" cy="26988"/>
            </a:xfrm>
            <a:custGeom>
              <a:avLst/>
              <a:gdLst>
                <a:gd name="T0" fmla="*/ 0 w 17"/>
                <a:gd name="T1" fmla="*/ 40323247 h 17"/>
                <a:gd name="T2" fmla="*/ 5040219 w 17"/>
                <a:gd name="T3" fmla="*/ 27723026 h 17"/>
                <a:gd name="T4" fmla="*/ 15120657 w 17"/>
                <a:gd name="T5" fmla="*/ 0 h 17"/>
                <a:gd name="T6" fmla="*/ 27720411 w 17"/>
                <a:gd name="T7" fmla="*/ 0 h 17"/>
                <a:gd name="T8" fmla="*/ 40321753 w 17"/>
                <a:gd name="T9" fmla="*/ 10080812 h 17"/>
                <a:gd name="T10" fmla="*/ 22680192 w 17"/>
                <a:gd name="T11" fmla="*/ 15121218 h 17"/>
                <a:gd name="T12" fmla="*/ 0 w 17"/>
                <a:gd name="T13" fmla="*/ 40323247 h 1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17" h="17">
                  <a:moveTo>
                    <a:pt x="0" y="16"/>
                  </a:moveTo>
                  <a:lnTo>
                    <a:pt x="2" y="11"/>
                  </a:lnTo>
                  <a:lnTo>
                    <a:pt x="6" y="0"/>
                  </a:lnTo>
                  <a:lnTo>
                    <a:pt x="11" y="0"/>
                  </a:lnTo>
                  <a:lnTo>
                    <a:pt x="16" y="4"/>
                  </a:lnTo>
                  <a:lnTo>
                    <a:pt x="9" y="6"/>
                  </a:lnTo>
                  <a:lnTo>
                    <a:pt x="0" y="16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512" name="Freeform 100">
              <a:extLst>
                <a:ext uri="{FF2B5EF4-FFF2-40B4-BE49-F238E27FC236}">
                  <a16:creationId xmlns:a16="http://schemas.microsoft.com/office/drawing/2014/main" id="{6BBC1650-F814-ED0B-1D09-6E2BFA1657E6}"/>
                </a:ext>
              </a:extLst>
            </xdr:cNvPr>
            <xdr:cNvSpPr>
              <a:spLocks/>
            </xdr:cNvSpPr>
          </xdr:nvSpPr>
          <xdr:spPr bwMode="auto">
            <a:xfrm>
              <a:off x="9962109" y="2601816"/>
              <a:ext cx="211137" cy="488950"/>
            </a:xfrm>
            <a:custGeom>
              <a:avLst/>
              <a:gdLst>
                <a:gd name="T0" fmla="*/ 50403006 w 133"/>
                <a:gd name="T1" fmla="*/ 133569075 h 308"/>
                <a:gd name="T2" fmla="*/ 70564208 w 133"/>
                <a:gd name="T3" fmla="*/ 183972200 h 308"/>
                <a:gd name="T4" fmla="*/ 90725410 w 133"/>
                <a:gd name="T5" fmla="*/ 231854375 h 308"/>
                <a:gd name="T6" fmla="*/ 118446270 w 133"/>
                <a:gd name="T7" fmla="*/ 284778450 h 308"/>
                <a:gd name="T8" fmla="*/ 148688073 w 133"/>
                <a:gd name="T9" fmla="*/ 337700938 h 308"/>
                <a:gd name="T10" fmla="*/ 183970177 w 133"/>
                <a:gd name="T11" fmla="*/ 420866888 h 308"/>
                <a:gd name="T12" fmla="*/ 229332882 w 133"/>
                <a:gd name="T13" fmla="*/ 509071563 h 308"/>
                <a:gd name="T14" fmla="*/ 287297132 w 133"/>
                <a:gd name="T15" fmla="*/ 635079375 h 308"/>
                <a:gd name="T16" fmla="*/ 309977691 w 133"/>
                <a:gd name="T17" fmla="*/ 710684063 h 308"/>
                <a:gd name="T18" fmla="*/ 332659837 w 133"/>
                <a:gd name="T19" fmla="*/ 753527513 h 308"/>
                <a:gd name="T20" fmla="*/ 317538936 w 133"/>
                <a:gd name="T21" fmla="*/ 768648450 h 308"/>
                <a:gd name="T22" fmla="*/ 312498635 w 133"/>
                <a:gd name="T23" fmla="*/ 758567825 h 308"/>
                <a:gd name="T24" fmla="*/ 315017991 w 133"/>
                <a:gd name="T25" fmla="*/ 738406575 h 308"/>
                <a:gd name="T26" fmla="*/ 304937390 w 133"/>
                <a:gd name="T27" fmla="*/ 738406575 h 308"/>
                <a:gd name="T28" fmla="*/ 287297132 w 133"/>
                <a:gd name="T29" fmla="*/ 728325950 h 308"/>
                <a:gd name="T30" fmla="*/ 282256832 w 133"/>
                <a:gd name="T31" fmla="*/ 720764688 h 308"/>
                <a:gd name="T32" fmla="*/ 282256832 w 133"/>
                <a:gd name="T33" fmla="*/ 705643750 h 308"/>
                <a:gd name="T34" fmla="*/ 264614986 w 133"/>
                <a:gd name="T35" fmla="*/ 670361563 h 308"/>
                <a:gd name="T36" fmla="*/ 254534385 w 133"/>
                <a:gd name="T37" fmla="*/ 665321250 h 308"/>
                <a:gd name="T38" fmla="*/ 244453784 w 133"/>
                <a:gd name="T39" fmla="*/ 640119688 h 308"/>
                <a:gd name="T40" fmla="*/ 236894127 w 133"/>
                <a:gd name="T41" fmla="*/ 622479388 h 308"/>
                <a:gd name="T42" fmla="*/ 244453784 w 133"/>
                <a:gd name="T43" fmla="*/ 604837500 h 308"/>
                <a:gd name="T44" fmla="*/ 241934427 w 133"/>
                <a:gd name="T45" fmla="*/ 577116575 h 308"/>
                <a:gd name="T46" fmla="*/ 206652323 w 133"/>
                <a:gd name="T47" fmla="*/ 582156888 h 308"/>
                <a:gd name="T48" fmla="*/ 204131379 w 133"/>
                <a:gd name="T49" fmla="*/ 511592513 h 308"/>
                <a:gd name="T50" fmla="*/ 173889576 w 133"/>
                <a:gd name="T51" fmla="*/ 461189388 h 308"/>
                <a:gd name="T52" fmla="*/ 141128416 w 133"/>
                <a:gd name="T53" fmla="*/ 451108763 h 308"/>
                <a:gd name="T54" fmla="*/ 128526871 w 133"/>
                <a:gd name="T55" fmla="*/ 410786263 h 308"/>
                <a:gd name="T56" fmla="*/ 126007514 w 133"/>
                <a:gd name="T57" fmla="*/ 375504075 h 308"/>
                <a:gd name="T58" fmla="*/ 118446270 w 133"/>
                <a:gd name="T59" fmla="*/ 357862188 h 308"/>
                <a:gd name="T60" fmla="*/ 113405969 w 133"/>
                <a:gd name="T61" fmla="*/ 325100950 h 308"/>
                <a:gd name="T62" fmla="*/ 80644809 w 133"/>
                <a:gd name="T63" fmla="*/ 309980013 h 308"/>
                <a:gd name="T64" fmla="*/ 63002963 w 133"/>
                <a:gd name="T65" fmla="*/ 317539688 h 308"/>
                <a:gd name="T66" fmla="*/ 50403006 w 133"/>
                <a:gd name="T67" fmla="*/ 304939700 h 308"/>
                <a:gd name="T68" fmla="*/ 42841761 w 133"/>
                <a:gd name="T69" fmla="*/ 297378438 h 308"/>
                <a:gd name="T70" fmla="*/ 32761160 w 133"/>
                <a:gd name="T71" fmla="*/ 214214075 h 308"/>
                <a:gd name="T72" fmla="*/ 32761160 w 133"/>
                <a:gd name="T73" fmla="*/ 178931888 h 308"/>
                <a:gd name="T74" fmla="*/ 35282104 w 133"/>
                <a:gd name="T75" fmla="*/ 153730325 h 308"/>
                <a:gd name="T76" fmla="*/ 30241803 w 133"/>
                <a:gd name="T77" fmla="*/ 126007813 h 308"/>
                <a:gd name="T78" fmla="*/ 22680559 w 133"/>
                <a:gd name="T79" fmla="*/ 83165950 h 308"/>
                <a:gd name="T80" fmla="*/ 0 w 133"/>
                <a:gd name="T81" fmla="*/ 0 h 308"/>
                <a:gd name="T82" fmla="*/ 32761160 w 133"/>
                <a:gd name="T83" fmla="*/ 80645000 h 308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133" h="308">
                  <a:moveTo>
                    <a:pt x="13" y="32"/>
                  </a:moveTo>
                  <a:lnTo>
                    <a:pt x="20" y="53"/>
                  </a:lnTo>
                  <a:lnTo>
                    <a:pt x="24" y="63"/>
                  </a:lnTo>
                  <a:lnTo>
                    <a:pt x="28" y="73"/>
                  </a:lnTo>
                  <a:lnTo>
                    <a:pt x="33" y="87"/>
                  </a:lnTo>
                  <a:lnTo>
                    <a:pt x="36" y="92"/>
                  </a:lnTo>
                  <a:lnTo>
                    <a:pt x="43" y="106"/>
                  </a:lnTo>
                  <a:lnTo>
                    <a:pt x="47" y="113"/>
                  </a:lnTo>
                  <a:lnTo>
                    <a:pt x="53" y="124"/>
                  </a:lnTo>
                  <a:lnTo>
                    <a:pt x="59" y="134"/>
                  </a:lnTo>
                  <a:lnTo>
                    <a:pt x="67" y="149"/>
                  </a:lnTo>
                  <a:lnTo>
                    <a:pt x="73" y="167"/>
                  </a:lnTo>
                  <a:lnTo>
                    <a:pt x="86" y="195"/>
                  </a:lnTo>
                  <a:lnTo>
                    <a:pt x="91" y="202"/>
                  </a:lnTo>
                  <a:lnTo>
                    <a:pt x="100" y="225"/>
                  </a:lnTo>
                  <a:lnTo>
                    <a:pt x="114" y="252"/>
                  </a:lnTo>
                  <a:lnTo>
                    <a:pt x="119" y="267"/>
                  </a:lnTo>
                  <a:lnTo>
                    <a:pt x="123" y="282"/>
                  </a:lnTo>
                  <a:lnTo>
                    <a:pt x="129" y="294"/>
                  </a:lnTo>
                  <a:lnTo>
                    <a:pt x="132" y="299"/>
                  </a:lnTo>
                  <a:lnTo>
                    <a:pt x="132" y="307"/>
                  </a:lnTo>
                  <a:lnTo>
                    <a:pt x="126" y="305"/>
                  </a:lnTo>
                  <a:lnTo>
                    <a:pt x="127" y="302"/>
                  </a:lnTo>
                  <a:lnTo>
                    <a:pt x="124" y="301"/>
                  </a:lnTo>
                  <a:lnTo>
                    <a:pt x="126" y="297"/>
                  </a:lnTo>
                  <a:lnTo>
                    <a:pt x="125" y="293"/>
                  </a:lnTo>
                  <a:lnTo>
                    <a:pt x="123" y="294"/>
                  </a:lnTo>
                  <a:lnTo>
                    <a:pt x="121" y="293"/>
                  </a:lnTo>
                  <a:lnTo>
                    <a:pt x="118" y="293"/>
                  </a:lnTo>
                  <a:lnTo>
                    <a:pt x="114" y="289"/>
                  </a:lnTo>
                  <a:lnTo>
                    <a:pt x="114" y="286"/>
                  </a:lnTo>
                  <a:lnTo>
                    <a:pt x="112" y="286"/>
                  </a:lnTo>
                  <a:lnTo>
                    <a:pt x="110" y="282"/>
                  </a:lnTo>
                  <a:lnTo>
                    <a:pt x="112" y="280"/>
                  </a:lnTo>
                  <a:lnTo>
                    <a:pt x="110" y="278"/>
                  </a:lnTo>
                  <a:lnTo>
                    <a:pt x="105" y="266"/>
                  </a:lnTo>
                  <a:lnTo>
                    <a:pt x="102" y="267"/>
                  </a:lnTo>
                  <a:lnTo>
                    <a:pt x="101" y="264"/>
                  </a:lnTo>
                  <a:lnTo>
                    <a:pt x="98" y="262"/>
                  </a:lnTo>
                  <a:lnTo>
                    <a:pt x="97" y="254"/>
                  </a:lnTo>
                  <a:lnTo>
                    <a:pt x="96" y="247"/>
                  </a:lnTo>
                  <a:lnTo>
                    <a:pt x="94" y="247"/>
                  </a:lnTo>
                  <a:lnTo>
                    <a:pt x="93" y="244"/>
                  </a:lnTo>
                  <a:lnTo>
                    <a:pt x="97" y="240"/>
                  </a:lnTo>
                  <a:lnTo>
                    <a:pt x="97" y="236"/>
                  </a:lnTo>
                  <a:lnTo>
                    <a:pt x="96" y="229"/>
                  </a:lnTo>
                  <a:lnTo>
                    <a:pt x="85" y="235"/>
                  </a:lnTo>
                  <a:lnTo>
                    <a:pt x="82" y="231"/>
                  </a:lnTo>
                  <a:lnTo>
                    <a:pt x="92" y="226"/>
                  </a:lnTo>
                  <a:lnTo>
                    <a:pt x="81" y="203"/>
                  </a:lnTo>
                  <a:lnTo>
                    <a:pt x="78" y="198"/>
                  </a:lnTo>
                  <a:lnTo>
                    <a:pt x="69" y="183"/>
                  </a:lnTo>
                  <a:lnTo>
                    <a:pt x="58" y="182"/>
                  </a:lnTo>
                  <a:lnTo>
                    <a:pt x="56" y="179"/>
                  </a:lnTo>
                  <a:lnTo>
                    <a:pt x="58" y="172"/>
                  </a:lnTo>
                  <a:lnTo>
                    <a:pt x="51" y="163"/>
                  </a:lnTo>
                  <a:lnTo>
                    <a:pt x="49" y="157"/>
                  </a:lnTo>
                  <a:lnTo>
                    <a:pt x="50" y="149"/>
                  </a:lnTo>
                  <a:lnTo>
                    <a:pt x="51" y="145"/>
                  </a:lnTo>
                  <a:lnTo>
                    <a:pt x="47" y="142"/>
                  </a:lnTo>
                  <a:lnTo>
                    <a:pt x="48" y="137"/>
                  </a:lnTo>
                  <a:lnTo>
                    <a:pt x="45" y="129"/>
                  </a:lnTo>
                  <a:lnTo>
                    <a:pt x="40" y="119"/>
                  </a:lnTo>
                  <a:lnTo>
                    <a:pt x="32" y="123"/>
                  </a:lnTo>
                  <a:lnTo>
                    <a:pt x="28" y="127"/>
                  </a:lnTo>
                  <a:lnTo>
                    <a:pt x="25" y="126"/>
                  </a:lnTo>
                  <a:lnTo>
                    <a:pt x="22" y="123"/>
                  </a:lnTo>
                  <a:lnTo>
                    <a:pt x="20" y="121"/>
                  </a:lnTo>
                  <a:lnTo>
                    <a:pt x="19" y="123"/>
                  </a:lnTo>
                  <a:lnTo>
                    <a:pt x="17" y="118"/>
                  </a:lnTo>
                  <a:lnTo>
                    <a:pt x="17" y="103"/>
                  </a:lnTo>
                  <a:lnTo>
                    <a:pt x="13" y="85"/>
                  </a:lnTo>
                  <a:lnTo>
                    <a:pt x="12" y="76"/>
                  </a:lnTo>
                  <a:lnTo>
                    <a:pt x="13" y="71"/>
                  </a:lnTo>
                  <a:lnTo>
                    <a:pt x="16" y="68"/>
                  </a:lnTo>
                  <a:lnTo>
                    <a:pt x="14" y="61"/>
                  </a:lnTo>
                  <a:lnTo>
                    <a:pt x="12" y="57"/>
                  </a:lnTo>
                  <a:lnTo>
                    <a:pt x="12" y="50"/>
                  </a:lnTo>
                  <a:lnTo>
                    <a:pt x="9" y="42"/>
                  </a:lnTo>
                  <a:lnTo>
                    <a:pt x="9" y="33"/>
                  </a:lnTo>
                  <a:lnTo>
                    <a:pt x="5" y="26"/>
                  </a:lnTo>
                  <a:lnTo>
                    <a:pt x="0" y="0"/>
                  </a:lnTo>
                  <a:lnTo>
                    <a:pt x="10" y="24"/>
                  </a:lnTo>
                  <a:lnTo>
                    <a:pt x="13" y="32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21" name="Freeform 101">
              <a:extLst>
                <a:ext uri="{FF2B5EF4-FFF2-40B4-BE49-F238E27FC236}">
                  <a16:creationId xmlns:a16="http://schemas.microsoft.com/office/drawing/2014/main" id="{8B481873-1157-4056-6047-9FA93AF30AC2}"/>
                </a:ext>
              </a:extLst>
            </xdr:cNvPr>
            <xdr:cNvSpPr>
              <a:spLocks/>
            </xdr:cNvSpPr>
          </xdr:nvSpPr>
          <xdr:spPr bwMode="auto">
            <a:xfrm>
              <a:off x="9638259" y="3870229"/>
              <a:ext cx="87312" cy="74612"/>
            </a:xfrm>
            <a:custGeom>
              <a:avLst/>
              <a:gdLst>
                <a:gd name="T0" fmla="*/ 0 w 55"/>
                <a:gd name="T1" fmla="*/ 100805574 h 47"/>
                <a:gd name="T2" fmla="*/ 2519348 w 55"/>
                <a:gd name="T3" fmla="*/ 100805574 h 47"/>
                <a:gd name="T4" fmla="*/ 2519348 w 55"/>
                <a:gd name="T5" fmla="*/ 93244363 h 47"/>
                <a:gd name="T6" fmla="*/ 10080567 w 55"/>
                <a:gd name="T7" fmla="*/ 90725017 h 47"/>
                <a:gd name="T8" fmla="*/ 12599915 w 55"/>
                <a:gd name="T9" fmla="*/ 83163805 h 47"/>
                <a:gd name="T10" fmla="*/ 17640199 w 55"/>
                <a:gd name="T11" fmla="*/ 83163805 h 47"/>
                <a:gd name="T12" fmla="*/ 17640199 w 55"/>
                <a:gd name="T13" fmla="*/ 70563902 h 47"/>
                <a:gd name="T14" fmla="*/ 27720766 w 55"/>
                <a:gd name="T15" fmla="*/ 73083248 h 47"/>
                <a:gd name="T16" fmla="*/ 25201418 w 55"/>
                <a:gd name="T17" fmla="*/ 68042969 h 47"/>
                <a:gd name="T18" fmla="*/ 27720766 w 55"/>
                <a:gd name="T19" fmla="*/ 63002690 h 47"/>
                <a:gd name="T20" fmla="*/ 35281985 w 55"/>
                <a:gd name="T21" fmla="*/ 63002690 h 47"/>
                <a:gd name="T22" fmla="*/ 35281985 w 55"/>
                <a:gd name="T23" fmla="*/ 55443066 h 47"/>
                <a:gd name="T24" fmla="*/ 50402836 w 55"/>
                <a:gd name="T25" fmla="*/ 52922133 h 47"/>
                <a:gd name="T26" fmla="*/ 50402836 w 55"/>
                <a:gd name="T27" fmla="*/ 37801297 h 47"/>
                <a:gd name="T28" fmla="*/ 47881901 w 55"/>
                <a:gd name="T29" fmla="*/ 37801297 h 47"/>
                <a:gd name="T30" fmla="*/ 47881901 w 55"/>
                <a:gd name="T31" fmla="*/ 32761018 h 47"/>
                <a:gd name="T32" fmla="*/ 50402836 w 55"/>
                <a:gd name="T33" fmla="*/ 30241672 h 47"/>
                <a:gd name="T34" fmla="*/ 52922184 w 55"/>
                <a:gd name="T35" fmla="*/ 25201394 h 47"/>
                <a:gd name="T36" fmla="*/ 63002752 w 55"/>
                <a:gd name="T37" fmla="*/ 17640182 h 47"/>
                <a:gd name="T38" fmla="*/ 68043035 w 55"/>
                <a:gd name="T39" fmla="*/ 17640182 h 47"/>
                <a:gd name="T40" fmla="*/ 68043035 w 55"/>
                <a:gd name="T41" fmla="*/ 15120836 h 47"/>
                <a:gd name="T42" fmla="*/ 63002752 w 55"/>
                <a:gd name="T43" fmla="*/ 15120836 h 47"/>
                <a:gd name="T44" fmla="*/ 65523687 w 55"/>
                <a:gd name="T45" fmla="*/ 5040279 h 47"/>
                <a:gd name="T46" fmla="*/ 83163886 w 55"/>
                <a:gd name="T47" fmla="*/ 0 h 47"/>
                <a:gd name="T48" fmla="*/ 95765389 w 55"/>
                <a:gd name="T49" fmla="*/ 7559624 h 47"/>
                <a:gd name="T50" fmla="*/ 105845956 w 55"/>
                <a:gd name="T51" fmla="*/ 0 h 47"/>
                <a:gd name="T52" fmla="*/ 115926524 w 55"/>
                <a:gd name="T53" fmla="*/ 12599903 h 47"/>
                <a:gd name="T54" fmla="*/ 126007091 w 55"/>
                <a:gd name="T55" fmla="*/ 15120836 h 47"/>
                <a:gd name="T56" fmla="*/ 133566723 w 55"/>
                <a:gd name="T57" fmla="*/ 15120836 h 47"/>
                <a:gd name="T58" fmla="*/ 136087658 w 55"/>
                <a:gd name="T59" fmla="*/ 15120836 h 47"/>
                <a:gd name="T60" fmla="*/ 136087658 w 55"/>
                <a:gd name="T61" fmla="*/ 27720739 h 47"/>
                <a:gd name="T62" fmla="*/ 131047375 w 55"/>
                <a:gd name="T63" fmla="*/ 27720739 h 47"/>
                <a:gd name="T64" fmla="*/ 120966807 w 55"/>
                <a:gd name="T65" fmla="*/ 27720739 h 47"/>
                <a:gd name="T66" fmla="*/ 118445872 w 55"/>
                <a:gd name="T67" fmla="*/ 35281951 h 47"/>
                <a:gd name="T68" fmla="*/ 90725105 w 55"/>
                <a:gd name="T69" fmla="*/ 47881854 h 47"/>
                <a:gd name="T70" fmla="*/ 75604255 w 55"/>
                <a:gd name="T71" fmla="*/ 60483345 h 47"/>
                <a:gd name="T72" fmla="*/ 68043035 w 55"/>
                <a:gd name="T73" fmla="*/ 68042969 h 47"/>
                <a:gd name="T74" fmla="*/ 50402836 w 55"/>
                <a:gd name="T75" fmla="*/ 80644460 h 47"/>
                <a:gd name="T76" fmla="*/ 20161135 w 55"/>
                <a:gd name="T77" fmla="*/ 103324920 h 47"/>
                <a:gd name="T78" fmla="*/ 10080567 w 55"/>
                <a:gd name="T79" fmla="*/ 115926411 h 47"/>
                <a:gd name="T80" fmla="*/ 2519348 w 55"/>
                <a:gd name="T81" fmla="*/ 110886132 h 47"/>
                <a:gd name="T82" fmla="*/ 0 w 55"/>
                <a:gd name="T83" fmla="*/ 100805574 h 47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55" h="47">
                  <a:moveTo>
                    <a:pt x="0" y="40"/>
                  </a:moveTo>
                  <a:lnTo>
                    <a:pt x="1" y="40"/>
                  </a:lnTo>
                  <a:lnTo>
                    <a:pt x="1" y="37"/>
                  </a:lnTo>
                  <a:lnTo>
                    <a:pt x="4" y="36"/>
                  </a:lnTo>
                  <a:lnTo>
                    <a:pt x="5" y="33"/>
                  </a:lnTo>
                  <a:lnTo>
                    <a:pt x="7" y="33"/>
                  </a:lnTo>
                  <a:lnTo>
                    <a:pt x="7" y="28"/>
                  </a:lnTo>
                  <a:lnTo>
                    <a:pt x="11" y="29"/>
                  </a:lnTo>
                  <a:lnTo>
                    <a:pt x="10" y="27"/>
                  </a:lnTo>
                  <a:lnTo>
                    <a:pt x="11" y="25"/>
                  </a:lnTo>
                  <a:lnTo>
                    <a:pt x="14" y="25"/>
                  </a:lnTo>
                  <a:lnTo>
                    <a:pt x="14" y="22"/>
                  </a:lnTo>
                  <a:lnTo>
                    <a:pt x="20" y="21"/>
                  </a:lnTo>
                  <a:lnTo>
                    <a:pt x="20" y="15"/>
                  </a:lnTo>
                  <a:lnTo>
                    <a:pt x="19" y="15"/>
                  </a:lnTo>
                  <a:lnTo>
                    <a:pt x="19" y="13"/>
                  </a:lnTo>
                  <a:lnTo>
                    <a:pt x="20" y="12"/>
                  </a:lnTo>
                  <a:lnTo>
                    <a:pt x="21" y="10"/>
                  </a:lnTo>
                  <a:lnTo>
                    <a:pt x="25" y="7"/>
                  </a:lnTo>
                  <a:lnTo>
                    <a:pt x="27" y="7"/>
                  </a:lnTo>
                  <a:lnTo>
                    <a:pt x="27" y="6"/>
                  </a:lnTo>
                  <a:lnTo>
                    <a:pt x="25" y="6"/>
                  </a:lnTo>
                  <a:lnTo>
                    <a:pt x="26" y="2"/>
                  </a:lnTo>
                  <a:lnTo>
                    <a:pt x="33" y="0"/>
                  </a:lnTo>
                  <a:lnTo>
                    <a:pt x="38" y="3"/>
                  </a:lnTo>
                  <a:lnTo>
                    <a:pt x="42" y="0"/>
                  </a:lnTo>
                  <a:lnTo>
                    <a:pt x="46" y="5"/>
                  </a:lnTo>
                  <a:lnTo>
                    <a:pt x="50" y="6"/>
                  </a:lnTo>
                  <a:lnTo>
                    <a:pt x="53" y="6"/>
                  </a:lnTo>
                  <a:lnTo>
                    <a:pt x="54" y="6"/>
                  </a:lnTo>
                  <a:lnTo>
                    <a:pt x="54" y="11"/>
                  </a:lnTo>
                  <a:lnTo>
                    <a:pt x="52" y="11"/>
                  </a:lnTo>
                  <a:lnTo>
                    <a:pt x="48" y="11"/>
                  </a:lnTo>
                  <a:lnTo>
                    <a:pt x="47" y="14"/>
                  </a:lnTo>
                  <a:lnTo>
                    <a:pt x="36" y="19"/>
                  </a:lnTo>
                  <a:lnTo>
                    <a:pt x="30" y="24"/>
                  </a:lnTo>
                  <a:lnTo>
                    <a:pt x="27" y="27"/>
                  </a:lnTo>
                  <a:lnTo>
                    <a:pt x="20" y="32"/>
                  </a:lnTo>
                  <a:lnTo>
                    <a:pt x="8" y="41"/>
                  </a:lnTo>
                  <a:lnTo>
                    <a:pt x="4" y="46"/>
                  </a:lnTo>
                  <a:lnTo>
                    <a:pt x="1" y="44"/>
                  </a:lnTo>
                  <a:lnTo>
                    <a:pt x="0" y="40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22" name="Freeform 102">
              <a:extLst>
                <a:ext uri="{FF2B5EF4-FFF2-40B4-BE49-F238E27FC236}">
                  <a16:creationId xmlns:a16="http://schemas.microsoft.com/office/drawing/2014/main" id="{24992CBE-B84F-EBD5-03B5-BA065169B65C}"/>
                </a:ext>
              </a:extLst>
            </xdr:cNvPr>
            <xdr:cNvSpPr>
              <a:spLocks/>
            </xdr:cNvSpPr>
          </xdr:nvSpPr>
          <xdr:spPr bwMode="auto">
            <a:xfrm>
              <a:off x="9965284" y="3097116"/>
              <a:ext cx="274637" cy="654050"/>
            </a:xfrm>
            <a:custGeom>
              <a:avLst/>
              <a:gdLst>
                <a:gd name="T0" fmla="*/ 0 w 173"/>
                <a:gd name="T1" fmla="*/ 1018143125 h 412"/>
                <a:gd name="T2" fmla="*/ 17640268 w 173"/>
                <a:gd name="T3" fmla="*/ 1005543138 h 412"/>
                <a:gd name="T4" fmla="*/ 27720875 w 173"/>
                <a:gd name="T5" fmla="*/ 1013102813 h 412"/>
                <a:gd name="T6" fmla="*/ 63002998 w 173"/>
                <a:gd name="T7" fmla="*/ 995462513 h 412"/>
                <a:gd name="T8" fmla="*/ 78123908 w 173"/>
                <a:gd name="T9" fmla="*/ 980341575 h 412"/>
                <a:gd name="T10" fmla="*/ 88204514 w 173"/>
                <a:gd name="T11" fmla="*/ 962699688 h 412"/>
                <a:gd name="T12" fmla="*/ 98285121 w 173"/>
                <a:gd name="T13" fmla="*/ 972780313 h 412"/>
                <a:gd name="T14" fmla="*/ 161289706 w 173"/>
                <a:gd name="T15" fmla="*/ 965220638 h 412"/>
                <a:gd name="T16" fmla="*/ 226813650 w 173"/>
                <a:gd name="T17" fmla="*/ 909777200 h 412"/>
                <a:gd name="T18" fmla="*/ 226813650 w 173"/>
                <a:gd name="T19" fmla="*/ 894656263 h 412"/>
                <a:gd name="T20" fmla="*/ 236894256 w 173"/>
                <a:gd name="T21" fmla="*/ 904736888 h 412"/>
                <a:gd name="T22" fmla="*/ 252015166 w 173"/>
                <a:gd name="T23" fmla="*/ 907256250 h 412"/>
                <a:gd name="T24" fmla="*/ 332660019 w 173"/>
                <a:gd name="T25" fmla="*/ 894656263 h 412"/>
                <a:gd name="T26" fmla="*/ 345259984 w 173"/>
                <a:gd name="T27" fmla="*/ 836691875 h 412"/>
                <a:gd name="T28" fmla="*/ 345259984 w 173"/>
                <a:gd name="T29" fmla="*/ 814011263 h 412"/>
                <a:gd name="T30" fmla="*/ 342740626 w 173"/>
                <a:gd name="T31" fmla="*/ 768648450 h 412"/>
                <a:gd name="T32" fmla="*/ 345259984 w 173"/>
                <a:gd name="T33" fmla="*/ 753527513 h 412"/>
                <a:gd name="T34" fmla="*/ 367942143 w 173"/>
                <a:gd name="T35" fmla="*/ 725805000 h 412"/>
                <a:gd name="T36" fmla="*/ 372982446 w 173"/>
                <a:gd name="T37" fmla="*/ 693043763 h 412"/>
                <a:gd name="T38" fmla="*/ 380542107 w 173"/>
                <a:gd name="T39" fmla="*/ 642640638 h 412"/>
                <a:gd name="T40" fmla="*/ 390622714 w 173"/>
                <a:gd name="T41" fmla="*/ 526713450 h 412"/>
                <a:gd name="T42" fmla="*/ 390622714 w 173"/>
                <a:gd name="T43" fmla="*/ 486390950 h 412"/>
                <a:gd name="T44" fmla="*/ 400703320 w 173"/>
                <a:gd name="T45" fmla="*/ 466229700 h 412"/>
                <a:gd name="T46" fmla="*/ 395663017 w 173"/>
                <a:gd name="T47" fmla="*/ 438507188 h 412"/>
                <a:gd name="T48" fmla="*/ 408264569 w 173"/>
                <a:gd name="T49" fmla="*/ 435987825 h 412"/>
                <a:gd name="T50" fmla="*/ 413304873 w 173"/>
                <a:gd name="T51" fmla="*/ 385584700 h 412"/>
                <a:gd name="T52" fmla="*/ 420864534 w 173"/>
                <a:gd name="T53" fmla="*/ 332660625 h 412"/>
                <a:gd name="T54" fmla="*/ 418345176 w 173"/>
                <a:gd name="T55" fmla="*/ 322580000 h 412"/>
                <a:gd name="T56" fmla="*/ 413304873 w 173"/>
                <a:gd name="T57" fmla="*/ 299899388 h 412"/>
                <a:gd name="T58" fmla="*/ 410783927 w 173"/>
                <a:gd name="T59" fmla="*/ 257055938 h 412"/>
                <a:gd name="T60" fmla="*/ 400703320 w 173"/>
                <a:gd name="T61" fmla="*/ 231854375 h 412"/>
                <a:gd name="T62" fmla="*/ 398183963 w 173"/>
                <a:gd name="T63" fmla="*/ 199093138 h 412"/>
                <a:gd name="T64" fmla="*/ 393143659 w 173"/>
                <a:gd name="T65" fmla="*/ 171370625 h 412"/>
                <a:gd name="T66" fmla="*/ 375501804 w 173"/>
                <a:gd name="T67" fmla="*/ 161290000 h 412"/>
                <a:gd name="T68" fmla="*/ 380542107 w 173"/>
                <a:gd name="T69" fmla="*/ 141128750 h 412"/>
                <a:gd name="T70" fmla="*/ 370461501 w 173"/>
                <a:gd name="T71" fmla="*/ 133569075 h 412"/>
                <a:gd name="T72" fmla="*/ 362901839 w 173"/>
                <a:gd name="T73" fmla="*/ 120967500 h 412"/>
                <a:gd name="T74" fmla="*/ 360380894 w 173"/>
                <a:gd name="T75" fmla="*/ 108367513 h 412"/>
                <a:gd name="T76" fmla="*/ 355340591 w 173"/>
                <a:gd name="T77" fmla="*/ 93246575 h 412"/>
                <a:gd name="T78" fmla="*/ 355340591 w 173"/>
                <a:gd name="T79" fmla="*/ 83165950 h 412"/>
                <a:gd name="T80" fmla="*/ 347780929 w 173"/>
                <a:gd name="T81" fmla="*/ 50403125 h 412"/>
                <a:gd name="T82" fmla="*/ 345259984 w 173"/>
                <a:gd name="T83" fmla="*/ 35282188 h 412"/>
                <a:gd name="T84" fmla="*/ 335179377 w 173"/>
                <a:gd name="T85" fmla="*/ 22682200 h 412"/>
                <a:gd name="T86" fmla="*/ 335179377 w 173"/>
                <a:gd name="T87" fmla="*/ 0 h 412"/>
                <a:gd name="T88" fmla="*/ 355340591 w 173"/>
                <a:gd name="T89" fmla="*/ 32762825 h 412"/>
                <a:gd name="T90" fmla="*/ 383063053 w 173"/>
                <a:gd name="T91" fmla="*/ 95765938 h 412"/>
                <a:gd name="T92" fmla="*/ 408264569 w 173"/>
                <a:gd name="T93" fmla="*/ 168851263 h 412"/>
                <a:gd name="T94" fmla="*/ 415824230 w 173"/>
                <a:gd name="T95" fmla="*/ 236894688 h 412"/>
                <a:gd name="T96" fmla="*/ 433466086 w 173"/>
                <a:gd name="T97" fmla="*/ 322580000 h 412"/>
                <a:gd name="T98" fmla="*/ 423385479 w 173"/>
                <a:gd name="T99" fmla="*/ 428426563 h 412"/>
                <a:gd name="T100" fmla="*/ 403224266 w 173"/>
                <a:gd name="T101" fmla="*/ 536794075 h 412"/>
                <a:gd name="T102" fmla="*/ 393143659 w 173"/>
                <a:gd name="T103" fmla="*/ 680442188 h 412"/>
                <a:gd name="T104" fmla="*/ 370461501 w 173"/>
                <a:gd name="T105" fmla="*/ 748487200 h 412"/>
                <a:gd name="T106" fmla="*/ 362901839 w 173"/>
                <a:gd name="T107" fmla="*/ 796369375 h 412"/>
                <a:gd name="T108" fmla="*/ 342740626 w 173"/>
                <a:gd name="T109" fmla="*/ 902215938 h 412"/>
                <a:gd name="T110" fmla="*/ 325098771 w 173"/>
                <a:gd name="T111" fmla="*/ 967740000 h 412"/>
                <a:gd name="T112" fmla="*/ 241934560 w 173"/>
                <a:gd name="T113" fmla="*/ 957659375 h 412"/>
                <a:gd name="T114" fmla="*/ 78123908 w 173"/>
                <a:gd name="T115" fmla="*/ 1003022188 h 412"/>
                <a:gd name="T116" fmla="*/ 25201517 w 173"/>
                <a:gd name="T117" fmla="*/ 1035785013 h 412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0" t="0" r="r" b="b"/>
              <a:pathLst>
                <a:path w="173" h="412">
                  <a:moveTo>
                    <a:pt x="10" y="411"/>
                  </a:moveTo>
                  <a:lnTo>
                    <a:pt x="0" y="404"/>
                  </a:lnTo>
                  <a:lnTo>
                    <a:pt x="4" y="399"/>
                  </a:lnTo>
                  <a:lnTo>
                    <a:pt x="7" y="399"/>
                  </a:lnTo>
                  <a:lnTo>
                    <a:pt x="11" y="399"/>
                  </a:lnTo>
                  <a:lnTo>
                    <a:pt x="11" y="402"/>
                  </a:lnTo>
                  <a:lnTo>
                    <a:pt x="16" y="400"/>
                  </a:lnTo>
                  <a:lnTo>
                    <a:pt x="25" y="395"/>
                  </a:lnTo>
                  <a:lnTo>
                    <a:pt x="27" y="389"/>
                  </a:lnTo>
                  <a:lnTo>
                    <a:pt x="31" y="389"/>
                  </a:lnTo>
                  <a:lnTo>
                    <a:pt x="32" y="384"/>
                  </a:lnTo>
                  <a:lnTo>
                    <a:pt x="35" y="382"/>
                  </a:lnTo>
                  <a:lnTo>
                    <a:pt x="41" y="380"/>
                  </a:lnTo>
                  <a:lnTo>
                    <a:pt x="39" y="386"/>
                  </a:lnTo>
                  <a:lnTo>
                    <a:pt x="46" y="390"/>
                  </a:lnTo>
                  <a:lnTo>
                    <a:pt x="64" y="383"/>
                  </a:lnTo>
                  <a:lnTo>
                    <a:pt x="68" y="379"/>
                  </a:lnTo>
                  <a:lnTo>
                    <a:pt x="90" y="361"/>
                  </a:lnTo>
                  <a:lnTo>
                    <a:pt x="88" y="357"/>
                  </a:lnTo>
                  <a:lnTo>
                    <a:pt x="90" y="355"/>
                  </a:lnTo>
                  <a:lnTo>
                    <a:pt x="91" y="355"/>
                  </a:lnTo>
                  <a:lnTo>
                    <a:pt x="94" y="359"/>
                  </a:lnTo>
                  <a:lnTo>
                    <a:pt x="98" y="358"/>
                  </a:lnTo>
                  <a:lnTo>
                    <a:pt x="100" y="360"/>
                  </a:lnTo>
                  <a:lnTo>
                    <a:pt x="125" y="354"/>
                  </a:lnTo>
                  <a:lnTo>
                    <a:pt x="132" y="355"/>
                  </a:lnTo>
                  <a:lnTo>
                    <a:pt x="135" y="352"/>
                  </a:lnTo>
                  <a:lnTo>
                    <a:pt x="137" y="332"/>
                  </a:lnTo>
                  <a:lnTo>
                    <a:pt x="137" y="328"/>
                  </a:lnTo>
                  <a:lnTo>
                    <a:pt x="137" y="323"/>
                  </a:lnTo>
                  <a:lnTo>
                    <a:pt x="135" y="312"/>
                  </a:lnTo>
                  <a:lnTo>
                    <a:pt x="136" y="305"/>
                  </a:lnTo>
                  <a:lnTo>
                    <a:pt x="138" y="303"/>
                  </a:lnTo>
                  <a:lnTo>
                    <a:pt x="137" y="299"/>
                  </a:lnTo>
                  <a:lnTo>
                    <a:pt x="140" y="293"/>
                  </a:lnTo>
                  <a:lnTo>
                    <a:pt x="146" y="288"/>
                  </a:lnTo>
                  <a:lnTo>
                    <a:pt x="146" y="284"/>
                  </a:lnTo>
                  <a:lnTo>
                    <a:pt x="148" y="275"/>
                  </a:lnTo>
                  <a:lnTo>
                    <a:pt x="148" y="263"/>
                  </a:lnTo>
                  <a:lnTo>
                    <a:pt x="151" y="255"/>
                  </a:lnTo>
                  <a:lnTo>
                    <a:pt x="152" y="245"/>
                  </a:lnTo>
                  <a:lnTo>
                    <a:pt x="155" y="209"/>
                  </a:lnTo>
                  <a:lnTo>
                    <a:pt x="157" y="194"/>
                  </a:lnTo>
                  <a:lnTo>
                    <a:pt x="155" y="193"/>
                  </a:lnTo>
                  <a:lnTo>
                    <a:pt x="156" y="189"/>
                  </a:lnTo>
                  <a:lnTo>
                    <a:pt x="159" y="185"/>
                  </a:lnTo>
                  <a:lnTo>
                    <a:pt x="156" y="183"/>
                  </a:lnTo>
                  <a:lnTo>
                    <a:pt x="157" y="174"/>
                  </a:lnTo>
                  <a:lnTo>
                    <a:pt x="160" y="175"/>
                  </a:lnTo>
                  <a:lnTo>
                    <a:pt x="162" y="173"/>
                  </a:lnTo>
                  <a:lnTo>
                    <a:pt x="163" y="162"/>
                  </a:lnTo>
                  <a:lnTo>
                    <a:pt x="164" y="153"/>
                  </a:lnTo>
                  <a:lnTo>
                    <a:pt x="166" y="143"/>
                  </a:lnTo>
                  <a:lnTo>
                    <a:pt x="167" y="132"/>
                  </a:lnTo>
                  <a:lnTo>
                    <a:pt x="165" y="129"/>
                  </a:lnTo>
                  <a:lnTo>
                    <a:pt x="166" y="128"/>
                  </a:lnTo>
                  <a:lnTo>
                    <a:pt x="166" y="120"/>
                  </a:lnTo>
                  <a:lnTo>
                    <a:pt x="164" y="119"/>
                  </a:lnTo>
                  <a:lnTo>
                    <a:pt x="165" y="113"/>
                  </a:lnTo>
                  <a:lnTo>
                    <a:pt x="163" y="102"/>
                  </a:lnTo>
                  <a:lnTo>
                    <a:pt x="159" y="96"/>
                  </a:lnTo>
                  <a:lnTo>
                    <a:pt x="159" y="92"/>
                  </a:lnTo>
                  <a:lnTo>
                    <a:pt x="157" y="85"/>
                  </a:lnTo>
                  <a:lnTo>
                    <a:pt x="158" y="79"/>
                  </a:lnTo>
                  <a:lnTo>
                    <a:pt x="159" y="71"/>
                  </a:lnTo>
                  <a:lnTo>
                    <a:pt x="156" y="68"/>
                  </a:lnTo>
                  <a:lnTo>
                    <a:pt x="153" y="66"/>
                  </a:lnTo>
                  <a:lnTo>
                    <a:pt x="149" y="64"/>
                  </a:lnTo>
                  <a:lnTo>
                    <a:pt x="151" y="63"/>
                  </a:lnTo>
                  <a:lnTo>
                    <a:pt x="151" y="56"/>
                  </a:lnTo>
                  <a:lnTo>
                    <a:pt x="148" y="56"/>
                  </a:lnTo>
                  <a:lnTo>
                    <a:pt x="147" y="53"/>
                  </a:lnTo>
                  <a:lnTo>
                    <a:pt x="144" y="51"/>
                  </a:lnTo>
                  <a:lnTo>
                    <a:pt x="144" y="48"/>
                  </a:lnTo>
                  <a:lnTo>
                    <a:pt x="145" y="45"/>
                  </a:lnTo>
                  <a:lnTo>
                    <a:pt x="143" y="43"/>
                  </a:lnTo>
                  <a:lnTo>
                    <a:pt x="144" y="39"/>
                  </a:lnTo>
                  <a:lnTo>
                    <a:pt x="141" y="37"/>
                  </a:lnTo>
                  <a:lnTo>
                    <a:pt x="144" y="31"/>
                  </a:lnTo>
                  <a:lnTo>
                    <a:pt x="141" y="33"/>
                  </a:lnTo>
                  <a:lnTo>
                    <a:pt x="138" y="24"/>
                  </a:lnTo>
                  <a:lnTo>
                    <a:pt x="138" y="20"/>
                  </a:lnTo>
                  <a:lnTo>
                    <a:pt x="137" y="18"/>
                  </a:lnTo>
                  <a:lnTo>
                    <a:pt x="137" y="14"/>
                  </a:lnTo>
                  <a:lnTo>
                    <a:pt x="136" y="13"/>
                  </a:lnTo>
                  <a:lnTo>
                    <a:pt x="133" y="9"/>
                  </a:lnTo>
                  <a:lnTo>
                    <a:pt x="130" y="2"/>
                  </a:lnTo>
                  <a:lnTo>
                    <a:pt x="133" y="0"/>
                  </a:lnTo>
                  <a:lnTo>
                    <a:pt x="137" y="1"/>
                  </a:lnTo>
                  <a:lnTo>
                    <a:pt x="141" y="13"/>
                  </a:lnTo>
                  <a:lnTo>
                    <a:pt x="151" y="27"/>
                  </a:lnTo>
                  <a:lnTo>
                    <a:pt x="152" y="38"/>
                  </a:lnTo>
                  <a:lnTo>
                    <a:pt x="156" y="47"/>
                  </a:lnTo>
                  <a:lnTo>
                    <a:pt x="162" y="67"/>
                  </a:lnTo>
                  <a:lnTo>
                    <a:pt x="163" y="77"/>
                  </a:lnTo>
                  <a:lnTo>
                    <a:pt x="165" y="94"/>
                  </a:lnTo>
                  <a:lnTo>
                    <a:pt x="169" y="110"/>
                  </a:lnTo>
                  <a:lnTo>
                    <a:pt x="172" y="128"/>
                  </a:lnTo>
                  <a:lnTo>
                    <a:pt x="171" y="140"/>
                  </a:lnTo>
                  <a:lnTo>
                    <a:pt x="168" y="170"/>
                  </a:lnTo>
                  <a:lnTo>
                    <a:pt x="163" y="192"/>
                  </a:lnTo>
                  <a:lnTo>
                    <a:pt x="160" y="213"/>
                  </a:lnTo>
                  <a:lnTo>
                    <a:pt x="157" y="249"/>
                  </a:lnTo>
                  <a:lnTo>
                    <a:pt x="156" y="270"/>
                  </a:lnTo>
                  <a:lnTo>
                    <a:pt x="150" y="288"/>
                  </a:lnTo>
                  <a:lnTo>
                    <a:pt x="147" y="297"/>
                  </a:lnTo>
                  <a:lnTo>
                    <a:pt x="145" y="310"/>
                  </a:lnTo>
                  <a:lnTo>
                    <a:pt x="144" y="316"/>
                  </a:lnTo>
                  <a:lnTo>
                    <a:pt x="141" y="339"/>
                  </a:lnTo>
                  <a:lnTo>
                    <a:pt x="136" y="358"/>
                  </a:lnTo>
                  <a:lnTo>
                    <a:pt x="136" y="373"/>
                  </a:lnTo>
                  <a:lnTo>
                    <a:pt x="129" y="384"/>
                  </a:lnTo>
                  <a:lnTo>
                    <a:pt x="112" y="380"/>
                  </a:lnTo>
                  <a:lnTo>
                    <a:pt x="96" y="380"/>
                  </a:lnTo>
                  <a:lnTo>
                    <a:pt x="67" y="387"/>
                  </a:lnTo>
                  <a:lnTo>
                    <a:pt x="31" y="398"/>
                  </a:lnTo>
                  <a:lnTo>
                    <a:pt x="19" y="402"/>
                  </a:lnTo>
                  <a:lnTo>
                    <a:pt x="10" y="411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23" name="Freeform 103">
              <a:extLst>
                <a:ext uri="{FF2B5EF4-FFF2-40B4-BE49-F238E27FC236}">
                  <a16:creationId xmlns:a16="http://schemas.microsoft.com/office/drawing/2014/main" id="{46F5E632-5C0D-AAF0-2CBD-202A99306323}"/>
                </a:ext>
              </a:extLst>
            </xdr:cNvPr>
            <xdr:cNvSpPr>
              <a:spLocks/>
            </xdr:cNvSpPr>
          </xdr:nvSpPr>
          <xdr:spPr bwMode="auto">
            <a:xfrm>
              <a:off x="9733509" y="3746404"/>
              <a:ext cx="233362" cy="139700"/>
            </a:xfrm>
            <a:custGeom>
              <a:avLst/>
              <a:gdLst>
                <a:gd name="T0" fmla="*/ 10080603 w 147"/>
                <a:gd name="T1" fmla="*/ 214214075 h 88"/>
                <a:gd name="T2" fmla="*/ 0 w 147"/>
                <a:gd name="T3" fmla="*/ 214214075 h 88"/>
                <a:gd name="T4" fmla="*/ 12599961 w 147"/>
                <a:gd name="T5" fmla="*/ 209173763 h 88"/>
                <a:gd name="T6" fmla="*/ 22680564 w 147"/>
                <a:gd name="T7" fmla="*/ 189012513 h 88"/>
                <a:gd name="T8" fmla="*/ 37801469 w 147"/>
                <a:gd name="T9" fmla="*/ 166330313 h 88"/>
                <a:gd name="T10" fmla="*/ 32761167 w 147"/>
                <a:gd name="T11" fmla="*/ 166330313 h 88"/>
                <a:gd name="T12" fmla="*/ 30241810 w 147"/>
                <a:gd name="T13" fmla="*/ 148690013 h 88"/>
                <a:gd name="T14" fmla="*/ 37801469 w 147"/>
                <a:gd name="T15" fmla="*/ 146169063 h 88"/>
                <a:gd name="T16" fmla="*/ 32761167 w 147"/>
                <a:gd name="T17" fmla="*/ 141128750 h 88"/>
                <a:gd name="T18" fmla="*/ 40322414 w 147"/>
                <a:gd name="T19" fmla="*/ 131048125 h 88"/>
                <a:gd name="T20" fmla="*/ 50403017 w 147"/>
                <a:gd name="T21" fmla="*/ 128528763 h 88"/>
                <a:gd name="T22" fmla="*/ 68043279 w 147"/>
                <a:gd name="T23" fmla="*/ 138609388 h 88"/>
                <a:gd name="T24" fmla="*/ 80644827 w 147"/>
                <a:gd name="T25" fmla="*/ 133569075 h 88"/>
                <a:gd name="T26" fmla="*/ 100806034 w 147"/>
                <a:gd name="T27" fmla="*/ 131048125 h 88"/>
                <a:gd name="T28" fmla="*/ 113405995 w 147"/>
                <a:gd name="T29" fmla="*/ 118448138 h 88"/>
                <a:gd name="T30" fmla="*/ 128526900 w 147"/>
                <a:gd name="T31" fmla="*/ 113407825 h 88"/>
                <a:gd name="T32" fmla="*/ 136088146 w 147"/>
                <a:gd name="T33" fmla="*/ 103327200 h 88"/>
                <a:gd name="T34" fmla="*/ 146168749 w 147"/>
                <a:gd name="T35" fmla="*/ 105846563 h 88"/>
                <a:gd name="T36" fmla="*/ 148688106 w 147"/>
                <a:gd name="T37" fmla="*/ 98286888 h 88"/>
                <a:gd name="T38" fmla="*/ 161289654 w 147"/>
                <a:gd name="T39" fmla="*/ 100806250 h 88"/>
                <a:gd name="T40" fmla="*/ 166329956 w 147"/>
                <a:gd name="T41" fmla="*/ 90725625 h 88"/>
                <a:gd name="T42" fmla="*/ 173889615 w 147"/>
                <a:gd name="T43" fmla="*/ 90725625 h 88"/>
                <a:gd name="T44" fmla="*/ 196571766 w 147"/>
                <a:gd name="T45" fmla="*/ 78125638 h 88"/>
                <a:gd name="T46" fmla="*/ 201612068 w 147"/>
                <a:gd name="T47" fmla="*/ 73085325 h 88"/>
                <a:gd name="T48" fmla="*/ 211692671 w 147"/>
                <a:gd name="T49" fmla="*/ 73085325 h 88"/>
                <a:gd name="T50" fmla="*/ 244453839 w 147"/>
                <a:gd name="T51" fmla="*/ 52924075 h 88"/>
                <a:gd name="T52" fmla="*/ 252015085 w 147"/>
                <a:gd name="T53" fmla="*/ 52924075 h 88"/>
                <a:gd name="T54" fmla="*/ 262095688 w 147"/>
                <a:gd name="T55" fmla="*/ 47883763 h 88"/>
                <a:gd name="T56" fmla="*/ 269655347 w 147"/>
                <a:gd name="T57" fmla="*/ 47883763 h 88"/>
                <a:gd name="T58" fmla="*/ 292337499 w 147"/>
                <a:gd name="T59" fmla="*/ 42843450 h 88"/>
                <a:gd name="T60" fmla="*/ 297377800 w 147"/>
                <a:gd name="T61" fmla="*/ 30241875 h 88"/>
                <a:gd name="T62" fmla="*/ 302418102 w 147"/>
                <a:gd name="T63" fmla="*/ 27722513 h 88"/>
                <a:gd name="T64" fmla="*/ 309977761 w 147"/>
                <a:gd name="T65" fmla="*/ 32762825 h 88"/>
                <a:gd name="T66" fmla="*/ 327619611 w 147"/>
                <a:gd name="T67" fmla="*/ 22682200 h 88"/>
                <a:gd name="T68" fmla="*/ 357861421 w 147"/>
                <a:gd name="T69" fmla="*/ 7561263 h 88"/>
                <a:gd name="T70" fmla="*/ 357861421 w 147"/>
                <a:gd name="T71" fmla="*/ 0 h 88"/>
                <a:gd name="T72" fmla="*/ 365421080 w 147"/>
                <a:gd name="T73" fmla="*/ 0 h 88"/>
                <a:gd name="T74" fmla="*/ 367942024 w 147"/>
                <a:gd name="T75" fmla="*/ 12601575 h 88"/>
                <a:gd name="T76" fmla="*/ 350300174 w 147"/>
                <a:gd name="T77" fmla="*/ 17641888 h 88"/>
                <a:gd name="T78" fmla="*/ 330138968 w 147"/>
                <a:gd name="T79" fmla="*/ 32762825 h 88"/>
                <a:gd name="T80" fmla="*/ 299897157 w 147"/>
                <a:gd name="T81" fmla="*/ 45362813 h 88"/>
                <a:gd name="T82" fmla="*/ 221773275 w 147"/>
                <a:gd name="T83" fmla="*/ 80645000 h 88"/>
                <a:gd name="T84" fmla="*/ 199091123 w 147"/>
                <a:gd name="T85" fmla="*/ 93246575 h 88"/>
                <a:gd name="T86" fmla="*/ 146168749 w 147"/>
                <a:gd name="T87" fmla="*/ 120967500 h 88"/>
                <a:gd name="T88" fmla="*/ 85685129 w 147"/>
                <a:gd name="T89" fmla="*/ 156249688 h 88"/>
                <a:gd name="T90" fmla="*/ 50403017 w 147"/>
                <a:gd name="T91" fmla="*/ 181451250 h 88"/>
                <a:gd name="T92" fmla="*/ 17640262 w 147"/>
                <a:gd name="T93" fmla="*/ 219254388 h 88"/>
                <a:gd name="T94" fmla="*/ 10080603 w 147"/>
                <a:gd name="T95" fmla="*/ 214214075 h 88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147" h="88">
                  <a:moveTo>
                    <a:pt x="4" y="85"/>
                  </a:moveTo>
                  <a:lnTo>
                    <a:pt x="0" y="85"/>
                  </a:lnTo>
                  <a:lnTo>
                    <a:pt x="5" y="83"/>
                  </a:lnTo>
                  <a:lnTo>
                    <a:pt x="9" y="75"/>
                  </a:lnTo>
                  <a:lnTo>
                    <a:pt x="15" y="66"/>
                  </a:lnTo>
                  <a:lnTo>
                    <a:pt x="13" y="66"/>
                  </a:lnTo>
                  <a:lnTo>
                    <a:pt x="12" y="59"/>
                  </a:lnTo>
                  <a:lnTo>
                    <a:pt x="15" y="58"/>
                  </a:lnTo>
                  <a:lnTo>
                    <a:pt x="13" y="56"/>
                  </a:lnTo>
                  <a:lnTo>
                    <a:pt x="16" y="52"/>
                  </a:lnTo>
                  <a:lnTo>
                    <a:pt x="20" y="51"/>
                  </a:lnTo>
                  <a:lnTo>
                    <a:pt x="27" y="55"/>
                  </a:lnTo>
                  <a:lnTo>
                    <a:pt x="32" y="53"/>
                  </a:lnTo>
                  <a:lnTo>
                    <a:pt x="40" y="52"/>
                  </a:lnTo>
                  <a:lnTo>
                    <a:pt x="45" y="47"/>
                  </a:lnTo>
                  <a:lnTo>
                    <a:pt x="51" y="45"/>
                  </a:lnTo>
                  <a:lnTo>
                    <a:pt x="54" y="41"/>
                  </a:lnTo>
                  <a:lnTo>
                    <a:pt x="58" y="42"/>
                  </a:lnTo>
                  <a:lnTo>
                    <a:pt x="59" y="39"/>
                  </a:lnTo>
                  <a:lnTo>
                    <a:pt x="64" y="40"/>
                  </a:lnTo>
                  <a:lnTo>
                    <a:pt x="66" y="36"/>
                  </a:lnTo>
                  <a:lnTo>
                    <a:pt x="69" y="36"/>
                  </a:lnTo>
                  <a:lnTo>
                    <a:pt x="78" y="31"/>
                  </a:lnTo>
                  <a:lnTo>
                    <a:pt x="80" y="29"/>
                  </a:lnTo>
                  <a:lnTo>
                    <a:pt x="84" y="29"/>
                  </a:lnTo>
                  <a:lnTo>
                    <a:pt x="97" y="21"/>
                  </a:lnTo>
                  <a:lnTo>
                    <a:pt x="100" y="21"/>
                  </a:lnTo>
                  <a:lnTo>
                    <a:pt x="104" y="19"/>
                  </a:lnTo>
                  <a:lnTo>
                    <a:pt x="107" y="19"/>
                  </a:lnTo>
                  <a:lnTo>
                    <a:pt x="116" y="17"/>
                  </a:lnTo>
                  <a:lnTo>
                    <a:pt x="118" y="12"/>
                  </a:lnTo>
                  <a:lnTo>
                    <a:pt x="120" y="11"/>
                  </a:lnTo>
                  <a:lnTo>
                    <a:pt x="123" y="13"/>
                  </a:lnTo>
                  <a:lnTo>
                    <a:pt x="130" y="9"/>
                  </a:lnTo>
                  <a:lnTo>
                    <a:pt x="142" y="3"/>
                  </a:lnTo>
                  <a:lnTo>
                    <a:pt x="142" y="0"/>
                  </a:lnTo>
                  <a:lnTo>
                    <a:pt x="145" y="0"/>
                  </a:lnTo>
                  <a:lnTo>
                    <a:pt x="146" y="5"/>
                  </a:lnTo>
                  <a:lnTo>
                    <a:pt x="139" y="7"/>
                  </a:lnTo>
                  <a:lnTo>
                    <a:pt x="131" y="13"/>
                  </a:lnTo>
                  <a:lnTo>
                    <a:pt x="119" y="18"/>
                  </a:lnTo>
                  <a:lnTo>
                    <a:pt x="88" y="32"/>
                  </a:lnTo>
                  <a:lnTo>
                    <a:pt x="79" y="37"/>
                  </a:lnTo>
                  <a:lnTo>
                    <a:pt x="58" y="48"/>
                  </a:lnTo>
                  <a:lnTo>
                    <a:pt x="34" y="62"/>
                  </a:lnTo>
                  <a:lnTo>
                    <a:pt x="20" y="72"/>
                  </a:lnTo>
                  <a:lnTo>
                    <a:pt x="7" y="87"/>
                  </a:lnTo>
                  <a:lnTo>
                    <a:pt x="4" y="85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24" name="Freeform 104">
              <a:extLst>
                <a:ext uri="{FF2B5EF4-FFF2-40B4-BE49-F238E27FC236}">
                  <a16:creationId xmlns:a16="http://schemas.microsoft.com/office/drawing/2014/main" id="{1FE69DC8-606A-4088-623F-A5FA8E598B92}"/>
                </a:ext>
              </a:extLst>
            </xdr:cNvPr>
            <xdr:cNvSpPr>
              <a:spLocks/>
            </xdr:cNvSpPr>
          </xdr:nvSpPr>
          <xdr:spPr bwMode="auto">
            <a:xfrm>
              <a:off x="9147721" y="4303616"/>
              <a:ext cx="117475" cy="66675"/>
            </a:xfrm>
            <a:custGeom>
              <a:avLst/>
              <a:gdLst>
                <a:gd name="T0" fmla="*/ 103327200 w 74"/>
                <a:gd name="T1" fmla="*/ 30241875 h 42"/>
                <a:gd name="T2" fmla="*/ 113407825 w 74"/>
                <a:gd name="T3" fmla="*/ 40322500 h 42"/>
                <a:gd name="T4" fmla="*/ 115927188 w 74"/>
                <a:gd name="T5" fmla="*/ 37803138 h 42"/>
                <a:gd name="T6" fmla="*/ 120967500 w 74"/>
                <a:gd name="T7" fmla="*/ 45362813 h 42"/>
                <a:gd name="T8" fmla="*/ 131048125 w 74"/>
                <a:gd name="T9" fmla="*/ 42843450 h 42"/>
                <a:gd name="T10" fmla="*/ 138609388 w 74"/>
                <a:gd name="T11" fmla="*/ 55443438 h 42"/>
                <a:gd name="T12" fmla="*/ 151209375 w 74"/>
                <a:gd name="T13" fmla="*/ 63004700 h 42"/>
                <a:gd name="T14" fmla="*/ 163810950 w 74"/>
                <a:gd name="T15" fmla="*/ 63004700 h 42"/>
                <a:gd name="T16" fmla="*/ 168851263 w 74"/>
                <a:gd name="T17" fmla="*/ 73085325 h 42"/>
                <a:gd name="T18" fmla="*/ 176410938 w 74"/>
                <a:gd name="T19" fmla="*/ 75604688 h 42"/>
                <a:gd name="T20" fmla="*/ 168851263 w 74"/>
                <a:gd name="T21" fmla="*/ 80645000 h 42"/>
                <a:gd name="T22" fmla="*/ 176410938 w 74"/>
                <a:gd name="T23" fmla="*/ 83165950 h 42"/>
                <a:gd name="T24" fmla="*/ 181451250 w 74"/>
                <a:gd name="T25" fmla="*/ 78125638 h 42"/>
                <a:gd name="T26" fmla="*/ 183972200 w 74"/>
                <a:gd name="T27" fmla="*/ 80645000 h 42"/>
                <a:gd name="T28" fmla="*/ 183972200 w 74"/>
                <a:gd name="T29" fmla="*/ 95765938 h 42"/>
                <a:gd name="T30" fmla="*/ 176410938 w 74"/>
                <a:gd name="T31" fmla="*/ 103327200 h 42"/>
                <a:gd name="T32" fmla="*/ 153730325 w 74"/>
                <a:gd name="T33" fmla="*/ 75604688 h 42"/>
                <a:gd name="T34" fmla="*/ 115927188 w 74"/>
                <a:gd name="T35" fmla="*/ 52924075 h 42"/>
                <a:gd name="T36" fmla="*/ 68045013 w 74"/>
                <a:gd name="T37" fmla="*/ 32762825 h 42"/>
                <a:gd name="T38" fmla="*/ 30241875 w 74"/>
                <a:gd name="T39" fmla="*/ 25201563 h 42"/>
                <a:gd name="T40" fmla="*/ 5040313 w 74"/>
                <a:gd name="T41" fmla="*/ 15120938 h 42"/>
                <a:gd name="T42" fmla="*/ 0 w 74"/>
                <a:gd name="T43" fmla="*/ 7561263 h 42"/>
                <a:gd name="T44" fmla="*/ 17641888 w 74"/>
                <a:gd name="T45" fmla="*/ 0 h 42"/>
                <a:gd name="T46" fmla="*/ 37803138 w 74"/>
                <a:gd name="T47" fmla="*/ 5040313 h 42"/>
                <a:gd name="T48" fmla="*/ 85685313 w 74"/>
                <a:gd name="T49" fmla="*/ 32762825 h 42"/>
                <a:gd name="T50" fmla="*/ 88206263 w 74"/>
                <a:gd name="T51" fmla="*/ 25201563 h 42"/>
                <a:gd name="T52" fmla="*/ 95765938 w 74"/>
                <a:gd name="T53" fmla="*/ 27722513 h 42"/>
                <a:gd name="T54" fmla="*/ 103327200 w 74"/>
                <a:gd name="T55" fmla="*/ 30241875 h 42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</a:gdLst>
              <a:ahLst/>
              <a:cxnLst>
                <a:cxn ang="T56">
                  <a:pos x="T0" y="T1"/>
                </a:cxn>
                <a:cxn ang="T57">
                  <a:pos x="T2" y="T3"/>
                </a:cxn>
                <a:cxn ang="T58">
                  <a:pos x="T4" y="T5"/>
                </a:cxn>
                <a:cxn ang="T59">
                  <a:pos x="T6" y="T7"/>
                </a:cxn>
                <a:cxn ang="T60">
                  <a:pos x="T8" y="T9"/>
                </a:cxn>
                <a:cxn ang="T61">
                  <a:pos x="T10" y="T11"/>
                </a:cxn>
                <a:cxn ang="T62">
                  <a:pos x="T12" y="T13"/>
                </a:cxn>
                <a:cxn ang="T63">
                  <a:pos x="T14" y="T15"/>
                </a:cxn>
                <a:cxn ang="T64">
                  <a:pos x="T16" y="T17"/>
                </a:cxn>
                <a:cxn ang="T65">
                  <a:pos x="T18" y="T19"/>
                </a:cxn>
                <a:cxn ang="T66">
                  <a:pos x="T20" y="T21"/>
                </a:cxn>
                <a:cxn ang="T67">
                  <a:pos x="T22" y="T23"/>
                </a:cxn>
                <a:cxn ang="T68">
                  <a:pos x="T24" y="T25"/>
                </a:cxn>
                <a:cxn ang="T69">
                  <a:pos x="T26" y="T27"/>
                </a:cxn>
                <a:cxn ang="T70">
                  <a:pos x="T28" y="T29"/>
                </a:cxn>
                <a:cxn ang="T71">
                  <a:pos x="T30" y="T31"/>
                </a:cxn>
                <a:cxn ang="T72">
                  <a:pos x="T32" y="T33"/>
                </a:cxn>
                <a:cxn ang="T73">
                  <a:pos x="T34" y="T35"/>
                </a:cxn>
                <a:cxn ang="T74">
                  <a:pos x="T36" y="T37"/>
                </a:cxn>
                <a:cxn ang="T75">
                  <a:pos x="T38" y="T39"/>
                </a:cxn>
                <a:cxn ang="T76">
                  <a:pos x="T40" y="T41"/>
                </a:cxn>
                <a:cxn ang="T77">
                  <a:pos x="T42" y="T43"/>
                </a:cxn>
                <a:cxn ang="T78">
                  <a:pos x="T44" y="T45"/>
                </a:cxn>
                <a:cxn ang="T79">
                  <a:pos x="T46" y="T47"/>
                </a:cxn>
                <a:cxn ang="T80">
                  <a:pos x="T48" y="T49"/>
                </a:cxn>
                <a:cxn ang="T81">
                  <a:pos x="T50" y="T51"/>
                </a:cxn>
                <a:cxn ang="T82">
                  <a:pos x="T52" y="T53"/>
                </a:cxn>
                <a:cxn ang="T83">
                  <a:pos x="T54" y="T55"/>
                </a:cxn>
              </a:cxnLst>
              <a:rect l="0" t="0" r="r" b="b"/>
              <a:pathLst>
                <a:path w="74" h="42">
                  <a:moveTo>
                    <a:pt x="41" y="12"/>
                  </a:moveTo>
                  <a:lnTo>
                    <a:pt x="45" y="16"/>
                  </a:lnTo>
                  <a:lnTo>
                    <a:pt x="46" y="15"/>
                  </a:lnTo>
                  <a:lnTo>
                    <a:pt x="48" y="18"/>
                  </a:lnTo>
                  <a:lnTo>
                    <a:pt x="52" y="17"/>
                  </a:lnTo>
                  <a:lnTo>
                    <a:pt x="55" y="22"/>
                  </a:lnTo>
                  <a:lnTo>
                    <a:pt x="60" y="25"/>
                  </a:lnTo>
                  <a:lnTo>
                    <a:pt x="65" y="25"/>
                  </a:lnTo>
                  <a:lnTo>
                    <a:pt x="67" y="29"/>
                  </a:lnTo>
                  <a:lnTo>
                    <a:pt x="70" y="30"/>
                  </a:lnTo>
                  <a:lnTo>
                    <a:pt x="67" y="32"/>
                  </a:lnTo>
                  <a:lnTo>
                    <a:pt x="70" y="33"/>
                  </a:lnTo>
                  <a:lnTo>
                    <a:pt x="72" y="31"/>
                  </a:lnTo>
                  <a:lnTo>
                    <a:pt x="73" y="32"/>
                  </a:lnTo>
                  <a:lnTo>
                    <a:pt x="73" y="38"/>
                  </a:lnTo>
                  <a:lnTo>
                    <a:pt x="70" y="41"/>
                  </a:lnTo>
                  <a:lnTo>
                    <a:pt x="61" y="30"/>
                  </a:lnTo>
                  <a:lnTo>
                    <a:pt x="46" y="21"/>
                  </a:lnTo>
                  <a:lnTo>
                    <a:pt x="27" y="13"/>
                  </a:lnTo>
                  <a:lnTo>
                    <a:pt x="12" y="10"/>
                  </a:lnTo>
                  <a:lnTo>
                    <a:pt x="2" y="6"/>
                  </a:lnTo>
                  <a:lnTo>
                    <a:pt x="0" y="3"/>
                  </a:lnTo>
                  <a:lnTo>
                    <a:pt x="7" y="0"/>
                  </a:lnTo>
                  <a:lnTo>
                    <a:pt x="15" y="2"/>
                  </a:lnTo>
                  <a:lnTo>
                    <a:pt x="34" y="13"/>
                  </a:lnTo>
                  <a:lnTo>
                    <a:pt x="35" y="10"/>
                  </a:lnTo>
                  <a:lnTo>
                    <a:pt x="38" y="11"/>
                  </a:lnTo>
                  <a:lnTo>
                    <a:pt x="41" y="12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25" name="Freeform 105">
              <a:extLst>
                <a:ext uri="{FF2B5EF4-FFF2-40B4-BE49-F238E27FC236}">
                  <a16:creationId xmlns:a16="http://schemas.microsoft.com/office/drawing/2014/main" id="{DFB29145-E20B-2D8F-A6FD-B1871580D4BF}"/>
                </a:ext>
              </a:extLst>
            </xdr:cNvPr>
            <xdr:cNvSpPr>
              <a:spLocks/>
            </xdr:cNvSpPr>
          </xdr:nvSpPr>
          <xdr:spPr bwMode="auto">
            <a:xfrm>
              <a:off x="8733480" y="4272982"/>
              <a:ext cx="396875" cy="79375"/>
            </a:xfrm>
            <a:custGeom>
              <a:avLst/>
              <a:gdLst>
                <a:gd name="T0" fmla="*/ 65524063 w 250"/>
                <a:gd name="T1" fmla="*/ 98286888 h 50"/>
                <a:gd name="T2" fmla="*/ 5040313 w 250"/>
                <a:gd name="T3" fmla="*/ 123488450 h 50"/>
                <a:gd name="T4" fmla="*/ 5040313 w 250"/>
                <a:gd name="T5" fmla="*/ 108367513 h 50"/>
                <a:gd name="T6" fmla="*/ 15120938 w 250"/>
                <a:gd name="T7" fmla="*/ 93246575 h 50"/>
                <a:gd name="T8" fmla="*/ 27722513 w 250"/>
                <a:gd name="T9" fmla="*/ 85685313 h 50"/>
                <a:gd name="T10" fmla="*/ 45362813 w 250"/>
                <a:gd name="T11" fmla="*/ 83165950 h 50"/>
                <a:gd name="T12" fmla="*/ 78125638 w 250"/>
                <a:gd name="T13" fmla="*/ 75604688 h 50"/>
                <a:gd name="T14" fmla="*/ 128528763 w 250"/>
                <a:gd name="T15" fmla="*/ 63004700 h 50"/>
                <a:gd name="T16" fmla="*/ 141128750 w 250"/>
                <a:gd name="T17" fmla="*/ 65524063 h 50"/>
                <a:gd name="T18" fmla="*/ 171370625 w 250"/>
                <a:gd name="T19" fmla="*/ 60483750 h 50"/>
                <a:gd name="T20" fmla="*/ 254536575 w 250"/>
                <a:gd name="T21" fmla="*/ 50403125 h 50"/>
                <a:gd name="T22" fmla="*/ 297378438 w 250"/>
                <a:gd name="T23" fmla="*/ 35282188 h 50"/>
                <a:gd name="T24" fmla="*/ 327620313 w 250"/>
                <a:gd name="T25" fmla="*/ 37803138 h 50"/>
                <a:gd name="T26" fmla="*/ 357862188 w 250"/>
                <a:gd name="T27" fmla="*/ 27722513 h 50"/>
                <a:gd name="T28" fmla="*/ 398184688 w 250"/>
                <a:gd name="T29" fmla="*/ 15120938 h 50"/>
                <a:gd name="T30" fmla="*/ 425907200 w 250"/>
                <a:gd name="T31" fmla="*/ 12601575 h 50"/>
                <a:gd name="T32" fmla="*/ 453628125 w 250"/>
                <a:gd name="T33" fmla="*/ 10080625 h 50"/>
                <a:gd name="T34" fmla="*/ 488910313 w 250"/>
                <a:gd name="T35" fmla="*/ 12601575 h 50"/>
                <a:gd name="T36" fmla="*/ 498990938 w 250"/>
                <a:gd name="T37" fmla="*/ 12601575 h 50"/>
                <a:gd name="T38" fmla="*/ 519152188 w 250"/>
                <a:gd name="T39" fmla="*/ 10080625 h 50"/>
                <a:gd name="T40" fmla="*/ 529232813 w 250"/>
                <a:gd name="T41" fmla="*/ 0 h 50"/>
                <a:gd name="T42" fmla="*/ 534273125 w 250"/>
                <a:gd name="T43" fmla="*/ 0 h 50"/>
                <a:gd name="T44" fmla="*/ 549394063 w 250"/>
                <a:gd name="T45" fmla="*/ 12601575 h 50"/>
                <a:gd name="T46" fmla="*/ 564515000 w 250"/>
                <a:gd name="T47" fmla="*/ 10080625 h 50"/>
                <a:gd name="T48" fmla="*/ 582156888 w 250"/>
                <a:gd name="T49" fmla="*/ 17641888 h 50"/>
                <a:gd name="T50" fmla="*/ 592237513 w 250"/>
                <a:gd name="T51" fmla="*/ 12601575 h 50"/>
                <a:gd name="T52" fmla="*/ 602318138 w 250"/>
                <a:gd name="T53" fmla="*/ 5040313 h 50"/>
                <a:gd name="T54" fmla="*/ 604837500 w 250"/>
                <a:gd name="T55" fmla="*/ 15120938 h 50"/>
                <a:gd name="T56" fmla="*/ 617439075 w 250"/>
                <a:gd name="T57" fmla="*/ 20161250 h 50"/>
                <a:gd name="T58" fmla="*/ 627519700 w 250"/>
                <a:gd name="T59" fmla="*/ 20161250 h 50"/>
                <a:gd name="T60" fmla="*/ 627519700 w 250"/>
                <a:gd name="T61" fmla="*/ 32762825 h 50"/>
                <a:gd name="T62" fmla="*/ 549394063 w 250"/>
                <a:gd name="T63" fmla="*/ 27722513 h 50"/>
                <a:gd name="T64" fmla="*/ 476310325 w 250"/>
                <a:gd name="T65" fmla="*/ 27722513 h 50"/>
                <a:gd name="T66" fmla="*/ 342741250 w 250"/>
                <a:gd name="T67" fmla="*/ 47883763 h 50"/>
                <a:gd name="T68" fmla="*/ 322580000 w 250"/>
                <a:gd name="T69" fmla="*/ 50403125 h 50"/>
                <a:gd name="T70" fmla="*/ 231854375 w 250"/>
                <a:gd name="T71" fmla="*/ 65524063 h 50"/>
                <a:gd name="T72" fmla="*/ 158770638 w 250"/>
                <a:gd name="T73" fmla="*/ 75604688 h 50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250" h="50">
                  <a:moveTo>
                    <a:pt x="50" y="33"/>
                  </a:moveTo>
                  <a:lnTo>
                    <a:pt x="26" y="39"/>
                  </a:lnTo>
                  <a:lnTo>
                    <a:pt x="11" y="45"/>
                  </a:lnTo>
                  <a:lnTo>
                    <a:pt x="2" y="49"/>
                  </a:lnTo>
                  <a:lnTo>
                    <a:pt x="0" y="48"/>
                  </a:lnTo>
                  <a:lnTo>
                    <a:pt x="2" y="43"/>
                  </a:lnTo>
                  <a:lnTo>
                    <a:pt x="4" y="45"/>
                  </a:lnTo>
                  <a:lnTo>
                    <a:pt x="6" y="37"/>
                  </a:lnTo>
                  <a:lnTo>
                    <a:pt x="6" y="34"/>
                  </a:lnTo>
                  <a:lnTo>
                    <a:pt x="11" y="34"/>
                  </a:lnTo>
                  <a:lnTo>
                    <a:pt x="15" y="33"/>
                  </a:lnTo>
                  <a:lnTo>
                    <a:pt x="18" y="33"/>
                  </a:lnTo>
                  <a:lnTo>
                    <a:pt x="20" y="33"/>
                  </a:lnTo>
                  <a:lnTo>
                    <a:pt x="31" y="30"/>
                  </a:lnTo>
                  <a:lnTo>
                    <a:pt x="40" y="27"/>
                  </a:lnTo>
                  <a:lnTo>
                    <a:pt x="51" y="25"/>
                  </a:lnTo>
                  <a:lnTo>
                    <a:pt x="50" y="27"/>
                  </a:lnTo>
                  <a:lnTo>
                    <a:pt x="56" y="26"/>
                  </a:lnTo>
                  <a:lnTo>
                    <a:pt x="64" y="26"/>
                  </a:lnTo>
                  <a:lnTo>
                    <a:pt x="68" y="24"/>
                  </a:lnTo>
                  <a:lnTo>
                    <a:pt x="88" y="21"/>
                  </a:lnTo>
                  <a:lnTo>
                    <a:pt x="101" y="20"/>
                  </a:lnTo>
                  <a:lnTo>
                    <a:pt x="115" y="16"/>
                  </a:lnTo>
                  <a:lnTo>
                    <a:pt x="118" y="14"/>
                  </a:lnTo>
                  <a:lnTo>
                    <a:pt x="123" y="13"/>
                  </a:lnTo>
                  <a:lnTo>
                    <a:pt x="130" y="15"/>
                  </a:lnTo>
                  <a:lnTo>
                    <a:pt x="133" y="13"/>
                  </a:lnTo>
                  <a:lnTo>
                    <a:pt x="142" y="11"/>
                  </a:lnTo>
                  <a:lnTo>
                    <a:pt x="148" y="11"/>
                  </a:lnTo>
                  <a:lnTo>
                    <a:pt x="158" y="6"/>
                  </a:lnTo>
                  <a:lnTo>
                    <a:pt x="164" y="4"/>
                  </a:lnTo>
                  <a:lnTo>
                    <a:pt x="169" y="5"/>
                  </a:lnTo>
                  <a:lnTo>
                    <a:pt x="172" y="4"/>
                  </a:lnTo>
                  <a:lnTo>
                    <a:pt x="180" y="4"/>
                  </a:lnTo>
                  <a:lnTo>
                    <a:pt x="187" y="4"/>
                  </a:lnTo>
                  <a:lnTo>
                    <a:pt x="194" y="5"/>
                  </a:lnTo>
                  <a:lnTo>
                    <a:pt x="194" y="7"/>
                  </a:lnTo>
                  <a:lnTo>
                    <a:pt x="198" y="5"/>
                  </a:lnTo>
                  <a:lnTo>
                    <a:pt x="203" y="1"/>
                  </a:lnTo>
                  <a:lnTo>
                    <a:pt x="206" y="4"/>
                  </a:lnTo>
                  <a:lnTo>
                    <a:pt x="207" y="0"/>
                  </a:lnTo>
                  <a:lnTo>
                    <a:pt x="210" y="0"/>
                  </a:lnTo>
                  <a:lnTo>
                    <a:pt x="212" y="1"/>
                  </a:lnTo>
                  <a:lnTo>
                    <a:pt x="212" y="0"/>
                  </a:lnTo>
                  <a:lnTo>
                    <a:pt x="218" y="1"/>
                  </a:lnTo>
                  <a:lnTo>
                    <a:pt x="218" y="5"/>
                  </a:lnTo>
                  <a:lnTo>
                    <a:pt x="223" y="6"/>
                  </a:lnTo>
                  <a:lnTo>
                    <a:pt x="224" y="4"/>
                  </a:lnTo>
                  <a:lnTo>
                    <a:pt x="229" y="5"/>
                  </a:lnTo>
                  <a:lnTo>
                    <a:pt x="231" y="7"/>
                  </a:lnTo>
                  <a:lnTo>
                    <a:pt x="234" y="8"/>
                  </a:lnTo>
                  <a:lnTo>
                    <a:pt x="235" y="5"/>
                  </a:lnTo>
                  <a:lnTo>
                    <a:pt x="237" y="5"/>
                  </a:lnTo>
                  <a:lnTo>
                    <a:pt x="239" y="2"/>
                  </a:lnTo>
                  <a:lnTo>
                    <a:pt x="242" y="4"/>
                  </a:lnTo>
                  <a:lnTo>
                    <a:pt x="240" y="6"/>
                  </a:lnTo>
                  <a:lnTo>
                    <a:pt x="241" y="8"/>
                  </a:lnTo>
                  <a:lnTo>
                    <a:pt x="245" y="8"/>
                  </a:lnTo>
                  <a:lnTo>
                    <a:pt x="246" y="9"/>
                  </a:lnTo>
                  <a:lnTo>
                    <a:pt x="249" y="8"/>
                  </a:lnTo>
                  <a:lnTo>
                    <a:pt x="249" y="10"/>
                  </a:lnTo>
                  <a:lnTo>
                    <a:pt x="249" y="13"/>
                  </a:lnTo>
                  <a:lnTo>
                    <a:pt x="237" y="13"/>
                  </a:lnTo>
                  <a:lnTo>
                    <a:pt x="218" y="11"/>
                  </a:lnTo>
                  <a:lnTo>
                    <a:pt x="201" y="10"/>
                  </a:lnTo>
                  <a:lnTo>
                    <a:pt x="189" y="11"/>
                  </a:lnTo>
                  <a:lnTo>
                    <a:pt x="145" y="15"/>
                  </a:lnTo>
                  <a:lnTo>
                    <a:pt x="136" y="19"/>
                  </a:lnTo>
                  <a:lnTo>
                    <a:pt x="135" y="19"/>
                  </a:lnTo>
                  <a:lnTo>
                    <a:pt x="128" y="20"/>
                  </a:lnTo>
                  <a:lnTo>
                    <a:pt x="115" y="21"/>
                  </a:lnTo>
                  <a:lnTo>
                    <a:pt x="92" y="26"/>
                  </a:lnTo>
                  <a:lnTo>
                    <a:pt x="77" y="27"/>
                  </a:lnTo>
                  <a:lnTo>
                    <a:pt x="63" y="30"/>
                  </a:lnTo>
                  <a:lnTo>
                    <a:pt x="50" y="33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26" name="Freeform 106">
              <a:extLst>
                <a:ext uri="{FF2B5EF4-FFF2-40B4-BE49-F238E27FC236}">
                  <a16:creationId xmlns:a16="http://schemas.microsoft.com/office/drawing/2014/main" id="{13EBF5B7-C26C-8097-F206-3507592176DA}"/>
                </a:ext>
              </a:extLst>
            </xdr:cNvPr>
            <xdr:cNvSpPr>
              <a:spLocks/>
            </xdr:cNvSpPr>
          </xdr:nvSpPr>
          <xdr:spPr bwMode="auto">
            <a:xfrm>
              <a:off x="9239796" y="4089304"/>
              <a:ext cx="252413" cy="334962"/>
            </a:xfrm>
            <a:custGeom>
              <a:avLst/>
              <a:gdLst>
                <a:gd name="T0" fmla="*/ 70564515 w 159"/>
                <a:gd name="T1" fmla="*/ 390622842 h 211"/>
                <a:gd name="T2" fmla="*/ 75604837 w 159"/>
                <a:gd name="T3" fmla="*/ 375501927 h 211"/>
                <a:gd name="T4" fmla="*/ 85685482 w 159"/>
                <a:gd name="T5" fmla="*/ 367942263 h 211"/>
                <a:gd name="T6" fmla="*/ 88206437 w 159"/>
                <a:gd name="T7" fmla="*/ 360381012 h 211"/>
                <a:gd name="T8" fmla="*/ 100806450 w 159"/>
                <a:gd name="T9" fmla="*/ 337700433 h 211"/>
                <a:gd name="T10" fmla="*/ 113408050 w 159"/>
                <a:gd name="T11" fmla="*/ 340219792 h 211"/>
                <a:gd name="T12" fmla="*/ 105846772 w 159"/>
                <a:gd name="T13" fmla="*/ 330139182 h 211"/>
                <a:gd name="T14" fmla="*/ 118448372 w 159"/>
                <a:gd name="T15" fmla="*/ 330139182 h 211"/>
                <a:gd name="T16" fmla="*/ 123488695 w 159"/>
                <a:gd name="T17" fmla="*/ 320058572 h 211"/>
                <a:gd name="T18" fmla="*/ 118448372 w 159"/>
                <a:gd name="T19" fmla="*/ 309977962 h 211"/>
                <a:gd name="T20" fmla="*/ 128529017 w 159"/>
                <a:gd name="T21" fmla="*/ 312498909 h 211"/>
                <a:gd name="T22" fmla="*/ 133569340 w 159"/>
                <a:gd name="T23" fmla="*/ 297377994 h 211"/>
                <a:gd name="T24" fmla="*/ 143649985 w 159"/>
                <a:gd name="T25" fmla="*/ 292337689 h 211"/>
                <a:gd name="T26" fmla="*/ 143649985 w 159"/>
                <a:gd name="T27" fmla="*/ 279736132 h 211"/>
                <a:gd name="T28" fmla="*/ 153730630 w 159"/>
                <a:gd name="T29" fmla="*/ 282257079 h 211"/>
                <a:gd name="T30" fmla="*/ 156249997 w 159"/>
                <a:gd name="T31" fmla="*/ 269655522 h 211"/>
                <a:gd name="T32" fmla="*/ 166330642 w 159"/>
                <a:gd name="T33" fmla="*/ 254534608 h 211"/>
                <a:gd name="T34" fmla="*/ 173891919 w 159"/>
                <a:gd name="T35" fmla="*/ 234373388 h 211"/>
                <a:gd name="T36" fmla="*/ 171370964 w 159"/>
                <a:gd name="T37" fmla="*/ 216733114 h 211"/>
                <a:gd name="T38" fmla="*/ 181451609 w 159"/>
                <a:gd name="T39" fmla="*/ 216733114 h 211"/>
                <a:gd name="T40" fmla="*/ 191532254 w 159"/>
                <a:gd name="T41" fmla="*/ 224292778 h 211"/>
                <a:gd name="T42" fmla="*/ 206653222 w 159"/>
                <a:gd name="T43" fmla="*/ 201612199 h 211"/>
                <a:gd name="T44" fmla="*/ 214214499 w 159"/>
                <a:gd name="T45" fmla="*/ 171370369 h 211"/>
                <a:gd name="T46" fmla="*/ 224295144 w 159"/>
                <a:gd name="T47" fmla="*/ 153728508 h 211"/>
                <a:gd name="T48" fmla="*/ 229335467 w 159"/>
                <a:gd name="T49" fmla="*/ 166330064 h 211"/>
                <a:gd name="T50" fmla="*/ 236895157 w 159"/>
                <a:gd name="T51" fmla="*/ 166330064 h 211"/>
                <a:gd name="T52" fmla="*/ 252016124 w 159"/>
                <a:gd name="T53" fmla="*/ 148688203 h 211"/>
                <a:gd name="T54" fmla="*/ 262096769 w 159"/>
                <a:gd name="T55" fmla="*/ 131047929 h 211"/>
                <a:gd name="T56" fmla="*/ 272177414 w 159"/>
                <a:gd name="T57" fmla="*/ 118446373 h 211"/>
                <a:gd name="T58" fmla="*/ 287298382 w 159"/>
                <a:gd name="T59" fmla="*/ 100806100 h 211"/>
                <a:gd name="T60" fmla="*/ 299899982 w 159"/>
                <a:gd name="T61" fmla="*/ 93244848 h 211"/>
                <a:gd name="T62" fmla="*/ 327620961 w 159"/>
                <a:gd name="T63" fmla="*/ 60483660 h 211"/>
                <a:gd name="T64" fmla="*/ 365424174 w 159"/>
                <a:gd name="T65" fmla="*/ 22680579 h 211"/>
                <a:gd name="T66" fmla="*/ 375504819 w 159"/>
                <a:gd name="T67" fmla="*/ 12599969 h 211"/>
                <a:gd name="T68" fmla="*/ 388104831 w 159"/>
                <a:gd name="T69" fmla="*/ 5040305 h 211"/>
                <a:gd name="T70" fmla="*/ 398185476 w 159"/>
                <a:gd name="T71" fmla="*/ 0 h 211"/>
                <a:gd name="T72" fmla="*/ 365424174 w 159"/>
                <a:gd name="T73" fmla="*/ 32761189 h 211"/>
                <a:gd name="T74" fmla="*/ 327620961 w 159"/>
                <a:gd name="T75" fmla="*/ 75604575 h 211"/>
                <a:gd name="T76" fmla="*/ 267137092 w 159"/>
                <a:gd name="T77" fmla="*/ 136088234 h 211"/>
                <a:gd name="T78" fmla="*/ 196572577 w 159"/>
                <a:gd name="T79" fmla="*/ 234373388 h 211"/>
                <a:gd name="T80" fmla="*/ 128529017 w 159"/>
                <a:gd name="T81" fmla="*/ 330139182 h 211"/>
                <a:gd name="T82" fmla="*/ 85685482 w 159"/>
                <a:gd name="T83" fmla="*/ 388103483 h 211"/>
                <a:gd name="T84" fmla="*/ 52924180 w 159"/>
                <a:gd name="T85" fmla="*/ 453627448 h 211"/>
                <a:gd name="T86" fmla="*/ 32762890 w 159"/>
                <a:gd name="T87" fmla="*/ 491428941 h 211"/>
                <a:gd name="T88" fmla="*/ 30241935 w 159"/>
                <a:gd name="T89" fmla="*/ 526711076 h 211"/>
                <a:gd name="T90" fmla="*/ 22682245 w 159"/>
                <a:gd name="T91" fmla="*/ 519151413 h 211"/>
                <a:gd name="T92" fmla="*/ 7561277 w 159"/>
                <a:gd name="T93" fmla="*/ 493949888 h 211"/>
                <a:gd name="T94" fmla="*/ 0 w 159"/>
                <a:gd name="T95" fmla="*/ 466227417 h 211"/>
                <a:gd name="T96" fmla="*/ 12601600 w 159"/>
                <a:gd name="T97" fmla="*/ 481348331 h 211"/>
                <a:gd name="T98" fmla="*/ 22682245 w 159"/>
                <a:gd name="T99" fmla="*/ 483869278 h 211"/>
                <a:gd name="T100" fmla="*/ 37803212 w 159"/>
                <a:gd name="T101" fmla="*/ 463708058 h 211"/>
                <a:gd name="T102" fmla="*/ 37803212 w 159"/>
                <a:gd name="T103" fmla="*/ 448587143 h 211"/>
                <a:gd name="T104" fmla="*/ 47883857 w 159"/>
                <a:gd name="T105" fmla="*/ 435985587 h 211"/>
                <a:gd name="T106" fmla="*/ 57964502 w 159"/>
                <a:gd name="T107" fmla="*/ 415824367 h 211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159" h="211">
                  <a:moveTo>
                    <a:pt x="25" y="158"/>
                  </a:moveTo>
                  <a:lnTo>
                    <a:pt x="28" y="155"/>
                  </a:lnTo>
                  <a:lnTo>
                    <a:pt x="33" y="152"/>
                  </a:lnTo>
                  <a:lnTo>
                    <a:pt x="30" y="149"/>
                  </a:lnTo>
                  <a:lnTo>
                    <a:pt x="31" y="146"/>
                  </a:lnTo>
                  <a:lnTo>
                    <a:pt x="34" y="146"/>
                  </a:lnTo>
                  <a:lnTo>
                    <a:pt x="34" y="144"/>
                  </a:lnTo>
                  <a:lnTo>
                    <a:pt x="35" y="143"/>
                  </a:lnTo>
                  <a:lnTo>
                    <a:pt x="38" y="139"/>
                  </a:lnTo>
                  <a:lnTo>
                    <a:pt x="40" y="134"/>
                  </a:lnTo>
                  <a:lnTo>
                    <a:pt x="43" y="137"/>
                  </a:lnTo>
                  <a:lnTo>
                    <a:pt x="45" y="135"/>
                  </a:lnTo>
                  <a:lnTo>
                    <a:pt x="44" y="133"/>
                  </a:lnTo>
                  <a:lnTo>
                    <a:pt x="42" y="131"/>
                  </a:lnTo>
                  <a:lnTo>
                    <a:pt x="43" y="129"/>
                  </a:lnTo>
                  <a:lnTo>
                    <a:pt x="47" y="131"/>
                  </a:lnTo>
                  <a:lnTo>
                    <a:pt x="47" y="128"/>
                  </a:lnTo>
                  <a:lnTo>
                    <a:pt x="49" y="127"/>
                  </a:lnTo>
                  <a:lnTo>
                    <a:pt x="49" y="125"/>
                  </a:lnTo>
                  <a:lnTo>
                    <a:pt x="47" y="123"/>
                  </a:lnTo>
                  <a:lnTo>
                    <a:pt x="49" y="122"/>
                  </a:lnTo>
                  <a:lnTo>
                    <a:pt x="51" y="124"/>
                  </a:lnTo>
                  <a:lnTo>
                    <a:pt x="52" y="122"/>
                  </a:lnTo>
                  <a:lnTo>
                    <a:pt x="53" y="118"/>
                  </a:lnTo>
                  <a:lnTo>
                    <a:pt x="54" y="115"/>
                  </a:lnTo>
                  <a:lnTo>
                    <a:pt x="57" y="116"/>
                  </a:lnTo>
                  <a:lnTo>
                    <a:pt x="56" y="112"/>
                  </a:lnTo>
                  <a:lnTo>
                    <a:pt x="57" y="111"/>
                  </a:lnTo>
                  <a:lnTo>
                    <a:pt x="60" y="110"/>
                  </a:lnTo>
                  <a:lnTo>
                    <a:pt x="61" y="112"/>
                  </a:lnTo>
                  <a:lnTo>
                    <a:pt x="62" y="110"/>
                  </a:lnTo>
                  <a:lnTo>
                    <a:pt x="62" y="107"/>
                  </a:lnTo>
                  <a:lnTo>
                    <a:pt x="64" y="106"/>
                  </a:lnTo>
                  <a:lnTo>
                    <a:pt x="66" y="101"/>
                  </a:lnTo>
                  <a:lnTo>
                    <a:pt x="68" y="99"/>
                  </a:lnTo>
                  <a:lnTo>
                    <a:pt x="69" y="93"/>
                  </a:lnTo>
                  <a:lnTo>
                    <a:pt x="68" y="91"/>
                  </a:lnTo>
                  <a:lnTo>
                    <a:pt x="68" y="86"/>
                  </a:lnTo>
                  <a:lnTo>
                    <a:pt x="68" y="84"/>
                  </a:lnTo>
                  <a:lnTo>
                    <a:pt x="72" y="86"/>
                  </a:lnTo>
                  <a:lnTo>
                    <a:pt x="75" y="82"/>
                  </a:lnTo>
                  <a:lnTo>
                    <a:pt x="76" y="89"/>
                  </a:lnTo>
                  <a:lnTo>
                    <a:pt x="82" y="82"/>
                  </a:lnTo>
                  <a:lnTo>
                    <a:pt x="82" y="80"/>
                  </a:lnTo>
                  <a:lnTo>
                    <a:pt x="81" y="76"/>
                  </a:lnTo>
                  <a:lnTo>
                    <a:pt x="85" y="68"/>
                  </a:lnTo>
                  <a:lnTo>
                    <a:pt x="88" y="64"/>
                  </a:lnTo>
                  <a:lnTo>
                    <a:pt x="89" y="61"/>
                  </a:lnTo>
                  <a:lnTo>
                    <a:pt x="91" y="63"/>
                  </a:lnTo>
                  <a:lnTo>
                    <a:pt x="91" y="66"/>
                  </a:lnTo>
                  <a:lnTo>
                    <a:pt x="92" y="70"/>
                  </a:lnTo>
                  <a:lnTo>
                    <a:pt x="94" y="66"/>
                  </a:lnTo>
                  <a:lnTo>
                    <a:pt x="95" y="63"/>
                  </a:lnTo>
                  <a:lnTo>
                    <a:pt x="100" y="59"/>
                  </a:lnTo>
                  <a:lnTo>
                    <a:pt x="103" y="54"/>
                  </a:lnTo>
                  <a:lnTo>
                    <a:pt x="104" y="52"/>
                  </a:lnTo>
                  <a:lnTo>
                    <a:pt x="106" y="48"/>
                  </a:lnTo>
                  <a:lnTo>
                    <a:pt x="108" y="47"/>
                  </a:lnTo>
                  <a:lnTo>
                    <a:pt x="111" y="44"/>
                  </a:lnTo>
                  <a:lnTo>
                    <a:pt x="114" y="40"/>
                  </a:lnTo>
                  <a:lnTo>
                    <a:pt x="116" y="37"/>
                  </a:lnTo>
                  <a:lnTo>
                    <a:pt x="119" y="37"/>
                  </a:lnTo>
                  <a:lnTo>
                    <a:pt x="122" y="32"/>
                  </a:lnTo>
                  <a:lnTo>
                    <a:pt x="130" y="24"/>
                  </a:lnTo>
                  <a:lnTo>
                    <a:pt x="142" y="11"/>
                  </a:lnTo>
                  <a:lnTo>
                    <a:pt x="145" y="9"/>
                  </a:lnTo>
                  <a:lnTo>
                    <a:pt x="145" y="6"/>
                  </a:lnTo>
                  <a:lnTo>
                    <a:pt x="149" y="5"/>
                  </a:lnTo>
                  <a:lnTo>
                    <a:pt x="150" y="3"/>
                  </a:lnTo>
                  <a:lnTo>
                    <a:pt x="154" y="2"/>
                  </a:lnTo>
                  <a:lnTo>
                    <a:pt x="155" y="0"/>
                  </a:lnTo>
                  <a:lnTo>
                    <a:pt x="158" y="0"/>
                  </a:lnTo>
                  <a:lnTo>
                    <a:pt x="153" y="6"/>
                  </a:lnTo>
                  <a:lnTo>
                    <a:pt x="145" y="13"/>
                  </a:lnTo>
                  <a:lnTo>
                    <a:pt x="133" y="27"/>
                  </a:lnTo>
                  <a:lnTo>
                    <a:pt x="130" y="30"/>
                  </a:lnTo>
                  <a:lnTo>
                    <a:pt x="112" y="47"/>
                  </a:lnTo>
                  <a:lnTo>
                    <a:pt x="106" y="54"/>
                  </a:lnTo>
                  <a:lnTo>
                    <a:pt x="91" y="76"/>
                  </a:lnTo>
                  <a:lnTo>
                    <a:pt x="78" y="93"/>
                  </a:lnTo>
                  <a:lnTo>
                    <a:pt x="68" y="106"/>
                  </a:lnTo>
                  <a:lnTo>
                    <a:pt x="51" y="131"/>
                  </a:lnTo>
                  <a:lnTo>
                    <a:pt x="42" y="143"/>
                  </a:lnTo>
                  <a:lnTo>
                    <a:pt x="34" y="154"/>
                  </a:lnTo>
                  <a:lnTo>
                    <a:pt x="25" y="170"/>
                  </a:lnTo>
                  <a:lnTo>
                    <a:pt x="21" y="180"/>
                  </a:lnTo>
                  <a:lnTo>
                    <a:pt x="15" y="190"/>
                  </a:lnTo>
                  <a:lnTo>
                    <a:pt x="13" y="195"/>
                  </a:lnTo>
                  <a:lnTo>
                    <a:pt x="12" y="202"/>
                  </a:lnTo>
                  <a:lnTo>
                    <a:pt x="12" y="209"/>
                  </a:lnTo>
                  <a:lnTo>
                    <a:pt x="9" y="210"/>
                  </a:lnTo>
                  <a:lnTo>
                    <a:pt x="9" y="206"/>
                  </a:lnTo>
                  <a:lnTo>
                    <a:pt x="8" y="201"/>
                  </a:lnTo>
                  <a:lnTo>
                    <a:pt x="3" y="196"/>
                  </a:lnTo>
                  <a:lnTo>
                    <a:pt x="1" y="191"/>
                  </a:lnTo>
                  <a:lnTo>
                    <a:pt x="0" y="185"/>
                  </a:lnTo>
                  <a:lnTo>
                    <a:pt x="2" y="185"/>
                  </a:lnTo>
                  <a:lnTo>
                    <a:pt x="5" y="191"/>
                  </a:lnTo>
                  <a:lnTo>
                    <a:pt x="7" y="190"/>
                  </a:lnTo>
                  <a:lnTo>
                    <a:pt x="9" y="192"/>
                  </a:lnTo>
                  <a:lnTo>
                    <a:pt x="13" y="190"/>
                  </a:lnTo>
                  <a:lnTo>
                    <a:pt x="15" y="184"/>
                  </a:lnTo>
                  <a:lnTo>
                    <a:pt x="13" y="181"/>
                  </a:lnTo>
                  <a:lnTo>
                    <a:pt x="15" y="178"/>
                  </a:lnTo>
                  <a:lnTo>
                    <a:pt x="17" y="177"/>
                  </a:lnTo>
                  <a:lnTo>
                    <a:pt x="19" y="173"/>
                  </a:lnTo>
                  <a:lnTo>
                    <a:pt x="22" y="170"/>
                  </a:lnTo>
                  <a:lnTo>
                    <a:pt x="23" y="165"/>
                  </a:lnTo>
                  <a:lnTo>
                    <a:pt x="25" y="158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27" name="Freeform 107">
              <a:extLst>
                <a:ext uri="{FF2B5EF4-FFF2-40B4-BE49-F238E27FC236}">
                  <a16:creationId xmlns:a16="http://schemas.microsoft.com/office/drawing/2014/main" id="{7A96D936-47FA-6F67-E5C3-54D4A0C788E8}"/>
                </a:ext>
              </a:extLst>
            </xdr:cNvPr>
            <xdr:cNvSpPr>
              <a:spLocks/>
            </xdr:cNvSpPr>
          </xdr:nvSpPr>
          <xdr:spPr bwMode="auto">
            <a:xfrm>
              <a:off x="9246146" y="4276629"/>
              <a:ext cx="26988" cy="26987"/>
            </a:xfrm>
            <a:custGeom>
              <a:avLst/>
              <a:gdLst>
                <a:gd name="T0" fmla="*/ 2520997 w 17"/>
                <a:gd name="T1" fmla="*/ 5040219 h 17"/>
                <a:gd name="T2" fmla="*/ 7561403 w 17"/>
                <a:gd name="T3" fmla="*/ 0 h 17"/>
                <a:gd name="T4" fmla="*/ 15121218 w 17"/>
                <a:gd name="T5" fmla="*/ 5040219 h 17"/>
                <a:gd name="T6" fmla="*/ 22682620 w 17"/>
                <a:gd name="T7" fmla="*/ 5040219 h 17"/>
                <a:gd name="T8" fmla="*/ 27723026 w 17"/>
                <a:gd name="T9" fmla="*/ 10080438 h 17"/>
                <a:gd name="T10" fmla="*/ 40323247 w 17"/>
                <a:gd name="T11" fmla="*/ 10080438 h 17"/>
                <a:gd name="T12" fmla="*/ 40323247 w 17"/>
                <a:gd name="T13" fmla="*/ 40321753 h 17"/>
                <a:gd name="T14" fmla="*/ 22682620 w 17"/>
                <a:gd name="T15" fmla="*/ 35281534 h 17"/>
                <a:gd name="T16" fmla="*/ 15121218 w 17"/>
                <a:gd name="T17" fmla="*/ 40321753 h 17"/>
                <a:gd name="T18" fmla="*/ 0 w 17"/>
                <a:gd name="T19" fmla="*/ 20160876 h 17"/>
                <a:gd name="T20" fmla="*/ 2520997 w 17"/>
                <a:gd name="T21" fmla="*/ 5040219 h 17"/>
                <a:gd name="T22" fmla="*/ 0 60000 65536"/>
                <a:gd name="T23" fmla="*/ 0 60000 65536"/>
                <a:gd name="T24" fmla="*/ 0 60000 65536"/>
                <a:gd name="T25" fmla="*/ 0 60000 65536"/>
                <a:gd name="T26" fmla="*/ 0 60000 65536"/>
                <a:gd name="T27" fmla="*/ 0 60000 65536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</a:gdLst>
              <a:ahLst/>
              <a:cxnLst>
                <a:cxn ang="T22">
                  <a:pos x="T0" y="T1"/>
                </a:cxn>
                <a:cxn ang="T23">
                  <a:pos x="T2" y="T3"/>
                </a:cxn>
                <a:cxn ang="T24">
                  <a:pos x="T4" y="T5"/>
                </a:cxn>
                <a:cxn ang="T25">
                  <a:pos x="T6" y="T7"/>
                </a:cxn>
                <a:cxn ang="T26">
                  <a:pos x="T8" y="T9"/>
                </a:cxn>
                <a:cxn ang="T27">
                  <a:pos x="T10" y="T11"/>
                </a:cxn>
                <a:cxn ang="T28">
                  <a:pos x="T12" y="T13"/>
                </a:cxn>
                <a:cxn ang="T29">
                  <a:pos x="T14" y="T15"/>
                </a:cxn>
                <a:cxn ang="T30">
                  <a:pos x="T16" y="T17"/>
                </a:cxn>
                <a:cxn ang="T31">
                  <a:pos x="T18" y="T19"/>
                </a:cxn>
                <a:cxn ang="T32">
                  <a:pos x="T20" y="T21"/>
                </a:cxn>
              </a:cxnLst>
              <a:rect l="0" t="0" r="r" b="b"/>
              <a:pathLst>
                <a:path w="17" h="17">
                  <a:moveTo>
                    <a:pt x="1" y="2"/>
                  </a:moveTo>
                  <a:lnTo>
                    <a:pt x="3" y="0"/>
                  </a:lnTo>
                  <a:lnTo>
                    <a:pt x="6" y="2"/>
                  </a:lnTo>
                  <a:lnTo>
                    <a:pt x="9" y="2"/>
                  </a:lnTo>
                  <a:lnTo>
                    <a:pt x="11" y="4"/>
                  </a:lnTo>
                  <a:lnTo>
                    <a:pt x="16" y="4"/>
                  </a:lnTo>
                  <a:lnTo>
                    <a:pt x="16" y="16"/>
                  </a:lnTo>
                  <a:lnTo>
                    <a:pt x="9" y="14"/>
                  </a:lnTo>
                  <a:lnTo>
                    <a:pt x="6" y="16"/>
                  </a:lnTo>
                  <a:lnTo>
                    <a:pt x="0" y="8"/>
                  </a:lnTo>
                  <a:lnTo>
                    <a:pt x="1" y="2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28" name="Freeform 108">
              <a:extLst>
                <a:ext uri="{FF2B5EF4-FFF2-40B4-BE49-F238E27FC236}">
                  <a16:creationId xmlns:a16="http://schemas.microsoft.com/office/drawing/2014/main" id="{F39CD81E-6C95-278E-3276-0EF9A8A1F4AC}"/>
                </a:ext>
              </a:extLst>
            </xdr:cNvPr>
            <xdr:cNvSpPr>
              <a:spLocks/>
            </xdr:cNvSpPr>
          </xdr:nvSpPr>
          <xdr:spPr bwMode="auto">
            <a:xfrm>
              <a:off x="8680996" y="4352829"/>
              <a:ext cx="41275" cy="30162"/>
            </a:xfrm>
            <a:custGeom>
              <a:avLst/>
              <a:gdLst>
                <a:gd name="T0" fmla="*/ 45362813 w 26"/>
                <a:gd name="T1" fmla="*/ 10080458 h 19"/>
                <a:gd name="T2" fmla="*/ 50403125 w 26"/>
                <a:gd name="T3" fmla="*/ 5040229 h 19"/>
                <a:gd name="T4" fmla="*/ 60483750 w 26"/>
                <a:gd name="T5" fmla="*/ 0 h 19"/>
                <a:gd name="T6" fmla="*/ 63004700 w 26"/>
                <a:gd name="T7" fmla="*/ 7559550 h 19"/>
                <a:gd name="T8" fmla="*/ 50403125 w 26"/>
                <a:gd name="T9" fmla="*/ 17640008 h 19"/>
                <a:gd name="T10" fmla="*/ 40322500 w 26"/>
                <a:gd name="T11" fmla="*/ 25201145 h 19"/>
                <a:gd name="T12" fmla="*/ 25201563 w 26"/>
                <a:gd name="T13" fmla="*/ 30241374 h 19"/>
                <a:gd name="T14" fmla="*/ 20161250 w 26"/>
                <a:gd name="T15" fmla="*/ 32760694 h 19"/>
                <a:gd name="T16" fmla="*/ 7561263 w 26"/>
                <a:gd name="T17" fmla="*/ 45362061 h 19"/>
                <a:gd name="T18" fmla="*/ 0 w 26"/>
                <a:gd name="T19" fmla="*/ 40321832 h 19"/>
                <a:gd name="T20" fmla="*/ 10080625 w 26"/>
                <a:gd name="T21" fmla="*/ 30241374 h 19"/>
                <a:gd name="T22" fmla="*/ 20161250 w 26"/>
                <a:gd name="T23" fmla="*/ 25201145 h 19"/>
                <a:gd name="T24" fmla="*/ 30241875 w 26"/>
                <a:gd name="T25" fmla="*/ 15120687 h 19"/>
                <a:gd name="T26" fmla="*/ 45362813 w 26"/>
                <a:gd name="T27" fmla="*/ 10080458 h 19"/>
                <a:gd name="T28" fmla="*/ 0 60000 65536"/>
                <a:gd name="T29" fmla="*/ 0 60000 65536"/>
                <a:gd name="T30" fmla="*/ 0 60000 65536"/>
                <a:gd name="T31" fmla="*/ 0 60000 65536"/>
                <a:gd name="T32" fmla="*/ 0 60000 65536"/>
                <a:gd name="T33" fmla="*/ 0 60000 65536"/>
                <a:gd name="T34" fmla="*/ 0 60000 65536"/>
                <a:gd name="T35" fmla="*/ 0 60000 65536"/>
                <a:gd name="T36" fmla="*/ 0 60000 65536"/>
                <a:gd name="T37" fmla="*/ 0 60000 65536"/>
                <a:gd name="T38" fmla="*/ 0 60000 65536"/>
                <a:gd name="T39" fmla="*/ 0 60000 65536"/>
                <a:gd name="T40" fmla="*/ 0 60000 65536"/>
                <a:gd name="T41" fmla="*/ 0 60000 65536"/>
              </a:gdLst>
              <a:ahLst/>
              <a:cxnLst>
                <a:cxn ang="T28">
                  <a:pos x="T0" y="T1"/>
                </a:cxn>
                <a:cxn ang="T29">
                  <a:pos x="T2" y="T3"/>
                </a:cxn>
                <a:cxn ang="T30">
                  <a:pos x="T4" y="T5"/>
                </a:cxn>
                <a:cxn ang="T31">
                  <a:pos x="T6" y="T7"/>
                </a:cxn>
                <a:cxn ang="T32">
                  <a:pos x="T8" y="T9"/>
                </a:cxn>
                <a:cxn ang="T33">
                  <a:pos x="T10" y="T11"/>
                </a:cxn>
                <a:cxn ang="T34">
                  <a:pos x="T12" y="T13"/>
                </a:cxn>
                <a:cxn ang="T35">
                  <a:pos x="T14" y="T15"/>
                </a:cxn>
                <a:cxn ang="T36">
                  <a:pos x="T16" y="T17"/>
                </a:cxn>
                <a:cxn ang="T37">
                  <a:pos x="T18" y="T19"/>
                </a:cxn>
                <a:cxn ang="T38">
                  <a:pos x="T20" y="T21"/>
                </a:cxn>
                <a:cxn ang="T39">
                  <a:pos x="T22" y="T23"/>
                </a:cxn>
                <a:cxn ang="T40">
                  <a:pos x="T24" y="T25"/>
                </a:cxn>
                <a:cxn ang="T41">
                  <a:pos x="T26" y="T27"/>
                </a:cxn>
              </a:cxnLst>
              <a:rect l="0" t="0" r="r" b="b"/>
              <a:pathLst>
                <a:path w="26" h="19">
                  <a:moveTo>
                    <a:pt x="18" y="4"/>
                  </a:moveTo>
                  <a:lnTo>
                    <a:pt x="20" y="2"/>
                  </a:lnTo>
                  <a:lnTo>
                    <a:pt x="24" y="0"/>
                  </a:lnTo>
                  <a:lnTo>
                    <a:pt x="25" y="3"/>
                  </a:lnTo>
                  <a:lnTo>
                    <a:pt x="20" y="7"/>
                  </a:lnTo>
                  <a:lnTo>
                    <a:pt x="16" y="10"/>
                  </a:lnTo>
                  <a:lnTo>
                    <a:pt x="10" y="12"/>
                  </a:lnTo>
                  <a:lnTo>
                    <a:pt x="8" y="13"/>
                  </a:lnTo>
                  <a:lnTo>
                    <a:pt x="3" y="18"/>
                  </a:lnTo>
                  <a:lnTo>
                    <a:pt x="0" y="16"/>
                  </a:lnTo>
                  <a:lnTo>
                    <a:pt x="4" y="12"/>
                  </a:lnTo>
                  <a:lnTo>
                    <a:pt x="8" y="10"/>
                  </a:lnTo>
                  <a:lnTo>
                    <a:pt x="12" y="6"/>
                  </a:lnTo>
                  <a:lnTo>
                    <a:pt x="18" y="4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29" name="Freeform 109">
              <a:extLst>
                <a:ext uri="{FF2B5EF4-FFF2-40B4-BE49-F238E27FC236}">
                  <a16:creationId xmlns:a16="http://schemas.microsoft.com/office/drawing/2014/main" id="{797F5C33-96FC-CC30-C8F1-C8889266654B}"/>
                </a:ext>
              </a:extLst>
            </xdr:cNvPr>
            <xdr:cNvSpPr>
              <a:spLocks/>
            </xdr:cNvSpPr>
          </xdr:nvSpPr>
          <xdr:spPr bwMode="auto">
            <a:xfrm>
              <a:off x="8533359" y="4405216"/>
              <a:ext cx="95250" cy="73025"/>
            </a:xfrm>
            <a:custGeom>
              <a:avLst/>
              <a:gdLst>
                <a:gd name="T0" fmla="*/ 20161250 w 60"/>
                <a:gd name="T1" fmla="*/ 85685313 h 46"/>
                <a:gd name="T2" fmla="*/ 27722513 w 60"/>
                <a:gd name="T3" fmla="*/ 85685313 h 46"/>
                <a:gd name="T4" fmla="*/ 42843450 w 60"/>
                <a:gd name="T5" fmla="*/ 78125638 h 46"/>
                <a:gd name="T6" fmla="*/ 57964388 w 60"/>
                <a:gd name="T7" fmla="*/ 73085325 h 46"/>
                <a:gd name="T8" fmla="*/ 73085325 w 60"/>
                <a:gd name="T9" fmla="*/ 57964388 h 46"/>
                <a:gd name="T10" fmla="*/ 80645000 w 60"/>
                <a:gd name="T11" fmla="*/ 50403125 h 46"/>
                <a:gd name="T12" fmla="*/ 98286888 w 60"/>
                <a:gd name="T13" fmla="*/ 37803138 h 46"/>
                <a:gd name="T14" fmla="*/ 110886875 w 60"/>
                <a:gd name="T15" fmla="*/ 27722513 h 46"/>
                <a:gd name="T16" fmla="*/ 131048125 w 60"/>
                <a:gd name="T17" fmla="*/ 0 h 46"/>
                <a:gd name="T18" fmla="*/ 128528763 w 60"/>
                <a:gd name="T19" fmla="*/ 17641888 h 46"/>
                <a:gd name="T20" fmla="*/ 148690013 w 60"/>
                <a:gd name="T21" fmla="*/ 12601575 h 46"/>
                <a:gd name="T22" fmla="*/ 103327200 w 60"/>
                <a:gd name="T23" fmla="*/ 37803138 h 46"/>
                <a:gd name="T24" fmla="*/ 90725625 w 60"/>
                <a:gd name="T25" fmla="*/ 47883763 h 46"/>
                <a:gd name="T26" fmla="*/ 70564375 w 60"/>
                <a:gd name="T27" fmla="*/ 68045013 h 46"/>
                <a:gd name="T28" fmla="*/ 40322500 w 60"/>
                <a:gd name="T29" fmla="*/ 88206263 h 46"/>
                <a:gd name="T30" fmla="*/ 15120938 w 60"/>
                <a:gd name="T31" fmla="*/ 108367513 h 46"/>
                <a:gd name="T32" fmla="*/ 2520950 w 60"/>
                <a:gd name="T33" fmla="*/ 113407825 h 46"/>
                <a:gd name="T34" fmla="*/ 0 w 60"/>
                <a:gd name="T35" fmla="*/ 103327200 h 46"/>
                <a:gd name="T36" fmla="*/ 20161250 w 60"/>
                <a:gd name="T37" fmla="*/ 85685313 h 46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</a:gdLst>
              <a:ahLst/>
              <a:cxnLst>
                <a:cxn ang="T38">
                  <a:pos x="T0" y="T1"/>
                </a:cxn>
                <a:cxn ang="T39">
                  <a:pos x="T2" y="T3"/>
                </a:cxn>
                <a:cxn ang="T40">
                  <a:pos x="T4" y="T5"/>
                </a:cxn>
                <a:cxn ang="T41">
                  <a:pos x="T6" y="T7"/>
                </a:cxn>
                <a:cxn ang="T42">
                  <a:pos x="T8" y="T9"/>
                </a:cxn>
                <a:cxn ang="T43">
                  <a:pos x="T10" y="T11"/>
                </a:cxn>
                <a:cxn ang="T44">
                  <a:pos x="T12" y="T13"/>
                </a:cxn>
                <a:cxn ang="T45">
                  <a:pos x="T14" y="T15"/>
                </a:cxn>
                <a:cxn ang="T46">
                  <a:pos x="T16" y="T17"/>
                </a:cxn>
                <a:cxn ang="T47">
                  <a:pos x="T18" y="T19"/>
                </a:cxn>
                <a:cxn ang="T48">
                  <a:pos x="T20" y="T21"/>
                </a:cxn>
                <a:cxn ang="T49">
                  <a:pos x="T22" y="T23"/>
                </a:cxn>
                <a:cxn ang="T50">
                  <a:pos x="T24" y="T25"/>
                </a:cxn>
                <a:cxn ang="T51">
                  <a:pos x="T26" y="T27"/>
                </a:cxn>
                <a:cxn ang="T52">
                  <a:pos x="T28" y="T29"/>
                </a:cxn>
                <a:cxn ang="T53">
                  <a:pos x="T30" y="T31"/>
                </a:cxn>
                <a:cxn ang="T54">
                  <a:pos x="T32" y="T33"/>
                </a:cxn>
                <a:cxn ang="T55">
                  <a:pos x="T34" y="T35"/>
                </a:cxn>
                <a:cxn ang="T56">
                  <a:pos x="T36" y="T37"/>
                </a:cxn>
              </a:cxnLst>
              <a:rect l="0" t="0" r="r" b="b"/>
              <a:pathLst>
                <a:path w="60" h="46">
                  <a:moveTo>
                    <a:pt x="8" y="34"/>
                  </a:moveTo>
                  <a:lnTo>
                    <a:pt x="11" y="34"/>
                  </a:lnTo>
                  <a:lnTo>
                    <a:pt x="17" y="31"/>
                  </a:lnTo>
                  <a:lnTo>
                    <a:pt x="23" y="29"/>
                  </a:lnTo>
                  <a:lnTo>
                    <a:pt x="29" y="23"/>
                  </a:lnTo>
                  <a:lnTo>
                    <a:pt x="32" y="20"/>
                  </a:lnTo>
                  <a:lnTo>
                    <a:pt x="39" y="15"/>
                  </a:lnTo>
                  <a:lnTo>
                    <a:pt x="44" y="11"/>
                  </a:lnTo>
                  <a:lnTo>
                    <a:pt x="52" y="0"/>
                  </a:lnTo>
                  <a:lnTo>
                    <a:pt x="51" y="7"/>
                  </a:lnTo>
                  <a:lnTo>
                    <a:pt x="59" y="5"/>
                  </a:lnTo>
                  <a:lnTo>
                    <a:pt x="41" y="15"/>
                  </a:lnTo>
                  <a:lnTo>
                    <a:pt x="36" y="19"/>
                  </a:lnTo>
                  <a:lnTo>
                    <a:pt x="28" y="27"/>
                  </a:lnTo>
                  <a:lnTo>
                    <a:pt x="16" y="35"/>
                  </a:lnTo>
                  <a:lnTo>
                    <a:pt x="6" y="43"/>
                  </a:lnTo>
                  <a:lnTo>
                    <a:pt x="1" y="45"/>
                  </a:lnTo>
                  <a:lnTo>
                    <a:pt x="0" y="41"/>
                  </a:lnTo>
                  <a:lnTo>
                    <a:pt x="8" y="34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0" name="Freeform 110">
              <a:extLst>
                <a:ext uri="{FF2B5EF4-FFF2-40B4-BE49-F238E27FC236}">
                  <a16:creationId xmlns:a16="http://schemas.microsoft.com/office/drawing/2014/main" id="{C6B5EDE6-7481-6AD2-7ACB-37A77560D461}"/>
                </a:ext>
              </a:extLst>
            </xdr:cNvPr>
            <xdr:cNvSpPr>
              <a:spLocks/>
            </xdr:cNvSpPr>
          </xdr:nvSpPr>
          <xdr:spPr bwMode="auto">
            <a:xfrm>
              <a:off x="8669884" y="4343304"/>
              <a:ext cx="26987" cy="26987"/>
            </a:xfrm>
            <a:custGeom>
              <a:avLst/>
              <a:gdLst>
                <a:gd name="T0" fmla="*/ 25201096 w 17"/>
                <a:gd name="T1" fmla="*/ 27720411 h 17"/>
                <a:gd name="T2" fmla="*/ 12599754 w 17"/>
                <a:gd name="T3" fmla="*/ 32760631 h 17"/>
                <a:gd name="T4" fmla="*/ 7559535 w 17"/>
                <a:gd name="T5" fmla="*/ 40321753 h 17"/>
                <a:gd name="T6" fmla="*/ 0 w 17"/>
                <a:gd name="T7" fmla="*/ 32760631 h 17"/>
                <a:gd name="T8" fmla="*/ 0 w 17"/>
                <a:gd name="T9" fmla="*/ 22680192 h 17"/>
                <a:gd name="T10" fmla="*/ 10080438 w 17"/>
                <a:gd name="T11" fmla="*/ 17639973 h 17"/>
                <a:gd name="T12" fmla="*/ 17639973 w 17"/>
                <a:gd name="T13" fmla="*/ 12599754 h 17"/>
                <a:gd name="T14" fmla="*/ 25201096 w 17"/>
                <a:gd name="T15" fmla="*/ 12599754 h 17"/>
                <a:gd name="T16" fmla="*/ 27720411 w 17"/>
                <a:gd name="T17" fmla="*/ 5040219 h 17"/>
                <a:gd name="T18" fmla="*/ 40321753 w 17"/>
                <a:gd name="T19" fmla="*/ 0 h 17"/>
                <a:gd name="T20" fmla="*/ 35281534 w 17"/>
                <a:gd name="T21" fmla="*/ 12599754 h 17"/>
                <a:gd name="T22" fmla="*/ 30241315 w 17"/>
                <a:gd name="T23" fmla="*/ 17639973 h 17"/>
                <a:gd name="T24" fmla="*/ 35281534 w 17"/>
                <a:gd name="T25" fmla="*/ 27720411 h 17"/>
                <a:gd name="T26" fmla="*/ 25201096 w 17"/>
                <a:gd name="T27" fmla="*/ 37800850 h 17"/>
                <a:gd name="T28" fmla="*/ 25201096 w 17"/>
                <a:gd name="T29" fmla="*/ 40321753 h 17"/>
                <a:gd name="T30" fmla="*/ 17639973 w 17"/>
                <a:gd name="T31" fmla="*/ 40321753 h 17"/>
                <a:gd name="T32" fmla="*/ 17639973 w 17"/>
                <a:gd name="T33" fmla="*/ 30241315 h 17"/>
                <a:gd name="T34" fmla="*/ 22680192 w 17"/>
                <a:gd name="T35" fmla="*/ 27720411 h 17"/>
                <a:gd name="T36" fmla="*/ 25201096 w 17"/>
                <a:gd name="T37" fmla="*/ 27720411 h 17"/>
                <a:gd name="T38" fmla="*/ 0 60000 65536"/>
                <a:gd name="T39" fmla="*/ 0 60000 6553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</a:gdLst>
              <a:ahLst/>
              <a:cxnLst>
                <a:cxn ang="T38">
                  <a:pos x="T0" y="T1"/>
                </a:cxn>
                <a:cxn ang="T39">
                  <a:pos x="T2" y="T3"/>
                </a:cxn>
                <a:cxn ang="T40">
                  <a:pos x="T4" y="T5"/>
                </a:cxn>
                <a:cxn ang="T41">
                  <a:pos x="T6" y="T7"/>
                </a:cxn>
                <a:cxn ang="T42">
                  <a:pos x="T8" y="T9"/>
                </a:cxn>
                <a:cxn ang="T43">
                  <a:pos x="T10" y="T11"/>
                </a:cxn>
                <a:cxn ang="T44">
                  <a:pos x="T12" y="T13"/>
                </a:cxn>
                <a:cxn ang="T45">
                  <a:pos x="T14" y="T15"/>
                </a:cxn>
                <a:cxn ang="T46">
                  <a:pos x="T16" y="T17"/>
                </a:cxn>
                <a:cxn ang="T47">
                  <a:pos x="T18" y="T19"/>
                </a:cxn>
                <a:cxn ang="T48">
                  <a:pos x="T20" y="T21"/>
                </a:cxn>
                <a:cxn ang="T49">
                  <a:pos x="T22" y="T23"/>
                </a:cxn>
                <a:cxn ang="T50">
                  <a:pos x="T24" y="T25"/>
                </a:cxn>
                <a:cxn ang="T51">
                  <a:pos x="T26" y="T27"/>
                </a:cxn>
                <a:cxn ang="T52">
                  <a:pos x="T28" y="T29"/>
                </a:cxn>
                <a:cxn ang="T53">
                  <a:pos x="T30" y="T31"/>
                </a:cxn>
                <a:cxn ang="T54">
                  <a:pos x="T32" y="T33"/>
                </a:cxn>
                <a:cxn ang="T55">
                  <a:pos x="T34" y="T35"/>
                </a:cxn>
                <a:cxn ang="T56">
                  <a:pos x="T36" y="T37"/>
                </a:cxn>
              </a:cxnLst>
              <a:rect l="0" t="0" r="r" b="b"/>
              <a:pathLst>
                <a:path w="17" h="17">
                  <a:moveTo>
                    <a:pt x="10" y="11"/>
                  </a:moveTo>
                  <a:lnTo>
                    <a:pt x="5" y="13"/>
                  </a:lnTo>
                  <a:lnTo>
                    <a:pt x="3" y="16"/>
                  </a:lnTo>
                  <a:lnTo>
                    <a:pt x="0" y="13"/>
                  </a:lnTo>
                  <a:lnTo>
                    <a:pt x="0" y="9"/>
                  </a:lnTo>
                  <a:lnTo>
                    <a:pt x="4" y="7"/>
                  </a:lnTo>
                  <a:lnTo>
                    <a:pt x="7" y="5"/>
                  </a:lnTo>
                  <a:lnTo>
                    <a:pt x="10" y="5"/>
                  </a:lnTo>
                  <a:lnTo>
                    <a:pt x="11" y="2"/>
                  </a:lnTo>
                  <a:lnTo>
                    <a:pt x="16" y="0"/>
                  </a:lnTo>
                  <a:lnTo>
                    <a:pt x="14" y="5"/>
                  </a:lnTo>
                  <a:lnTo>
                    <a:pt x="12" y="7"/>
                  </a:lnTo>
                  <a:lnTo>
                    <a:pt x="14" y="11"/>
                  </a:lnTo>
                  <a:lnTo>
                    <a:pt x="10" y="15"/>
                  </a:lnTo>
                  <a:lnTo>
                    <a:pt x="10" y="16"/>
                  </a:lnTo>
                  <a:lnTo>
                    <a:pt x="7" y="16"/>
                  </a:lnTo>
                  <a:lnTo>
                    <a:pt x="7" y="12"/>
                  </a:lnTo>
                  <a:lnTo>
                    <a:pt x="9" y="11"/>
                  </a:lnTo>
                  <a:lnTo>
                    <a:pt x="10" y="11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1" name="Freeform 111">
              <a:extLst>
                <a:ext uri="{FF2B5EF4-FFF2-40B4-BE49-F238E27FC236}">
                  <a16:creationId xmlns:a16="http://schemas.microsoft.com/office/drawing/2014/main" id="{157DFEBB-AACB-2AFF-363C-7849D37406BC}"/>
                </a:ext>
              </a:extLst>
            </xdr:cNvPr>
            <xdr:cNvSpPr>
              <a:spLocks/>
            </xdr:cNvSpPr>
          </xdr:nvSpPr>
          <xdr:spPr bwMode="auto">
            <a:xfrm>
              <a:off x="8630196" y="4378229"/>
              <a:ext cx="44450" cy="26987"/>
            </a:xfrm>
            <a:custGeom>
              <a:avLst/>
              <a:gdLst>
                <a:gd name="T0" fmla="*/ 68045013 w 28"/>
                <a:gd name="T1" fmla="*/ 7559535 h 17"/>
                <a:gd name="T2" fmla="*/ 68045013 w 28"/>
                <a:gd name="T3" fmla="*/ 0 h 17"/>
                <a:gd name="T4" fmla="*/ 57964388 w 28"/>
                <a:gd name="T5" fmla="*/ 7559535 h 17"/>
                <a:gd name="T6" fmla="*/ 47883763 w 28"/>
                <a:gd name="T7" fmla="*/ 17639973 h 17"/>
                <a:gd name="T8" fmla="*/ 32762825 w 28"/>
                <a:gd name="T9" fmla="*/ 22680192 h 17"/>
                <a:gd name="T10" fmla="*/ 25201563 w 28"/>
                <a:gd name="T11" fmla="*/ 27720411 h 17"/>
                <a:gd name="T12" fmla="*/ 15120938 w 28"/>
                <a:gd name="T13" fmla="*/ 35281534 h 17"/>
                <a:gd name="T14" fmla="*/ 2520950 w 28"/>
                <a:gd name="T15" fmla="*/ 40321753 h 17"/>
                <a:gd name="T16" fmla="*/ 2520950 w 28"/>
                <a:gd name="T17" fmla="*/ 30241315 h 17"/>
                <a:gd name="T18" fmla="*/ 0 w 28"/>
                <a:gd name="T19" fmla="*/ 25201096 h 17"/>
                <a:gd name="T20" fmla="*/ 2520950 w 28"/>
                <a:gd name="T21" fmla="*/ 17639973 h 17"/>
                <a:gd name="T22" fmla="*/ 10080625 w 28"/>
                <a:gd name="T23" fmla="*/ 12599754 h 17"/>
                <a:gd name="T24" fmla="*/ 15120938 w 28"/>
                <a:gd name="T25" fmla="*/ 7559535 h 17"/>
                <a:gd name="T26" fmla="*/ 22682200 w 28"/>
                <a:gd name="T27" fmla="*/ 0 h 17"/>
                <a:gd name="T28" fmla="*/ 20161250 w 28"/>
                <a:gd name="T29" fmla="*/ 7559535 h 17"/>
                <a:gd name="T30" fmla="*/ 27722513 w 28"/>
                <a:gd name="T31" fmla="*/ 12599754 h 17"/>
                <a:gd name="T32" fmla="*/ 32762825 w 28"/>
                <a:gd name="T33" fmla="*/ 12599754 h 17"/>
                <a:gd name="T34" fmla="*/ 42843450 w 28"/>
                <a:gd name="T35" fmla="*/ 12599754 h 17"/>
                <a:gd name="T36" fmla="*/ 50403125 w 28"/>
                <a:gd name="T37" fmla="*/ 7559535 h 17"/>
                <a:gd name="T38" fmla="*/ 57964388 w 28"/>
                <a:gd name="T39" fmla="*/ 0 h 17"/>
                <a:gd name="T40" fmla="*/ 68045013 w 28"/>
                <a:gd name="T41" fmla="*/ 7559535 h 17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</a:gdLst>
              <a:ahLst/>
              <a:cxnLst>
                <a:cxn ang="T42">
                  <a:pos x="T0" y="T1"/>
                </a:cxn>
                <a:cxn ang="T43">
                  <a:pos x="T2" y="T3"/>
                </a:cxn>
                <a:cxn ang="T44">
                  <a:pos x="T4" y="T5"/>
                </a:cxn>
                <a:cxn ang="T45">
                  <a:pos x="T6" y="T7"/>
                </a:cxn>
                <a:cxn ang="T46">
                  <a:pos x="T8" y="T9"/>
                </a:cxn>
                <a:cxn ang="T47">
                  <a:pos x="T10" y="T11"/>
                </a:cxn>
                <a:cxn ang="T48">
                  <a:pos x="T12" y="T13"/>
                </a:cxn>
                <a:cxn ang="T49">
                  <a:pos x="T14" y="T15"/>
                </a:cxn>
                <a:cxn ang="T50">
                  <a:pos x="T16" y="T17"/>
                </a:cxn>
                <a:cxn ang="T51">
                  <a:pos x="T18" y="T19"/>
                </a:cxn>
                <a:cxn ang="T52">
                  <a:pos x="T20" y="T21"/>
                </a:cxn>
                <a:cxn ang="T53">
                  <a:pos x="T22" y="T23"/>
                </a:cxn>
                <a:cxn ang="T54">
                  <a:pos x="T24" y="T25"/>
                </a:cxn>
                <a:cxn ang="T55">
                  <a:pos x="T26" y="T27"/>
                </a:cxn>
                <a:cxn ang="T56">
                  <a:pos x="T28" y="T29"/>
                </a:cxn>
                <a:cxn ang="T57">
                  <a:pos x="T30" y="T31"/>
                </a:cxn>
                <a:cxn ang="T58">
                  <a:pos x="T32" y="T33"/>
                </a:cxn>
                <a:cxn ang="T59">
                  <a:pos x="T34" y="T35"/>
                </a:cxn>
                <a:cxn ang="T60">
                  <a:pos x="T36" y="T37"/>
                </a:cxn>
                <a:cxn ang="T61">
                  <a:pos x="T38" y="T39"/>
                </a:cxn>
                <a:cxn ang="T62">
                  <a:pos x="T40" y="T41"/>
                </a:cxn>
              </a:cxnLst>
              <a:rect l="0" t="0" r="r" b="b"/>
              <a:pathLst>
                <a:path w="28" h="17">
                  <a:moveTo>
                    <a:pt x="27" y="3"/>
                  </a:moveTo>
                  <a:lnTo>
                    <a:pt x="27" y="0"/>
                  </a:lnTo>
                  <a:lnTo>
                    <a:pt x="23" y="3"/>
                  </a:lnTo>
                  <a:lnTo>
                    <a:pt x="19" y="7"/>
                  </a:lnTo>
                  <a:lnTo>
                    <a:pt x="13" y="9"/>
                  </a:lnTo>
                  <a:lnTo>
                    <a:pt x="10" y="11"/>
                  </a:lnTo>
                  <a:lnTo>
                    <a:pt x="6" y="14"/>
                  </a:lnTo>
                  <a:lnTo>
                    <a:pt x="1" y="16"/>
                  </a:lnTo>
                  <a:lnTo>
                    <a:pt x="1" y="12"/>
                  </a:lnTo>
                  <a:lnTo>
                    <a:pt x="0" y="10"/>
                  </a:lnTo>
                  <a:lnTo>
                    <a:pt x="1" y="7"/>
                  </a:lnTo>
                  <a:lnTo>
                    <a:pt x="4" y="5"/>
                  </a:lnTo>
                  <a:lnTo>
                    <a:pt x="6" y="3"/>
                  </a:lnTo>
                  <a:lnTo>
                    <a:pt x="9" y="0"/>
                  </a:lnTo>
                  <a:lnTo>
                    <a:pt x="8" y="3"/>
                  </a:lnTo>
                  <a:lnTo>
                    <a:pt x="11" y="5"/>
                  </a:lnTo>
                  <a:lnTo>
                    <a:pt x="13" y="5"/>
                  </a:lnTo>
                  <a:lnTo>
                    <a:pt x="17" y="5"/>
                  </a:lnTo>
                  <a:lnTo>
                    <a:pt x="20" y="3"/>
                  </a:lnTo>
                  <a:lnTo>
                    <a:pt x="23" y="0"/>
                  </a:lnTo>
                  <a:lnTo>
                    <a:pt x="27" y="3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2" name="Freeform 112">
              <a:extLst>
                <a:ext uri="{FF2B5EF4-FFF2-40B4-BE49-F238E27FC236}">
                  <a16:creationId xmlns:a16="http://schemas.microsoft.com/office/drawing/2014/main" id="{CF2BB8AC-F526-322D-6A25-DDB5279DA2B8}"/>
                </a:ext>
              </a:extLst>
            </xdr:cNvPr>
            <xdr:cNvSpPr>
              <a:spLocks/>
            </xdr:cNvSpPr>
          </xdr:nvSpPr>
          <xdr:spPr bwMode="auto">
            <a:xfrm>
              <a:off x="6777584" y="2581179"/>
              <a:ext cx="285750" cy="423862"/>
            </a:xfrm>
            <a:custGeom>
              <a:avLst/>
              <a:gdLst>
                <a:gd name="T0" fmla="*/ 4763 w 180"/>
                <a:gd name="T1" fmla="*/ 134937 h 267"/>
                <a:gd name="T2" fmla="*/ 6350 w 180"/>
                <a:gd name="T3" fmla="*/ 0 h 267"/>
                <a:gd name="T4" fmla="*/ 100013 w 180"/>
                <a:gd name="T5" fmla="*/ 1587 h 267"/>
                <a:gd name="T6" fmla="*/ 184150 w 180"/>
                <a:gd name="T7" fmla="*/ 3175 h 267"/>
                <a:gd name="T8" fmla="*/ 206375 w 180"/>
                <a:gd name="T9" fmla="*/ 3175 h 267"/>
                <a:gd name="T10" fmla="*/ 284163 w 180"/>
                <a:gd name="T11" fmla="*/ 4762 h 267"/>
                <a:gd name="T12" fmla="*/ 269875 w 180"/>
                <a:gd name="T13" fmla="*/ 111125 h 267"/>
                <a:gd name="T14" fmla="*/ 266700 w 180"/>
                <a:gd name="T15" fmla="*/ 125412 h 267"/>
                <a:gd name="T16" fmla="*/ 255588 w 180"/>
                <a:gd name="T17" fmla="*/ 207962 h 267"/>
                <a:gd name="T18" fmla="*/ 249238 w 180"/>
                <a:gd name="T19" fmla="*/ 238125 h 267"/>
                <a:gd name="T20" fmla="*/ 249238 w 180"/>
                <a:gd name="T21" fmla="*/ 244475 h 267"/>
                <a:gd name="T22" fmla="*/ 225425 w 180"/>
                <a:gd name="T23" fmla="*/ 420687 h 267"/>
                <a:gd name="T24" fmla="*/ 192088 w 180"/>
                <a:gd name="T25" fmla="*/ 419100 h 267"/>
                <a:gd name="T26" fmla="*/ 158750 w 180"/>
                <a:gd name="T27" fmla="*/ 422275 h 267"/>
                <a:gd name="T28" fmla="*/ 107950 w 180"/>
                <a:gd name="T29" fmla="*/ 417512 h 267"/>
                <a:gd name="T30" fmla="*/ 12700 w 180"/>
                <a:gd name="T31" fmla="*/ 409575 h 267"/>
                <a:gd name="T32" fmla="*/ 12700 w 180"/>
                <a:gd name="T33" fmla="*/ 406400 h 267"/>
                <a:gd name="T34" fmla="*/ 9525 w 180"/>
                <a:gd name="T35" fmla="*/ 401637 h 267"/>
                <a:gd name="T36" fmla="*/ 6350 w 180"/>
                <a:gd name="T37" fmla="*/ 395287 h 267"/>
                <a:gd name="T38" fmla="*/ 4763 w 180"/>
                <a:gd name="T39" fmla="*/ 388937 h 267"/>
                <a:gd name="T40" fmla="*/ 6350 w 180"/>
                <a:gd name="T41" fmla="*/ 382587 h 267"/>
                <a:gd name="T42" fmla="*/ 4763 w 180"/>
                <a:gd name="T43" fmla="*/ 376237 h 267"/>
                <a:gd name="T44" fmla="*/ 0 w 180"/>
                <a:gd name="T45" fmla="*/ 371475 h 267"/>
                <a:gd name="T46" fmla="*/ 0 w 180"/>
                <a:gd name="T47" fmla="*/ 369887 h 267"/>
                <a:gd name="T48" fmla="*/ 1588 w 180"/>
                <a:gd name="T49" fmla="*/ 233362 h 267"/>
                <a:gd name="T50" fmla="*/ 1588 w 180"/>
                <a:gd name="T51" fmla="*/ 227012 h 267"/>
                <a:gd name="T52" fmla="*/ 4763 w 180"/>
                <a:gd name="T53" fmla="*/ 160337 h 267"/>
                <a:gd name="T54" fmla="*/ 4763 w 180"/>
                <a:gd name="T55" fmla="*/ 134937 h 267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</a:gdLst>
              <a:ahLst/>
              <a:cxnLst>
                <a:cxn ang="T56">
                  <a:pos x="T0" y="T1"/>
                </a:cxn>
                <a:cxn ang="T57">
                  <a:pos x="T2" y="T3"/>
                </a:cxn>
                <a:cxn ang="T58">
                  <a:pos x="T4" y="T5"/>
                </a:cxn>
                <a:cxn ang="T59">
                  <a:pos x="T6" y="T7"/>
                </a:cxn>
                <a:cxn ang="T60">
                  <a:pos x="T8" y="T9"/>
                </a:cxn>
                <a:cxn ang="T61">
                  <a:pos x="T10" y="T11"/>
                </a:cxn>
                <a:cxn ang="T62">
                  <a:pos x="T12" y="T13"/>
                </a:cxn>
                <a:cxn ang="T63">
                  <a:pos x="T14" y="T15"/>
                </a:cxn>
                <a:cxn ang="T64">
                  <a:pos x="T16" y="T17"/>
                </a:cxn>
                <a:cxn ang="T65">
                  <a:pos x="T18" y="T19"/>
                </a:cxn>
                <a:cxn ang="T66">
                  <a:pos x="T20" y="T21"/>
                </a:cxn>
                <a:cxn ang="T67">
                  <a:pos x="T22" y="T23"/>
                </a:cxn>
                <a:cxn ang="T68">
                  <a:pos x="T24" y="T25"/>
                </a:cxn>
                <a:cxn ang="T69">
                  <a:pos x="T26" y="T27"/>
                </a:cxn>
                <a:cxn ang="T70">
                  <a:pos x="T28" y="T29"/>
                </a:cxn>
                <a:cxn ang="T71">
                  <a:pos x="T30" y="T31"/>
                </a:cxn>
                <a:cxn ang="T72">
                  <a:pos x="T32" y="T33"/>
                </a:cxn>
                <a:cxn ang="T73">
                  <a:pos x="T34" y="T35"/>
                </a:cxn>
                <a:cxn ang="T74">
                  <a:pos x="T36" y="T37"/>
                </a:cxn>
                <a:cxn ang="T75">
                  <a:pos x="T38" y="T39"/>
                </a:cxn>
                <a:cxn ang="T76">
                  <a:pos x="T40" y="T41"/>
                </a:cxn>
                <a:cxn ang="T77">
                  <a:pos x="T42" y="T43"/>
                </a:cxn>
                <a:cxn ang="T78">
                  <a:pos x="T44" y="T45"/>
                </a:cxn>
                <a:cxn ang="T79">
                  <a:pos x="T46" y="T47"/>
                </a:cxn>
                <a:cxn ang="T80">
                  <a:pos x="T48" y="T49"/>
                </a:cxn>
                <a:cxn ang="T81">
                  <a:pos x="T50" y="T51"/>
                </a:cxn>
                <a:cxn ang="T82">
                  <a:pos x="T52" y="T53"/>
                </a:cxn>
                <a:cxn ang="T83">
                  <a:pos x="T54" y="T55"/>
                </a:cxn>
              </a:cxnLst>
              <a:rect l="0" t="0" r="r" b="b"/>
              <a:pathLst>
                <a:path w="180" h="267">
                  <a:moveTo>
                    <a:pt x="3" y="85"/>
                  </a:moveTo>
                  <a:lnTo>
                    <a:pt x="4" y="0"/>
                  </a:lnTo>
                  <a:lnTo>
                    <a:pt x="63" y="1"/>
                  </a:lnTo>
                  <a:lnTo>
                    <a:pt x="116" y="2"/>
                  </a:lnTo>
                  <a:lnTo>
                    <a:pt x="130" y="2"/>
                  </a:lnTo>
                  <a:lnTo>
                    <a:pt x="179" y="3"/>
                  </a:lnTo>
                  <a:lnTo>
                    <a:pt x="170" y="70"/>
                  </a:lnTo>
                  <a:lnTo>
                    <a:pt x="168" y="79"/>
                  </a:lnTo>
                  <a:lnTo>
                    <a:pt x="161" y="131"/>
                  </a:lnTo>
                  <a:lnTo>
                    <a:pt x="157" y="150"/>
                  </a:lnTo>
                  <a:lnTo>
                    <a:pt x="157" y="154"/>
                  </a:lnTo>
                  <a:lnTo>
                    <a:pt x="142" y="265"/>
                  </a:lnTo>
                  <a:lnTo>
                    <a:pt x="121" y="264"/>
                  </a:lnTo>
                  <a:lnTo>
                    <a:pt x="100" y="266"/>
                  </a:lnTo>
                  <a:lnTo>
                    <a:pt x="68" y="263"/>
                  </a:lnTo>
                  <a:lnTo>
                    <a:pt x="8" y="258"/>
                  </a:lnTo>
                  <a:lnTo>
                    <a:pt x="8" y="256"/>
                  </a:lnTo>
                  <a:lnTo>
                    <a:pt x="6" y="253"/>
                  </a:lnTo>
                  <a:lnTo>
                    <a:pt x="4" y="249"/>
                  </a:lnTo>
                  <a:lnTo>
                    <a:pt x="3" y="245"/>
                  </a:lnTo>
                  <a:lnTo>
                    <a:pt x="4" y="241"/>
                  </a:lnTo>
                  <a:lnTo>
                    <a:pt x="3" y="237"/>
                  </a:lnTo>
                  <a:lnTo>
                    <a:pt x="0" y="234"/>
                  </a:lnTo>
                  <a:lnTo>
                    <a:pt x="0" y="233"/>
                  </a:lnTo>
                  <a:lnTo>
                    <a:pt x="1" y="147"/>
                  </a:lnTo>
                  <a:lnTo>
                    <a:pt x="1" y="143"/>
                  </a:lnTo>
                  <a:lnTo>
                    <a:pt x="3" y="101"/>
                  </a:lnTo>
                  <a:lnTo>
                    <a:pt x="3" y="85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3" name="Freeform 113">
              <a:extLst>
                <a:ext uri="{FF2B5EF4-FFF2-40B4-BE49-F238E27FC236}">
                  <a16:creationId xmlns:a16="http://schemas.microsoft.com/office/drawing/2014/main" id="{7DB9E1C0-14EE-DDFC-9CC3-7DEEE2F73CED}"/>
                </a:ext>
              </a:extLst>
            </xdr:cNvPr>
            <xdr:cNvSpPr>
              <a:spLocks/>
            </xdr:cNvSpPr>
          </xdr:nvSpPr>
          <xdr:spPr bwMode="auto">
            <a:xfrm>
              <a:off x="8844509" y="3587654"/>
              <a:ext cx="465137" cy="409575"/>
            </a:xfrm>
            <a:custGeom>
              <a:avLst/>
              <a:gdLst>
                <a:gd name="T0" fmla="*/ 4715 w 296"/>
                <a:gd name="T1" fmla="*/ 209550 h 258"/>
                <a:gd name="T2" fmla="*/ 15717 w 296"/>
                <a:gd name="T3" fmla="*/ 174625 h 258"/>
                <a:gd name="T4" fmla="*/ 40865 w 296"/>
                <a:gd name="T5" fmla="*/ 125413 h 258"/>
                <a:gd name="T6" fmla="*/ 80158 w 296"/>
                <a:gd name="T7" fmla="*/ 92075 h 258"/>
                <a:gd name="T8" fmla="*/ 334778 w 296"/>
                <a:gd name="T9" fmla="*/ 63500 h 258"/>
                <a:gd name="T10" fmla="*/ 364641 w 296"/>
                <a:gd name="T11" fmla="*/ 39688 h 258"/>
                <a:gd name="T12" fmla="*/ 342636 w 296"/>
                <a:gd name="T13" fmla="*/ 11113 h 258"/>
                <a:gd name="T14" fmla="*/ 374071 w 296"/>
                <a:gd name="T15" fmla="*/ 4763 h 258"/>
                <a:gd name="T16" fmla="*/ 396075 w 296"/>
                <a:gd name="T17" fmla="*/ 22225 h 258"/>
                <a:gd name="T18" fmla="*/ 403934 w 296"/>
                <a:gd name="T19" fmla="*/ 34925 h 258"/>
                <a:gd name="T20" fmla="*/ 410221 w 296"/>
                <a:gd name="T21" fmla="*/ 26988 h 258"/>
                <a:gd name="T22" fmla="*/ 411792 w 296"/>
                <a:gd name="T23" fmla="*/ 20638 h 258"/>
                <a:gd name="T24" fmla="*/ 449514 w 296"/>
                <a:gd name="T25" fmla="*/ 25400 h 258"/>
                <a:gd name="T26" fmla="*/ 436940 w 296"/>
                <a:gd name="T27" fmla="*/ 41275 h 258"/>
                <a:gd name="T28" fmla="*/ 451085 w 296"/>
                <a:gd name="T29" fmla="*/ 58738 h 258"/>
                <a:gd name="T30" fmla="*/ 463659 w 296"/>
                <a:gd name="T31" fmla="*/ 71438 h 258"/>
                <a:gd name="T32" fmla="*/ 446370 w 296"/>
                <a:gd name="T33" fmla="*/ 92075 h 258"/>
                <a:gd name="T34" fmla="*/ 421223 w 296"/>
                <a:gd name="T35" fmla="*/ 85725 h 258"/>
                <a:gd name="T36" fmla="*/ 427510 w 296"/>
                <a:gd name="T37" fmla="*/ 111125 h 258"/>
                <a:gd name="T38" fmla="*/ 389788 w 296"/>
                <a:gd name="T39" fmla="*/ 106363 h 258"/>
                <a:gd name="T40" fmla="*/ 369356 w 296"/>
                <a:gd name="T41" fmla="*/ 112713 h 258"/>
                <a:gd name="T42" fmla="*/ 403934 w 296"/>
                <a:gd name="T43" fmla="*/ 141288 h 258"/>
                <a:gd name="T44" fmla="*/ 397647 w 296"/>
                <a:gd name="T45" fmla="*/ 152400 h 258"/>
                <a:gd name="T46" fmla="*/ 380358 w 296"/>
                <a:gd name="T47" fmla="*/ 150813 h 258"/>
                <a:gd name="T48" fmla="*/ 350495 w 296"/>
                <a:gd name="T49" fmla="*/ 125413 h 258"/>
                <a:gd name="T50" fmla="*/ 330063 w 296"/>
                <a:gd name="T51" fmla="*/ 141288 h 258"/>
                <a:gd name="T52" fmla="*/ 344208 w 296"/>
                <a:gd name="T53" fmla="*/ 158750 h 258"/>
                <a:gd name="T54" fmla="*/ 295485 w 296"/>
                <a:gd name="T55" fmla="*/ 160338 h 258"/>
                <a:gd name="T56" fmla="*/ 282911 w 296"/>
                <a:gd name="T57" fmla="*/ 146050 h 258"/>
                <a:gd name="T58" fmla="*/ 281339 w 296"/>
                <a:gd name="T59" fmla="*/ 180975 h 258"/>
                <a:gd name="T60" fmla="*/ 249904 w 296"/>
                <a:gd name="T61" fmla="*/ 201613 h 258"/>
                <a:gd name="T62" fmla="*/ 227900 w 296"/>
                <a:gd name="T63" fmla="*/ 200025 h 258"/>
                <a:gd name="T64" fmla="*/ 235759 w 296"/>
                <a:gd name="T65" fmla="*/ 231775 h 258"/>
                <a:gd name="T66" fmla="*/ 262478 w 296"/>
                <a:gd name="T67" fmla="*/ 214313 h 258"/>
                <a:gd name="T68" fmla="*/ 303343 w 296"/>
                <a:gd name="T69" fmla="*/ 188913 h 258"/>
                <a:gd name="T70" fmla="*/ 315917 w 296"/>
                <a:gd name="T71" fmla="*/ 195263 h 258"/>
                <a:gd name="T72" fmla="*/ 328491 w 296"/>
                <a:gd name="T73" fmla="*/ 200025 h 258"/>
                <a:gd name="T74" fmla="*/ 334778 w 296"/>
                <a:gd name="T75" fmla="*/ 225425 h 258"/>
                <a:gd name="T76" fmla="*/ 358354 w 296"/>
                <a:gd name="T77" fmla="*/ 201613 h 258"/>
                <a:gd name="T78" fmla="*/ 366212 w 296"/>
                <a:gd name="T79" fmla="*/ 212725 h 258"/>
                <a:gd name="T80" fmla="*/ 361497 w 296"/>
                <a:gd name="T81" fmla="*/ 193675 h 258"/>
                <a:gd name="T82" fmla="*/ 372499 w 296"/>
                <a:gd name="T83" fmla="*/ 179388 h 258"/>
                <a:gd name="T84" fmla="*/ 385073 w 296"/>
                <a:gd name="T85" fmla="*/ 212725 h 258"/>
                <a:gd name="T86" fmla="*/ 356782 w 296"/>
                <a:gd name="T87" fmla="*/ 233363 h 258"/>
                <a:gd name="T88" fmla="*/ 352067 w 296"/>
                <a:gd name="T89" fmla="*/ 258763 h 258"/>
                <a:gd name="T90" fmla="*/ 339493 w 296"/>
                <a:gd name="T91" fmla="*/ 247650 h 258"/>
                <a:gd name="T92" fmla="*/ 306487 w 296"/>
                <a:gd name="T93" fmla="*/ 254000 h 258"/>
                <a:gd name="T94" fmla="*/ 326919 w 296"/>
                <a:gd name="T95" fmla="*/ 268288 h 258"/>
                <a:gd name="T96" fmla="*/ 352067 w 296"/>
                <a:gd name="T97" fmla="*/ 268288 h 258"/>
                <a:gd name="T98" fmla="*/ 297056 w 296"/>
                <a:gd name="T99" fmla="*/ 293688 h 258"/>
                <a:gd name="T100" fmla="*/ 293913 w 296"/>
                <a:gd name="T101" fmla="*/ 315913 h 258"/>
                <a:gd name="T102" fmla="*/ 268765 w 296"/>
                <a:gd name="T103" fmla="*/ 336550 h 258"/>
                <a:gd name="T104" fmla="*/ 245189 w 296"/>
                <a:gd name="T105" fmla="*/ 327025 h 258"/>
                <a:gd name="T106" fmla="*/ 221613 w 296"/>
                <a:gd name="T107" fmla="*/ 342900 h 258"/>
                <a:gd name="T108" fmla="*/ 249904 w 296"/>
                <a:gd name="T109" fmla="*/ 350838 h 258"/>
                <a:gd name="T110" fmla="*/ 202753 w 296"/>
                <a:gd name="T111" fmla="*/ 354013 h 258"/>
                <a:gd name="T112" fmla="*/ 182320 w 296"/>
                <a:gd name="T113" fmla="*/ 363538 h 258"/>
                <a:gd name="T114" fmla="*/ 165031 w 296"/>
                <a:gd name="T115" fmla="*/ 407988 h 258"/>
                <a:gd name="T116" fmla="*/ 53439 w 296"/>
                <a:gd name="T117" fmla="*/ 336550 h 258"/>
                <a:gd name="T118" fmla="*/ 61297 w 296"/>
                <a:gd name="T119" fmla="*/ 300038 h 258"/>
                <a:gd name="T120" fmla="*/ 44008 w 296"/>
                <a:gd name="T121" fmla="*/ 282575 h 258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296" h="258">
                  <a:moveTo>
                    <a:pt x="30" y="158"/>
                  </a:moveTo>
                  <a:lnTo>
                    <a:pt x="29" y="153"/>
                  </a:lnTo>
                  <a:lnTo>
                    <a:pt x="26" y="150"/>
                  </a:lnTo>
                  <a:lnTo>
                    <a:pt x="24" y="147"/>
                  </a:lnTo>
                  <a:lnTo>
                    <a:pt x="7" y="139"/>
                  </a:lnTo>
                  <a:lnTo>
                    <a:pt x="6" y="135"/>
                  </a:lnTo>
                  <a:lnTo>
                    <a:pt x="5" y="135"/>
                  </a:lnTo>
                  <a:lnTo>
                    <a:pt x="3" y="132"/>
                  </a:lnTo>
                  <a:lnTo>
                    <a:pt x="1" y="127"/>
                  </a:lnTo>
                  <a:lnTo>
                    <a:pt x="0" y="124"/>
                  </a:lnTo>
                  <a:lnTo>
                    <a:pt x="0" y="123"/>
                  </a:lnTo>
                  <a:lnTo>
                    <a:pt x="4" y="124"/>
                  </a:lnTo>
                  <a:lnTo>
                    <a:pt x="7" y="122"/>
                  </a:lnTo>
                  <a:lnTo>
                    <a:pt x="10" y="119"/>
                  </a:lnTo>
                  <a:lnTo>
                    <a:pt x="10" y="115"/>
                  </a:lnTo>
                  <a:lnTo>
                    <a:pt x="10" y="110"/>
                  </a:lnTo>
                  <a:lnTo>
                    <a:pt x="12" y="107"/>
                  </a:lnTo>
                  <a:lnTo>
                    <a:pt x="13" y="104"/>
                  </a:lnTo>
                  <a:lnTo>
                    <a:pt x="14" y="95"/>
                  </a:lnTo>
                  <a:lnTo>
                    <a:pt x="16" y="91"/>
                  </a:lnTo>
                  <a:lnTo>
                    <a:pt x="19" y="88"/>
                  </a:lnTo>
                  <a:lnTo>
                    <a:pt x="23" y="86"/>
                  </a:lnTo>
                  <a:lnTo>
                    <a:pt x="26" y="84"/>
                  </a:lnTo>
                  <a:lnTo>
                    <a:pt x="26" y="79"/>
                  </a:lnTo>
                  <a:lnTo>
                    <a:pt x="25" y="78"/>
                  </a:lnTo>
                  <a:lnTo>
                    <a:pt x="30" y="73"/>
                  </a:lnTo>
                  <a:lnTo>
                    <a:pt x="39" y="68"/>
                  </a:lnTo>
                  <a:lnTo>
                    <a:pt x="42" y="68"/>
                  </a:lnTo>
                  <a:lnTo>
                    <a:pt x="46" y="67"/>
                  </a:lnTo>
                  <a:lnTo>
                    <a:pt x="48" y="64"/>
                  </a:lnTo>
                  <a:lnTo>
                    <a:pt x="49" y="60"/>
                  </a:lnTo>
                  <a:lnTo>
                    <a:pt x="51" y="58"/>
                  </a:lnTo>
                  <a:lnTo>
                    <a:pt x="55" y="58"/>
                  </a:lnTo>
                  <a:lnTo>
                    <a:pt x="81" y="82"/>
                  </a:lnTo>
                  <a:lnTo>
                    <a:pt x="106" y="79"/>
                  </a:lnTo>
                  <a:lnTo>
                    <a:pt x="203" y="68"/>
                  </a:lnTo>
                  <a:lnTo>
                    <a:pt x="205" y="62"/>
                  </a:lnTo>
                  <a:lnTo>
                    <a:pt x="208" y="57"/>
                  </a:lnTo>
                  <a:lnTo>
                    <a:pt x="212" y="45"/>
                  </a:lnTo>
                  <a:lnTo>
                    <a:pt x="213" y="40"/>
                  </a:lnTo>
                  <a:lnTo>
                    <a:pt x="214" y="37"/>
                  </a:lnTo>
                  <a:lnTo>
                    <a:pt x="215" y="36"/>
                  </a:lnTo>
                  <a:lnTo>
                    <a:pt x="222" y="43"/>
                  </a:lnTo>
                  <a:lnTo>
                    <a:pt x="226" y="41"/>
                  </a:lnTo>
                  <a:lnTo>
                    <a:pt x="224" y="37"/>
                  </a:lnTo>
                  <a:lnTo>
                    <a:pt x="219" y="31"/>
                  </a:lnTo>
                  <a:lnTo>
                    <a:pt x="224" y="30"/>
                  </a:lnTo>
                  <a:lnTo>
                    <a:pt x="232" y="25"/>
                  </a:lnTo>
                  <a:lnTo>
                    <a:pt x="228" y="22"/>
                  </a:lnTo>
                  <a:lnTo>
                    <a:pt x="224" y="23"/>
                  </a:lnTo>
                  <a:lnTo>
                    <a:pt x="221" y="21"/>
                  </a:lnTo>
                  <a:lnTo>
                    <a:pt x="218" y="18"/>
                  </a:lnTo>
                  <a:lnTo>
                    <a:pt x="219" y="14"/>
                  </a:lnTo>
                  <a:lnTo>
                    <a:pt x="224" y="15"/>
                  </a:lnTo>
                  <a:lnTo>
                    <a:pt x="224" y="12"/>
                  </a:lnTo>
                  <a:lnTo>
                    <a:pt x="218" y="7"/>
                  </a:lnTo>
                  <a:lnTo>
                    <a:pt x="222" y="1"/>
                  </a:lnTo>
                  <a:lnTo>
                    <a:pt x="232" y="0"/>
                  </a:lnTo>
                  <a:lnTo>
                    <a:pt x="241" y="2"/>
                  </a:lnTo>
                  <a:lnTo>
                    <a:pt x="247" y="2"/>
                  </a:lnTo>
                  <a:lnTo>
                    <a:pt x="251" y="2"/>
                  </a:lnTo>
                  <a:lnTo>
                    <a:pt x="247" y="5"/>
                  </a:lnTo>
                  <a:lnTo>
                    <a:pt x="244" y="6"/>
                  </a:lnTo>
                  <a:lnTo>
                    <a:pt x="238" y="3"/>
                  </a:lnTo>
                  <a:lnTo>
                    <a:pt x="236" y="6"/>
                  </a:lnTo>
                  <a:lnTo>
                    <a:pt x="241" y="6"/>
                  </a:lnTo>
                  <a:lnTo>
                    <a:pt x="244" y="9"/>
                  </a:lnTo>
                  <a:lnTo>
                    <a:pt x="248" y="8"/>
                  </a:lnTo>
                  <a:lnTo>
                    <a:pt x="250" y="7"/>
                  </a:lnTo>
                  <a:lnTo>
                    <a:pt x="255" y="11"/>
                  </a:lnTo>
                  <a:lnTo>
                    <a:pt x="254" y="14"/>
                  </a:lnTo>
                  <a:lnTo>
                    <a:pt x="252" y="14"/>
                  </a:lnTo>
                  <a:lnTo>
                    <a:pt x="253" y="16"/>
                  </a:lnTo>
                  <a:lnTo>
                    <a:pt x="249" y="17"/>
                  </a:lnTo>
                  <a:lnTo>
                    <a:pt x="250" y="18"/>
                  </a:lnTo>
                  <a:lnTo>
                    <a:pt x="254" y="17"/>
                  </a:lnTo>
                  <a:lnTo>
                    <a:pt x="255" y="18"/>
                  </a:lnTo>
                  <a:lnTo>
                    <a:pt x="257" y="17"/>
                  </a:lnTo>
                  <a:lnTo>
                    <a:pt x="258" y="19"/>
                  </a:lnTo>
                  <a:lnTo>
                    <a:pt x="257" y="22"/>
                  </a:lnTo>
                  <a:lnTo>
                    <a:pt x="255" y="24"/>
                  </a:lnTo>
                  <a:lnTo>
                    <a:pt x="256" y="26"/>
                  </a:lnTo>
                  <a:lnTo>
                    <a:pt x="255" y="28"/>
                  </a:lnTo>
                  <a:lnTo>
                    <a:pt x="257" y="31"/>
                  </a:lnTo>
                  <a:lnTo>
                    <a:pt x="259" y="31"/>
                  </a:lnTo>
                  <a:lnTo>
                    <a:pt x="257" y="24"/>
                  </a:lnTo>
                  <a:lnTo>
                    <a:pt x="261" y="21"/>
                  </a:lnTo>
                  <a:lnTo>
                    <a:pt x="261" y="17"/>
                  </a:lnTo>
                  <a:lnTo>
                    <a:pt x="262" y="17"/>
                  </a:lnTo>
                  <a:lnTo>
                    <a:pt x="264" y="19"/>
                  </a:lnTo>
                  <a:lnTo>
                    <a:pt x="265" y="22"/>
                  </a:lnTo>
                  <a:lnTo>
                    <a:pt x="268" y="21"/>
                  </a:lnTo>
                  <a:lnTo>
                    <a:pt x="270" y="21"/>
                  </a:lnTo>
                  <a:lnTo>
                    <a:pt x="267" y="18"/>
                  </a:lnTo>
                  <a:lnTo>
                    <a:pt x="265" y="14"/>
                  </a:lnTo>
                  <a:lnTo>
                    <a:pt x="262" y="13"/>
                  </a:lnTo>
                  <a:lnTo>
                    <a:pt x="261" y="7"/>
                  </a:lnTo>
                  <a:lnTo>
                    <a:pt x="264" y="7"/>
                  </a:lnTo>
                  <a:lnTo>
                    <a:pt x="269" y="9"/>
                  </a:lnTo>
                  <a:lnTo>
                    <a:pt x="273" y="8"/>
                  </a:lnTo>
                  <a:lnTo>
                    <a:pt x="278" y="9"/>
                  </a:lnTo>
                  <a:lnTo>
                    <a:pt x="281" y="9"/>
                  </a:lnTo>
                  <a:lnTo>
                    <a:pt x="286" y="11"/>
                  </a:lnTo>
                  <a:lnTo>
                    <a:pt x="286" y="16"/>
                  </a:lnTo>
                  <a:lnTo>
                    <a:pt x="280" y="15"/>
                  </a:lnTo>
                  <a:lnTo>
                    <a:pt x="280" y="12"/>
                  </a:lnTo>
                  <a:lnTo>
                    <a:pt x="278" y="12"/>
                  </a:lnTo>
                  <a:lnTo>
                    <a:pt x="278" y="16"/>
                  </a:lnTo>
                  <a:lnTo>
                    <a:pt x="277" y="17"/>
                  </a:lnTo>
                  <a:lnTo>
                    <a:pt x="277" y="21"/>
                  </a:lnTo>
                  <a:lnTo>
                    <a:pt x="276" y="23"/>
                  </a:lnTo>
                  <a:lnTo>
                    <a:pt x="278" y="26"/>
                  </a:lnTo>
                  <a:lnTo>
                    <a:pt x="280" y="26"/>
                  </a:lnTo>
                  <a:lnTo>
                    <a:pt x="277" y="30"/>
                  </a:lnTo>
                  <a:lnTo>
                    <a:pt x="278" y="32"/>
                  </a:lnTo>
                  <a:lnTo>
                    <a:pt x="272" y="39"/>
                  </a:lnTo>
                  <a:lnTo>
                    <a:pt x="278" y="36"/>
                  </a:lnTo>
                  <a:lnTo>
                    <a:pt x="280" y="39"/>
                  </a:lnTo>
                  <a:lnTo>
                    <a:pt x="281" y="36"/>
                  </a:lnTo>
                  <a:lnTo>
                    <a:pt x="287" y="37"/>
                  </a:lnTo>
                  <a:lnTo>
                    <a:pt x="287" y="34"/>
                  </a:lnTo>
                  <a:lnTo>
                    <a:pt x="286" y="30"/>
                  </a:lnTo>
                  <a:lnTo>
                    <a:pt x="289" y="30"/>
                  </a:lnTo>
                  <a:lnTo>
                    <a:pt x="291" y="33"/>
                  </a:lnTo>
                  <a:lnTo>
                    <a:pt x="295" y="33"/>
                  </a:lnTo>
                  <a:lnTo>
                    <a:pt x="290" y="36"/>
                  </a:lnTo>
                  <a:lnTo>
                    <a:pt x="290" y="43"/>
                  </a:lnTo>
                  <a:lnTo>
                    <a:pt x="295" y="45"/>
                  </a:lnTo>
                  <a:lnTo>
                    <a:pt x="295" y="48"/>
                  </a:lnTo>
                  <a:lnTo>
                    <a:pt x="287" y="43"/>
                  </a:lnTo>
                  <a:lnTo>
                    <a:pt x="277" y="45"/>
                  </a:lnTo>
                  <a:lnTo>
                    <a:pt x="280" y="49"/>
                  </a:lnTo>
                  <a:lnTo>
                    <a:pt x="284" y="51"/>
                  </a:lnTo>
                  <a:lnTo>
                    <a:pt x="284" y="54"/>
                  </a:lnTo>
                  <a:lnTo>
                    <a:pt x="287" y="55"/>
                  </a:lnTo>
                  <a:lnTo>
                    <a:pt x="284" y="58"/>
                  </a:lnTo>
                  <a:lnTo>
                    <a:pt x="280" y="56"/>
                  </a:lnTo>
                  <a:lnTo>
                    <a:pt x="277" y="60"/>
                  </a:lnTo>
                  <a:lnTo>
                    <a:pt x="275" y="59"/>
                  </a:lnTo>
                  <a:lnTo>
                    <a:pt x="273" y="57"/>
                  </a:lnTo>
                  <a:lnTo>
                    <a:pt x="273" y="59"/>
                  </a:lnTo>
                  <a:lnTo>
                    <a:pt x="274" y="62"/>
                  </a:lnTo>
                  <a:lnTo>
                    <a:pt x="267" y="59"/>
                  </a:lnTo>
                  <a:lnTo>
                    <a:pt x="268" y="54"/>
                  </a:lnTo>
                  <a:lnTo>
                    <a:pt x="259" y="52"/>
                  </a:lnTo>
                  <a:lnTo>
                    <a:pt x="259" y="56"/>
                  </a:lnTo>
                  <a:lnTo>
                    <a:pt x="264" y="58"/>
                  </a:lnTo>
                  <a:lnTo>
                    <a:pt x="262" y="63"/>
                  </a:lnTo>
                  <a:lnTo>
                    <a:pt x="268" y="64"/>
                  </a:lnTo>
                  <a:lnTo>
                    <a:pt x="267" y="68"/>
                  </a:lnTo>
                  <a:lnTo>
                    <a:pt x="270" y="67"/>
                  </a:lnTo>
                  <a:lnTo>
                    <a:pt x="272" y="70"/>
                  </a:lnTo>
                  <a:lnTo>
                    <a:pt x="277" y="68"/>
                  </a:lnTo>
                  <a:lnTo>
                    <a:pt x="274" y="73"/>
                  </a:lnTo>
                  <a:lnTo>
                    <a:pt x="280" y="73"/>
                  </a:lnTo>
                  <a:lnTo>
                    <a:pt x="281" y="77"/>
                  </a:lnTo>
                  <a:lnTo>
                    <a:pt x="277" y="79"/>
                  </a:lnTo>
                  <a:lnTo>
                    <a:pt x="265" y="74"/>
                  </a:lnTo>
                  <a:lnTo>
                    <a:pt x="264" y="70"/>
                  </a:lnTo>
                  <a:lnTo>
                    <a:pt x="248" y="67"/>
                  </a:lnTo>
                  <a:lnTo>
                    <a:pt x="247" y="62"/>
                  </a:lnTo>
                  <a:lnTo>
                    <a:pt x="245" y="67"/>
                  </a:lnTo>
                  <a:lnTo>
                    <a:pt x="232" y="62"/>
                  </a:lnTo>
                  <a:lnTo>
                    <a:pt x="230" y="63"/>
                  </a:lnTo>
                  <a:lnTo>
                    <a:pt x="224" y="62"/>
                  </a:lnTo>
                  <a:lnTo>
                    <a:pt x="225" y="63"/>
                  </a:lnTo>
                  <a:lnTo>
                    <a:pt x="234" y="67"/>
                  </a:lnTo>
                  <a:lnTo>
                    <a:pt x="235" y="71"/>
                  </a:lnTo>
                  <a:lnTo>
                    <a:pt x="239" y="77"/>
                  </a:lnTo>
                  <a:lnTo>
                    <a:pt x="234" y="81"/>
                  </a:lnTo>
                  <a:lnTo>
                    <a:pt x="238" y="82"/>
                  </a:lnTo>
                  <a:lnTo>
                    <a:pt x="240" y="84"/>
                  </a:lnTo>
                  <a:lnTo>
                    <a:pt x="240" y="79"/>
                  </a:lnTo>
                  <a:lnTo>
                    <a:pt x="244" y="79"/>
                  </a:lnTo>
                  <a:lnTo>
                    <a:pt x="257" y="85"/>
                  </a:lnTo>
                  <a:lnTo>
                    <a:pt x="257" y="89"/>
                  </a:lnTo>
                  <a:lnTo>
                    <a:pt x="262" y="88"/>
                  </a:lnTo>
                  <a:lnTo>
                    <a:pt x="265" y="89"/>
                  </a:lnTo>
                  <a:lnTo>
                    <a:pt x="259" y="91"/>
                  </a:lnTo>
                  <a:lnTo>
                    <a:pt x="262" y="99"/>
                  </a:lnTo>
                  <a:lnTo>
                    <a:pt x="254" y="101"/>
                  </a:lnTo>
                  <a:lnTo>
                    <a:pt x="253" y="100"/>
                  </a:lnTo>
                  <a:lnTo>
                    <a:pt x="254" y="97"/>
                  </a:lnTo>
                  <a:lnTo>
                    <a:pt x="253" y="96"/>
                  </a:lnTo>
                  <a:lnTo>
                    <a:pt x="253" y="92"/>
                  </a:lnTo>
                  <a:lnTo>
                    <a:pt x="250" y="92"/>
                  </a:lnTo>
                  <a:lnTo>
                    <a:pt x="250" y="96"/>
                  </a:lnTo>
                  <a:lnTo>
                    <a:pt x="246" y="98"/>
                  </a:lnTo>
                  <a:lnTo>
                    <a:pt x="244" y="94"/>
                  </a:lnTo>
                  <a:lnTo>
                    <a:pt x="246" y="90"/>
                  </a:lnTo>
                  <a:lnTo>
                    <a:pt x="242" y="90"/>
                  </a:lnTo>
                  <a:lnTo>
                    <a:pt x="242" y="95"/>
                  </a:lnTo>
                  <a:lnTo>
                    <a:pt x="228" y="88"/>
                  </a:lnTo>
                  <a:lnTo>
                    <a:pt x="231" y="86"/>
                  </a:lnTo>
                  <a:lnTo>
                    <a:pt x="226" y="85"/>
                  </a:lnTo>
                  <a:lnTo>
                    <a:pt x="227" y="82"/>
                  </a:lnTo>
                  <a:lnTo>
                    <a:pt x="224" y="78"/>
                  </a:lnTo>
                  <a:lnTo>
                    <a:pt x="225" y="77"/>
                  </a:lnTo>
                  <a:lnTo>
                    <a:pt x="223" y="76"/>
                  </a:lnTo>
                  <a:lnTo>
                    <a:pt x="223" y="79"/>
                  </a:lnTo>
                  <a:lnTo>
                    <a:pt x="216" y="79"/>
                  </a:lnTo>
                  <a:lnTo>
                    <a:pt x="223" y="83"/>
                  </a:lnTo>
                  <a:lnTo>
                    <a:pt x="223" y="86"/>
                  </a:lnTo>
                  <a:lnTo>
                    <a:pt x="227" y="90"/>
                  </a:lnTo>
                  <a:lnTo>
                    <a:pt x="220" y="90"/>
                  </a:lnTo>
                  <a:lnTo>
                    <a:pt x="217" y="88"/>
                  </a:lnTo>
                  <a:lnTo>
                    <a:pt x="218" y="93"/>
                  </a:lnTo>
                  <a:lnTo>
                    <a:pt x="210" y="89"/>
                  </a:lnTo>
                  <a:lnTo>
                    <a:pt x="208" y="89"/>
                  </a:lnTo>
                  <a:lnTo>
                    <a:pt x="207" y="88"/>
                  </a:lnTo>
                  <a:lnTo>
                    <a:pt x="205" y="90"/>
                  </a:lnTo>
                  <a:lnTo>
                    <a:pt x="208" y="91"/>
                  </a:lnTo>
                  <a:lnTo>
                    <a:pt x="208" y="94"/>
                  </a:lnTo>
                  <a:lnTo>
                    <a:pt x="213" y="94"/>
                  </a:lnTo>
                  <a:lnTo>
                    <a:pt x="220" y="98"/>
                  </a:lnTo>
                  <a:lnTo>
                    <a:pt x="219" y="100"/>
                  </a:lnTo>
                  <a:lnTo>
                    <a:pt x="215" y="98"/>
                  </a:lnTo>
                  <a:lnTo>
                    <a:pt x="216" y="103"/>
                  </a:lnTo>
                  <a:lnTo>
                    <a:pt x="209" y="103"/>
                  </a:lnTo>
                  <a:lnTo>
                    <a:pt x="209" y="105"/>
                  </a:lnTo>
                  <a:lnTo>
                    <a:pt x="204" y="109"/>
                  </a:lnTo>
                  <a:lnTo>
                    <a:pt x="201" y="108"/>
                  </a:lnTo>
                  <a:lnTo>
                    <a:pt x="199" y="109"/>
                  </a:lnTo>
                  <a:lnTo>
                    <a:pt x="188" y="101"/>
                  </a:lnTo>
                  <a:lnTo>
                    <a:pt x="192" y="99"/>
                  </a:lnTo>
                  <a:lnTo>
                    <a:pt x="197" y="100"/>
                  </a:lnTo>
                  <a:lnTo>
                    <a:pt x="197" y="98"/>
                  </a:lnTo>
                  <a:lnTo>
                    <a:pt x="193" y="94"/>
                  </a:lnTo>
                  <a:lnTo>
                    <a:pt x="190" y="89"/>
                  </a:lnTo>
                  <a:lnTo>
                    <a:pt x="185" y="88"/>
                  </a:lnTo>
                  <a:lnTo>
                    <a:pt x="181" y="88"/>
                  </a:lnTo>
                  <a:lnTo>
                    <a:pt x="180" y="92"/>
                  </a:lnTo>
                  <a:lnTo>
                    <a:pt x="185" y="91"/>
                  </a:lnTo>
                  <a:lnTo>
                    <a:pt x="188" y="92"/>
                  </a:lnTo>
                  <a:lnTo>
                    <a:pt x="190" y="97"/>
                  </a:lnTo>
                  <a:lnTo>
                    <a:pt x="186" y="98"/>
                  </a:lnTo>
                  <a:lnTo>
                    <a:pt x="185" y="105"/>
                  </a:lnTo>
                  <a:lnTo>
                    <a:pt x="181" y="111"/>
                  </a:lnTo>
                  <a:lnTo>
                    <a:pt x="178" y="109"/>
                  </a:lnTo>
                  <a:lnTo>
                    <a:pt x="179" y="114"/>
                  </a:lnTo>
                  <a:lnTo>
                    <a:pt x="175" y="117"/>
                  </a:lnTo>
                  <a:lnTo>
                    <a:pt x="173" y="120"/>
                  </a:lnTo>
                  <a:lnTo>
                    <a:pt x="168" y="121"/>
                  </a:lnTo>
                  <a:lnTo>
                    <a:pt x="165" y="124"/>
                  </a:lnTo>
                  <a:lnTo>
                    <a:pt x="161" y="124"/>
                  </a:lnTo>
                  <a:lnTo>
                    <a:pt x="163" y="126"/>
                  </a:lnTo>
                  <a:lnTo>
                    <a:pt x="159" y="129"/>
                  </a:lnTo>
                  <a:lnTo>
                    <a:pt x="159" y="127"/>
                  </a:lnTo>
                  <a:lnTo>
                    <a:pt x="156" y="127"/>
                  </a:lnTo>
                  <a:lnTo>
                    <a:pt x="156" y="120"/>
                  </a:lnTo>
                  <a:lnTo>
                    <a:pt x="154" y="121"/>
                  </a:lnTo>
                  <a:lnTo>
                    <a:pt x="154" y="130"/>
                  </a:lnTo>
                  <a:lnTo>
                    <a:pt x="152" y="131"/>
                  </a:lnTo>
                  <a:lnTo>
                    <a:pt x="149" y="128"/>
                  </a:lnTo>
                  <a:lnTo>
                    <a:pt x="147" y="126"/>
                  </a:lnTo>
                  <a:lnTo>
                    <a:pt x="145" y="126"/>
                  </a:lnTo>
                  <a:lnTo>
                    <a:pt x="141" y="131"/>
                  </a:lnTo>
                  <a:lnTo>
                    <a:pt x="148" y="130"/>
                  </a:lnTo>
                  <a:lnTo>
                    <a:pt x="149" y="132"/>
                  </a:lnTo>
                  <a:lnTo>
                    <a:pt x="145" y="143"/>
                  </a:lnTo>
                  <a:lnTo>
                    <a:pt x="148" y="149"/>
                  </a:lnTo>
                  <a:lnTo>
                    <a:pt x="152" y="153"/>
                  </a:lnTo>
                  <a:lnTo>
                    <a:pt x="153" y="146"/>
                  </a:lnTo>
                  <a:lnTo>
                    <a:pt x="150" y="146"/>
                  </a:lnTo>
                  <a:lnTo>
                    <a:pt x="149" y="141"/>
                  </a:lnTo>
                  <a:lnTo>
                    <a:pt x="151" y="138"/>
                  </a:lnTo>
                  <a:lnTo>
                    <a:pt x="152" y="135"/>
                  </a:lnTo>
                  <a:lnTo>
                    <a:pt x="154" y="137"/>
                  </a:lnTo>
                  <a:lnTo>
                    <a:pt x="166" y="138"/>
                  </a:lnTo>
                  <a:lnTo>
                    <a:pt x="169" y="138"/>
                  </a:lnTo>
                  <a:lnTo>
                    <a:pt x="170" y="136"/>
                  </a:lnTo>
                  <a:lnTo>
                    <a:pt x="167" y="135"/>
                  </a:lnTo>
                  <a:lnTo>
                    <a:pt x="171" y="129"/>
                  </a:lnTo>
                  <a:lnTo>
                    <a:pt x="181" y="131"/>
                  </a:lnTo>
                  <a:lnTo>
                    <a:pt x="181" y="128"/>
                  </a:lnTo>
                  <a:lnTo>
                    <a:pt x="179" y="126"/>
                  </a:lnTo>
                  <a:lnTo>
                    <a:pt x="181" y="122"/>
                  </a:lnTo>
                  <a:lnTo>
                    <a:pt x="189" y="118"/>
                  </a:lnTo>
                  <a:lnTo>
                    <a:pt x="190" y="121"/>
                  </a:lnTo>
                  <a:lnTo>
                    <a:pt x="193" y="119"/>
                  </a:lnTo>
                  <a:lnTo>
                    <a:pt x="199" y="121"/>
                  </a:lnTo>
                  <a:lnTo>
                    <a:pt x="196" y="123"/>
                  </a:lnTo>
                  <a:lnTo>
                    <a:pt x="196" y="126"/>
                  </a:lnTo>
                  <a:lnTo>
                    <a:pt x="194" y="129"/>
                  </a:lnTo>
                  <a:lnTo>
                    <a:pt x="200" y="130"/>
                  </a:lnTo>
                  <a:lnTo>
                    <a:pt x="200" y="127"/>
                  </a:lnTo>
                  <a:lnTo>
                    <a:pt x="198" y="125"/>
                  </a:lnTo>
                  <a:lnTo>
                    <a:pt x="201" y="123"/>
                  </a:lnTo>
                  <a:lnTo>
                    <a:pt x="204" y="123"/>
                  </a:lnTo>
                  <a:lnTo>
                    <a:pt x="205" y="124"/>
                  </a:lnTo>
                  <a:lnTo>
                    <a:pt x="207" y="119"/>
                  </a:lnTo>
                  <a:lnTo>
                    <a:pt x="217" y="119"/>
                  </a:lnTo>
                  <a:lnTo>
                    <a:pt x="215" y="122"/>
                  </a:lnTo>
                  <a:lnTo>
                    <a:pt x="212" y="122"/>
                  </a:lnTo>
                  <a:lnTo>
                    <a:pt x="211" y="124"/>
                  </a:lnTo>
                  <a:lnTo>
                    <a:pt x="209" y="126"/>
                  </a:lnTo>
                  <a:lnTo>
                    <a:pt x="218" y="125"/>
                  </a:lnTo>
                  <a:lnTo>
                    <a:pt x="221" y="124"/>
                  </a:lnTo>
                  <a:lnTo>
                    <a:pt x="222" y="127"/>
                  </a:lnTo>
                  <a:lnTo>
                    <a:pt x="220" y="132"/>
                  </a:lnTo>
                  <a:lnTo>
                    <a:pt x="216" y="132"/>
                  </a:lnTo>
                  <a:lnTo>
                    <a:pt x="215" y="136"/>
                  </a:lnTo>
                  <a:lnTo>
                    <a:pt x="213" y="138"/>
                  </a:lnTo>
                  <a:lnTo>
                    <a:pt x="213" y="142"/>
                  </a:lnTo>
                  <a:lnTo>
                    <a:pt x="211" y="144"/>
                  </a:lnTo>
                  <a:lnTo>
                    <a:pt x="211" y="146"/>
                  </a:lnTo>
                  <a:lnTo>
                    <a:pt x="215" y="142"/>
                  </a:lnTo>
                  <a:lnTo>
                    <a:pt x="217" y="136"/>
                  </a:lnTo>
                  <a:lnTo>
                    <a:pt x="220" y="136"/>
                  </a:lnTo>
                  <a:lnTo>
                    <a:pt x="223" y="134"/>
                  </a:lnTo>
                  <a:lnTo>
                    <a:pt x="223" y="131"/>
                  </a:lnTo>
                  <a:lnTo>
                    <a:pt x="228" y="127"/>
                  </a:lnTo>
                  <a:lnTo>
                    <a:pt x="229" y="131"/>
                  </a:lnTo>
                  <a:lnTo>
                    <a:pt x="229" y="134"/>
                  </a:lnTo>
                  <a:lnTo>
                    <a:pt x="231" y="135"/>
                  </a:lnTo>
                  <a:lnTo>
                    <a:pt x="232" y="137"/>
                  </a:lnTo>
                  <a:lnTo>
                    <a:pt x="241" y="136"/>
                  </a:lnTo>
                  <a:lnTo>
                    <a:pt x="241" y="134"/>
                  </a:lnTo>
                  <a:lnTo>
                    <a:pt x="235" y="134"/>
                  </a:lnTo>
                  <a:lnTo>
                    <a:pt x="233" y="134"/>
                  </a:lnTo>
                  <a:lnTo>
                    <a:pt x="234" y="125"/>
                  </a:lnTo>
                  <a:lnTo>
                    <a:pt x="238" y="126"/>
                  </a:lnTo>
                  <a:lnTo>
                    <a:pt x="239" y="126"/>
                  </a:lnTo>
                  <a:lnTo>
                    <a:pt x="235" y="124"/>
                  </a:lnTo>
                  <a:lnTo>
                    <a:pt x="237" y="121"/>
                  </a:lnTo>
                  <a:lnTo>
                    <a:pt x="235" y="121"/>
                  </a:lnTo>
                  <a:lnTo>
                    <a:pt x="232" y="123"/>
                  </a:lnTo>
                  <a:lnTo>
                    <a:pt x="230" y="122"/>
                  </a:lnTo>
                  <a:lnTo>
                    <a:pt x="228" y="124"/>
                  </a:lnTo>
                  <a:lnTo>
                    <a:pt x="226" y="122"/>
                  </a:lnTo>
                  <a:lnTo>
                    <a:pt x="229" y="115"/>
                  </a:lnTo>
                  <a:lnTo>
                    <a:pt x="226" y="113"/>
                  </a:lnTo>
                  <a:lnTo>
                    <a:pt x="229" y="110"/>
                  </a:lnTo>
                  <a:lnTo>
                    <a:pt x="235" y="111"/>
                  </a:lnTo>
                  <a:lnTo>
                    <a:pt x="238" y="110"/>
                  </a:lnTo>
                  <a:lnTo>
                    <a:pt x="237" y="113"/>
                  </a:lnTo>
                  <a:lnTo>
                    <a:pt x="239" y="118"/>
                  </a:lnTo>
                  <a:lnTo>
                    <a:pt x="240" y="117"/>
                  </a:lnTo>
                  <a:lnTo>
                    <a:pt x="247" y="126"/>
                  </a:lnTo>
                  <a:lnTo>
                    <a:pt x="251" y="123"/>
                  </a:lnTo>
                  <a:lnTo>
                    <a:pt x="253" y="126"/>
                  </a:lnTo>
                  <a:lnTo>
                    <a:pt x="247" y="127"/>
                  </a:lnTo>
                  <a:lnTo>
                    <a:pt x="247" y="132"/>
                  </a:lnTo>
                  <a:lnTo>
                    <a:pt x="245" y="134"/>
                  </a:lnTo>
                  <a:lnTo>
                    <a:pt x="239" y="156"/>
                  </a:lnTo>
                  <a:lnTo>
                    <a:pt x="236" y="156"/>
                  </a:lnTo>
                  <a:lnTo>
                    <a:pt x="236" y="152"/>
                  </a:lnTo>
                  <a:lnTo>
                    <a:pt x="234" y="149"/>
                  </a:lnTo>
                  <a:lnTo>
                    <a:pt x="232" y="150"/>
                  </a:lnTo>
                  <a:lnTo>
                    <a:pt x="231" y="147"/>
                  </a:lnTo>
                  <a:lnTo>
                    <a:pt x="230" y="150"/>
                  </a:lnTo>
                  <a:lnTo>
                    <a:pt x="227" y="147"/>
                  </a:lnTo>
                  <a:lnTo>
                    <a:pt x="227" y="151"/>
                  </a:lnTo>
                  <a:lnTo>
                    <a:pt x="235" y="154"/>
                  </a:lnTo>
                  <a:lnTo>
                    <a:pt x="234" y="157"/>
                  </a:lnTo>
                  <a:lnTo>
                    <a:pt x="236" y="159"/>
                  </a:lnTo>
                  <a:lnTo>
                    <a:pt x="233" y="162"/>
                  </a:lnTo>
                  <a:lnTo>
                    <a:pt x="231" y="161"/>
                  </a:lnTo>
                  <a:lnTo>
                    <a:pt x="228" y="162"/>
                  </a:lnTo>
                  <a:lnTo>
                    <a:pt x="224" y="163"/>
                  </a:lnTo>
                  <a:lnTo>
                    <a:pt x="224" y="162"/>
                  </a:lnTo>
                  <a:lnTo>
                    <a:pt x="224" y="159"/>
                  </a:lnTo>
                  <a:lnTo>
                    <a:pt x="225" y="155"/>
                  </a:lnTo>
                  <a:lnTo>
                    <a:pt x="223" y="155"/>
                  </a:lnTo>
                  <a:lnTo>
                    <a:pt x="221" y="154"/>
                  </a:lnTo>
                  <a:lnTo>
                    <a:pt x="221" y="160"/>
                  </a:lnTo>
                  <a:lnTo>
                    <a:pt x="217" y="162"/>
                  </a:lnTo>
                  <a:lnTo>
                    <a:pt x="216" y="156"/>
                  </a:lnTo>
                  <a:lnTo>
                    <a:pt x="215" y="163"/>
                  </a:lnTo>
                  <a:lnTo>
                    <a:pt x="211" y="160"/>
                  </a:lnTo>
                  <a:lnTo>
                    <a:pt x="211" y="166"/>
                  </a:lnTo>
                  <a:lnTo>
                    <a:pt x="201" y="165"/>
                  </a:lnTo>
                  <a:lnTo>
                    <a:pt x="198" y="161"/>
                  </a:lnTo>
                  <a:lnTo>
                    <a:pt x="198" y="155"/>
                  </a:lnTo>
                  <a:lnTo>
                    <a:pt x="196" y="155"/>
                  </a:lnTo>
                  <a:lnTo>
                    <a:pt x="195" y="160"/>
                  </a:lnTo>
                  <a:lnTo>
                    <a:pt x="198" y="166"/>
                  </a:lnTo>
                  <a:lnTo>
                    <a:pt x="188" y="172"/>
                  </a:lnTo>
                  <a:lnTo>
                    <a:pt x="198" y="170"/>
                  </a:lnTo>
                  <a:lnTo>
                    <a:pt x="202" y="170"/>
                  </a:lnTo>
                  <a:lnTo>
                    <a:pt x="204" y="176"/>
                  </a:lnTo>
                  <a:lnTo>
                    <a:pt x="206" y="176"/>
                  </a:lnTo>
                  <a:lnTo>
                    <a:pt x="205" y="168"/>
                  </a:lnTo>
                  <a:lnTo>
                    <a:pt x="208" y="169"/>
                  </a:lnTo>
                  <a:lnTo>
                    <a:pt x="209" y="170"/>
                  </a:lnTo>
                  <a:lnTo>
                    <a:pt x="211" y="170"/>
                  </a:lnTo>
                  <a:lnTo>
                    <a:pt x="214" y="173"/>
                  </a:lnTo>
                  <a:lnTo>
                    <a:pt x="216" y="167"/>
                  </a:lnTo>
                  <a:lnTo>
                    <a:pt x="217" y="169"/>
                  </a:lnTo>
                  <a:lnTo>
                    <a:pt x="220" y="166"/>
                  </a:lnTo>
                  <a:lnTo>
                    <a:pt x="221" y="170"/>
                  </a:lnTo>
                  <a:lnTo>
                    <a:pt x="224" y="169"/>
                  </a:lnTo>
                  <a:lnTo>
                    <a:pt x="216" y="182"/>
                  </a:lnTo>
                  <a:lnTo>
                    <a:pt x="200" y="188"/>
                  </a:lnTo>
                  <a:lnTo>
                    <a:pt x="198" y="188"/>
                  </a:lnTo>
                  <a:lnTo>
                    <a:pt x="194" y="191"/>
                  </a:lnTo>
                  <a:lnTo>
                    <a:pt x="195" y="185"/>
                  </a:lnTo>
                  <a:lnTo>
                    <a:pt x="192" y="189"/>
                  </a:lnTo>
                  <a:lnTo>
                    <a:pt x="192" y="186"/>
                  </a:lnTo>
                  <a:lnTo>
                    <a:pt x="189" y="185"/>
                  </a:lnTo>
                  <a:lnTo>
                    <a:pt x="188" y="187"/>
                  </a:lnTo>
                  <a:lnTo>
                    <a:pt x="190" y="188"/>
                  </a:lnTo>
                  <a:lnTo>
                    <a:pt x="190" y="190"/>
                  </a:lnTo>
                  <a:lnTo>
                    <a:pt x="192" y="191"/>
                  </a:lnTo>
                  <a:lnTo>
                    <a:pt x="190" y="195"/>
                  </a:lnTo>
                  <a:lnTo>
                    <a:pt x="194" y="194"/>
                  </a:lnTo>
                  <a:lnTo>
                    <a:pt x="192" y="197"/>
                  </a:lnTo>
                  <a:lnTo>
                    <a:pt x="187" y="199"/>
                  </a:lnTo>
                  <a:lnTo>
                    <a:pt x="183" y="202"/>
                  </a:lnTo>
                  <a:lnTo>
                    <a:pt x="180" y="202"/>
                  </a:lnTo>
                  <a:lnTo>
                    <a:pt x="178" y="199"/>
                  </a:lnTo>
                  <a:lnTo>
                    <a:pt x="178" y="196"/>
                  </a:lnTo>
                  <a:lnTo>
                    <a:pt x="177" y="195"/>
                  </a:lnTo>
                  <a:lnTo>
                    <a:pt x="175" y="200"/>
                  </a:lnTo>
                  <a:lnTo>
                    <a:pt x="181" y="206"/>
                  </a:lnTo>
                  <a:lnTo>
                    <a:pt x="171" y="212"/>
                  </a:lnTo>
                  <a:lnTo>
                    <a:pt x="171" y="204"/>
                  </a:lnTo>
                  <a:lnTo>
                    <a:pt x="169" y="213"/>
                  </a:lnTo>
                  <a:lnTo>
                    <a:pt x="162" y="215"/>
                  </a:lnTo>
                  <a:lnTo>
                    <a:pt x="160" y="206"/>
                  </a:lnTo>
                  <a:lnTo>
                    <a:pt x="163" y="199"/>
                  </a:lnTo>
                  <a:lnTo>
                    <a:pt x="158" y="202"/>
                  </a:lnTo>
                  <a:lnTo>
                    <a:pt x="154" y="199"/>
                  </a:lnTo>
                  <a:lnTo>
                    <a:pt x="156" y="206"/>
                  </a:lnTo>
                  <a:lnTo>
                    <a:pt x="158" y="213"/>
                  </a:lnTo>
                  <a:lnTo>
                    <a:pt x="153" y="212"/>
                  </a:lnTo>
                  <a:lnTo>
                    <a:pt x="150" y="204"/>
                  </a:lnTo>
                  <a:lnTo>
                    <a:pt x="147" y="204"/>
                  </a:lnTo>
                  <a:lnTo>
                    <a:pt x="150" y="212"/>
                  </a:lnTo>
                  <a:lnTo>
                    <a:pt x="148" y="215"/>
                  </a:lnTo>
                  <a:lnTo>
                    <a:pt x="141" y="214"/>
                  </a:lnTo>
                  <a:lnTo>
                    <a:pt x="141" y="216"/>
                  </a:lnTo>
                  <a:lnTo>
                    <a:pt x="145" y="216"/>
                  </a:lnTo>
                  <a:lnTo>
                    <a:pt x="147" y="218"/>
                  </a:lnTo>
                  <a:lnTo>
                    <a:pt x="149" y="216"/>
                  </a:lnTo>
                  <a:lnTo>
                    <a:pt x="152" y="216"/>
                  </a:lnTo>
                  <a:lnTo>
                    <a:pt x="155" y="216"/>
                  </a:lnTo>
                  <a:lnTo>
                    <a:pt x="155" y="217"/>
                  </a:lnTo>
                  <a:lnTo>
                    <a:pt x="158" y="217"/>
                  </a:lnTo>
                  <a:lnTo>
                    <a:pt x="159" y="221"/>
                  </a:lnTo>
                  <a:lnTo>
                    <a:pt x="155" y="226"/>
                  </a:lnTo>
                  <a:lnTo>
                    <a:pt x="144" y="231"/>
                  </a:lnTo>
                  <a:lnTo>
                    <a:pt x="131" y="237"/>
                  </a:lnTo>
                  <a:lnTo>
                    <a:pt x="132" y="233"/>
                  </a:lnTo>
                  <a:lnTo>
                    <a:pt x="131" y="231"/>
                  </a:lnTo>
                  <a:lnTo>
                    <a:pt x="131" y="229"/>
                  </a:lnTo>
                  <a:lnTo>
                    <a:pt x="130" y="227"/>
                  </a:lnTo>
                  <a:lnTo>
                    <a:pt x="129" y="223"/>
                  </a:lnTo>
                  <a:lnTo>
                    <a:pt x="126" y="222"/>
                  </a:lnTo>
                  <a:lnTo>
                    <a:pt x="127" y="227"/>
                  </a:lnTo>
                  <a:lnTo>
                    <a:pt x="124" y="229"/>
                  </a:lnTo>
                  <a:lnTo>
                    <a:pt x="117" y="223"/>
                  </a:lnTo>
                  <a:lnTo>
                    <a:pt x="114" y="215"/>
                  </a:lnTo>
                  <a:lnTo>
                    <a:pt x="112" y="215"/>
                  </a:lnTo>
                  <a:lnTo>
                    <a:pt x="114" y="223"/>
                  </a:lnTo>
                  <a:lnTo>
                    <a:pt x="116" y="229"/>
                  </a:lnTo>
                  <a:lnTo>
                    <a:pt x="124" y="232"/>
                  </a:lnTo>
                  <a:lnTo>
                    <a:pt x="127" y="231"/>
                  </a:lnTo>
                  <a:lnTo>
                    <a:pt x="128" y="234"/>
                  </a:lnTo>
                  <a:lnTo>
                    <a:pt x="125" y="242"/>
                  </a:lnTo>
                  <a:lnTo>
                    <a:pt x="121" y="248"/>
                  </a:lnTo>
                  <a:lnTo>
                    <a:pt x="112" y="251"/>
                  </a:lnTo>
                  <a:lnTo>
                    <a:pt x="106" y="253"/>
                  </a:lnTo>
                  <a:lnTo>
                    <a:pt x="105" y="257"/>
                  </a:lnTo>
                  <a:lnTo>
                    <a:pt x="69" y="231"/>
                  </a:lnTo>
                  <a:lnTo>
                    <a:pt x="67" y="222"/>
                  </a:lnTo>
                  <a:lnTo>
                    <a:pt x="64" y="230"/>
                  </a:lnTo>
                  <a:lnTo>
                    <a:pt x="50" y="218"/>
                  </a:lnTo>
                  <a:lnTo>
                    <a:pt x="48" y="215"/>
                  </a:lnTo>
                  <a:lnTo>
                    <a:pt x="41" y="215"/>
                  </a:lnTo>
                  <a:lnTo>
                    <a:pt x="37" y="212"/>
                  </a:lnTo>
                  <a:lnTo>
                    <a:pt x="34" y="212"/>
                  </a:lnTo>
                  <a:lnTo>
                    <a:pt x="31" y="206"/>
                  </a:lnTo>
                  <a:lnTo>
                    <a:pt x="34" y="206"/>
                  </a:lnTo>
                  <a:lnTo>
                    <a:pt x="32" y="204"/>
                  </a:lnTo>
                  <a:lnTo>
                    <a:pt x="33" y="200"/>
                  </a:lnTo>
                  <a:lnTo>
                    <a:pt x="38" y="198"/>
                  </a:lnTo>
                  <a:lnTo>
                    <a:pt x="40" y="192"/>
                  </a:lnTo>
                  <a:lnTo>
                    <a:pt x="41" y="191"/>
                  </a:lnTo>
                  <a:lnTo>
                    <a:pt x="39" y="189"/>
                  </a:lnTo>
                  <a:lnTo>
                    <a:pt x="35" y="196"/>
                  </a:lnTo>
                  <a:lnTo>
                    <a:pt x="30" y="199"/>
                  </a:lnTo>
                  <a:lnTo>
                    <a:pt x="26" y="201"/>
                  </a:lnTo>
                  <a:lnTo>
                    <a:pt x="20" y="196"/>
                  </a:lnTo>
                  <a:lnTo>
                    <a:pt x="23" y="194"/>
                  </a:lnTo>
                  <a:lnTo>
                    <a:pt x="27" y="187"/>
                  </a:lnTo>
                  <a:lnTo>
                    <a:pt x="28" y="183"/>
                  </a:lnTo>
                  <a:lnTo>
                    <a:pt x="28" y="178"/>
                  </a:lnTo>
                  <a:lnTo>
                    <a:pt x="29" y="177"/>
                  </a:lnTo>
                  <a:lnTo>
                    <a:pt x="30" y="176"/>
                  </a:lnTo>
                  <a:lnTo>
                    <a:pt x="29" y="172"/>
                  </a:lnTo>
                  <a:lnTo>
                    <a:pt x="29" y="164"/>
                  </a:lnTo>
                  <a:lnTo>
                    <a:pt x="27" y="160"/>
                  </a:lnTo>
                  <a:lnTo>
                    <a:pt x="30" y="158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4" name="Freeform 114">
              <a:extLst>
                <a:ext uri="{FF2B5EF4-FFF2-40B4-BE49-F238E27FC236}">
                  <a16:creationId xmlns:a16="http://schemas.microsoft.com/office/drawing/2014/main" id="{2B556848-7D73-8EB5-3E42-1A7E04234C0B}"/>
                </a:ext>
              </a:extLst>
            </xdr:cNvPr>
            <xdr:cNvSpPr>
              <a:spLocks/>
            </xdr:cNvSpPr>
          </xdr:nvSpPr>
          <xdr:spPr bwMode="auto">
            <a:xfrm>
              <a:off x="9293771" y="2284316"/>
              <a:ext cx="390525" cy="422275"/>
            </a:xfrm>
            <a:custGeom>
              <a:avLst/>
              <a:gdLst>
                <a:gd name="T0" fmla="*/ 501511888 w 246"/>
                <a:gd name="T1" fmla="*/ 438507188 h 266"/>
                <a:gd name="T2" fmla="*/ 526713450 w 246"/>
                <a:gd name="T3" fmla="*/ 488910313 h 266"/>
                <a:gd name="T4" fmla="*/ 481350638 w 246"/>
                <a:gd name="T5" fmla="*/ 509071563 h 266"/>
                <a:gd name="T6" fmla="*/ 493950625 w 246"/>
                <a:gd name="T7" fmla="*/ 511592513 h 266"/>
                <a:gd name="T8" fmla="*/ 524192500 w 246"/>
                <a:gd name="T9" fmla="*/ 521673138 h 266"/>
                <a:gd name="T10" fmla="*/ 549394063 w 246"/>
                <a:gd name="T11" fmla="*/ 524192500 h 266"/>
                <a:gd name="T12" fmla="*/ 592237513 w 246"/>
                <a:gd name="T13" fmla="*/ 549394063 h 266"/>
                <a:gd name="T14" fmla="*/ 579635938 w 246"/>
                <a:gd name="T15" fmla="*/ 577116575 h 266"/>
                <a:gd name="T16" fmla="*/ 597277825 w 246"/>
                <a:gd name="T17" fmla="*/ 574595625 h 266"/>
                <a:gd name="T18" fmla="*/ 607358450 w 246"/>
                <a:gd name="T19" fmla="*/ 592237513 h 266"/>
                <a:gd name="T20" fmla="*/ 612398763 w 246"/>
                <a:gd name="T21" fmla="*/ 637600325 h 266"/>
                <a:gd name="T22" fmla="*/ 544353750 w 246"/>
                <a:gd name="T23" fmla="*/ 647680950 h 266"/>
                <a:gd name="T24" fmla="*/ 511592513 w 246"/>
                <a:gd name="T25" fmla="*/ 624998750 h 266"/>
                <a:gd name="T26" fmla="*/ 488910313 w 246"/>
                <a:gd name="T27" fmla="*/ 619958438 h 266"/>
                <a:gd name="T28" fmla="*/ 471270013 w 246"/>
                <a:gd name="T29" fmla="*/ 607358450 h 266"/>
                <a:gd name="T30" fmla="*/ 478829688 w 246"/>
                <a:gd name="T31" fmla="*/ 614918125 h 266"/>
                <a:gd name="T32" fmla="*/ 501511888 w 246"/>
                <a:gd name="T33" fmla="*/ 624998750 h 266"/>
                <a:gd name="T34" fmla="*/ 498990938 w 246"/>
                <a:gd name="T35" fmla="*/ 640119688 h 266"/>
                <a:gd name="T36" fmla="*/ 524192500 w 246"/>
                <a:gd name="T37" fmla="*/ 652721263 h 266"/>
                <a:gd name="T38" fmla="*/ 516632825 w 246"/>
                <a:gd name="T39" fmla="*/ 657761575 h 266"/>
                <a:gd name="T40" fmla="*/ 461189388 w 246"/>
                <a:gd name="T41" fmla="*/ 667842200 h 266"/>
                <a:gd name="T42" fmla="*/ 443547500 w 246"/>
                <a:gd name="T43" fmla="*/ 660280938 h 266"/>
                <a:gd name="T44" fmla="*/ 410786263 w 246"/>
                <a:gd name="T45" fmla="*/ 647680950 h 266"/>
                <a:gd name="T46" fmla="*/ 372983125 w 246"/>
                <a:gd name="T47" fmla="*/ 599797188 h 266"/>
                <a:gd name="T48" fmla="*/ 372983125 w 246"/>
                <a:gd name="T49" fmla="*/ 551915013 h 266"/>
                <a:gd name="T50" fmla="*/ 347781563 w 246"/>
                <a:gd name="T51" fmla="*/ 579635938 h 266"/>
                <a:gd name="T52" fmla="*/ 340221888 w 246"/>
                <a:gd name="T53" fmla="*/ 556955325 h 266"/>
                <a:gd name="T54" fmla="*/ 292338125 w 246"/>
                <a:gd name="T55" fmla="*/ 514111875 h 266"/>
                <a:gd name="T56" fmla="*/ 264617200 w 246"/>
                <a:gd name="T57" fmla="*/ 488910313 h 266"/>
                <a:gd name="T58" fmla="*/ 241935000 w 246"/>
                <a:gd name="T59" fmla="*/ 473789375 h 266"/>
                <a:gd name="T60" fmla="*/ 216733438 w 246"/>
                <a:gd name="T61" fmla="*/ 471270013 h 266"/>
                <a:gd name="T62" fmla="*/ 181451250 w 246"/>
                <a:gd name="T63" fmla="*/ 448587813 h 266"/>
                <a:gd name="T64" fmla="*/ 166330313 w 246"/>
                <a:gd name="T65" fmla="*/ 423386250 h 266"/>
                <a:gd name="T66" fmla="*/ 146169063 w 246"/>
                <a:gd name="T67" fmla="*/ 388104063 h 266"/>
                <a:gd name="T68" fmla="*/ 57964388 w 246"/>
                <a:gd name="T69" fmla="*/ 234375325 h 266"/>
                <a:gd name="T70" fmla="*/ 2520950 w 246"/>
                <a:gd name="T71" fmla="*/ 0 h 266"/>
                <a:gd name="T72" fmla="*/ 133569075 w 246"/>
                <a:gd name="T73" fmla="*/ 95765938 h 266"/>
                <a:gd name="T74" fmla="*/ 178931888 w 246"/>
                <a:gd name="T75" fmla="*/ 108367513 h 266"/>
                <a:gd name="T76" fmla="*/ 194052825 w 246"/>
                <a:gd name="T77" fmla="*/ 146169063 h 266"/>
                <a:gd name="T78" fmla="*/ 224294700 w 246"/>
                <a:gd name="T79" fmla="*/ 151209375 h 266"/>
                <a:gd name="T80" fmla="*/ 246975313 w 246"/>
                <a:gd name="T81" fmla="*/ 163810950 h 266"/>
                <a:gd name="T82" fmla="*/ 302418750 w 246"/>
                <a:gd name="T83" fmla="*/ 214214075 h 266"/>
                <a:gd name="T84" fmla="*/ 330141263 w 246"/>
                <a:gd name="T85" fmla="*/ 219254388 h 266"/>
                <a:gd name="T86" fmla="*/ 340221888 w 246"/>
                <a:gd name="T87" fmla="*/ 244455950 h 266"/>
                <a:gd name="T88" fmla="*/ 350302513 w 246"/>
                <a:gd name="T89" fmla="*/ 259576888 h 266"/>
                <a:gd name="T90" fmla="*/ 375504075 w 246"/>
                <a:gd name="T91" fmla="*/ 246975313 h 266"/>
                <a:gd name="T92" fmla="*/ 385584700 w 246"/>
                <a:gd name="T93" fmla="*/ 284778450 h 266"/>
                <a:gd name="T94" fmla="*/ 398184688 w 246"/>
                <a:gd name="T95" fmla="*/ 304939700 h 266"/>
                <a:gd name="T96" fmla="*/ 420866888 w 246"/>
                <a:gd name="T97" fmla="*/ 320060638 h 266"/>
                <a:gd name="T98" fmla="*/ 446068450 w 246"/>
                <a:gd name="T99" fmla="*/ 335181575 h 266"/>
                <a:gd name="T100" fmla="*/ 420866888 w 246"/>
                <a:gd name="T101" fmla="*/ 350302513 h 266"/>
                <a:gd name="T102" fmla="*/ 405745950 w 246"/>
                <a:gd name="T103" fmla="*/ 362902500 h 266"/>
                <a:gd name="T104" fmla="*/ 420866888 w 246"/>
                <a:gd name="T105" fmla="*/ 380544388 h 266"/>
                <a:gd name="T106" fmla="*/ 435987825 w 246"/>
                <a:gd name="T107" fmla="*/ 400705638 h 266"/>
                <a:gd name="T108" fmla="*/ 463708750 w 246"/>
                <a:gd name="T109" fmla="*/ 430947513 h 26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</a:gdLst>
              <a:ahLst/>
              <a:cxnLst>
                <a:cxn ang="T110">
                  <a:pos x="T0" y="T1"/>
                </a:cxn>
                <a:cxn ang="T111">
                  <a:pos x="T2" y="T3"/>
                </a:cxn>
                <a:cxn ang="T112">
                  <a:pos x="T4" y="T5"/>
                </a:cxn>
                <a:cxn ang="T113">
                  <a:pos x="T6" y="T7"/>
                </a:cxn>
                <a:cxn ang="T114">
                  <a:pos x="T8" y="T9"/>
                </a:cxn>
                <a:cxn ang="T115">
                  <a:pos x="T10" y="T11"/>
                </a:cxn>
                <a:cxn ang="T116">
                  <a:pos x="T12" y="T13"/>
                </a:cxn>
                <a:cxn ang="T117">
                  <a:pos x="T14" y="T15"/>
                </a:cxn>
                <a:cxn ang="T118">
                  <a:pos x="T16" y="T17"/>
                </a:cxn>
                <a:cxn ang="T119">
                  <a:pos x="T18" y="T19"/>
                </a:cxn>
                <a:cxn ang="T120">
                  <a:pos x="T20" y="T21"/>
                </a:cxn>
                <a:cxn ang="T121">
                  <a:pos x="T22" y="T23"/>
                </a:cxn>
                <a:cxn ang="T122">
                  <a:pos x="T24" y="T25"/>
                </a:cxn>
                <a:cxn ang="T123">
                  <a:pos x="T26" y="T27"/>
                </a:cxn>
                <a:cxn ang="T124">
                  <a:pos x="T28" y="T29"/>
                </a:cxn>
                <a:cxn ang="T125">
                  <a:pos x="T30" y="T31"/>
                </a:cxn>
                <a:cxn ang="T126">
                  <a:pos x="T32" y="T33"/>
                </a:cxn>
                <a:cxn ang="T127">
                  <a:pos x="T34" y="T35"/>
                </a:cxn>
                <a:cxn ang="T128">
                  <a:pos x="T36" y="T37"/>
                </a:cxn>
                <a:cxn ang="T129">
                  <a:pos x="T38" y="T39"/>
                </a:cxn>
                <a:cxn ang="T130">
                  <a:pos x="T40" y="T41"/>
                </a:cxn>
                <a:cxn ang="T131">
                  <a:pos x="T42" y="T43"/>
                </a:cxn>
                <a:cxn ang="T132">
                  <a:pos x="T44" y="T45"/>
                </a:cxn>
                <a:cxn ang="T133">
                  <a:pos x="T46" y="T47"/>
                </a:cxn>
                <a:cxn ang="T134">
                  <a:pos x="T48" y="T49"/>
                </a:cxn>
                <a:cxn ang="T135">
                  <a:pos x="T50" y="T51"/>
                </a:cxn>
                <a:cxn ang="T136">
                  <a:pos x="T52" y="T53"/>
                </a:cxn>
                <a:cxn ang="T137">
                  <a:pos x="T54" y="T55"/>
                </a:cxn>
                <a:cxn ang="T138">
                  <a:pos x="T56" y="T57"/>
                </a:cxn>
                <a:cxn ang="T139">
                  <a:pos x="T58" y="T59"/>
                </a:cxn>
                <a:cxn ang="T140">
                  <a:pos x="T60" y="T61"/>
                </a:cxn>
                <a:cxn ang="T141">
                  <a:pos x="T62" y="T63"/>
                </a:cxn>
                <a:cxn ang="T142">
                  <a:pos x="T64" y="T65"/>
                </a:cxn>
                <a:cxn ang="T143">
                  <a:pos x="T66" y="T67"/>
                </a:cxn>
                <a:cxn ang="T144">
                  <a:pos x="T68" y="T69"/>
                </a:cxn>
                <a:cxn ang="T145">
                  <a:pos x="T70" y="T71"/>
                </a:cxn>
                <a:cxn ang="T146">
                  <a:pos x="T72" y="T73"/>
                </a:cxn>
                <a:cxn ang="T147">
                  <a:pos x="T74" y="T75"/>
                </a:cxn>
                <a:cxn ang="T148">
                  <a:pos x="T76" y="T77"/>
                </a:cxn>
                <a:cxn ang="T149">
                  <a:pos x="T78" y="T79"/>
                </a:cxn>
                <a:cxn ang="T150">
                  <a:pos x="T80" y="T81"/>
                </a:cxn>
                <a:cxn ang="T151">
                  <a:pos x="T82" y="T83"/>
                </a:cxn>
                <a:cxn ang="T152">
                  <a:pos x="T84" y="T85"/>
                </a:cxn>
                <a:cxn ang="T153">
                  <a:pos x="T86" y="T87"/>
                </a:cxn>
                <a:cxn ang="T154">
                  <a:pos x="T88" y="T89"/>
                </a:cxn>
                <a:cxn ang="T155">
                  <a:pos x="T90" y="T91"/>
                </a:cxn>
                <a:cxn ang="T156">
                  <a:pos x="T92" y="T93"/>
                </a:cxn>
                <a:cxn ang="T157">
                  <a:pos x="T94" y="T95"/>
                </a:cxn>
                <a:cxn ang="T158">
                  <a:pos x="T96" y="T97"/>
                </a:cxn>
                <a:cxn ang="T159">
                  <a:pos x="T98" y="T99"/>
                </a:cxn>
                <a:cxn ang="T160">
                  <a:pos x="T100" y="T101"/>
                </a:cxn>
                <a:cxn ang="T161">
                  <a:pos x="T102" y="T103"/>
                </a:cxn>
                <a:cxn ang="T162">
                  <a:pos x="T104" y="T105"/>
                </a:cxn>
                <a:cxn ang="T163">
                  <a:pos x="T106" y="T107"/>
                </a:cxn>
                <a:cxn ang="T164">
                  <a:pos x="T108" y="T109"/>
                </a:cxn>
              </a:cxnLst>
              <a:rect l="0" t="0" r="r" b="b"/>
              <a:pathLst>
                <a:path w="246" h="266">
                  <a:moveTo>
                    <a:pt x="188" y="174"/>
                  </a:moveTo>
                  <a:lnTo>
                    <a:pt x="191" y="172"/>
                  </a:lnTo>
                  <a:lnTo>
                    <a:pt x="199" y="174"/>
                  </a:lnTo>
                  <a:lnTo>
                    <a:pt x="202" y="180"/>
                  </a:lnTo>
                  <a:lnTo>
                    <a:pt x="203" y="186"/>
                  </a:lnTo>
                  <a:lnTo>
                    <a:pt x="209" y="194"/>
                  </a:lnTo>
                  <a:lnTo>
                    <a:pt x="210" y="201"/>
                  </a:lnTo>
                  <a:lnTo>
                    <a:pt x="200" y="199"/>
                  </a:lnTo>
                  <a:lnTo>
                    <a:pt x="191" y="202"/>
                  </a:lnTo>
                  <a:lnTo>
                    <a:pt x="188" y="205"/>
                  </a:lnTo>
                  <a:lnTo>
                    <a:pt x="194" y="205"/>
                  </a:lnTo>
                  <a:lnTo>
                    <a:pt x="196" y="203"/>
                  </a:lnTo>
                  <a:lnTo>
                    <a:pt x="201" y="203"/>
                  </a:lnTo>
                  <a:lnTo>
                    <a:pt x="203" y="203"/>
                  </a:lnTo>
                  <a:lnTo>
                    <a:pt x="208" y="207"/>
                  </a:lnTo>
                  <a:lnTo>
                    <a:pt x="211" y="209"/>
                  </a:lnTo>
                  <a:lnTo>
                    <a:pt x="213" y="206"/>
                  </a:lnTo>
                  <a:lnTo>
                    <a:pt x="218" y="208"/>
                  </a:lnTo>
                  <a:lnTo>
                    <a:pt x="221" y="209"/>
                  </a:lnTo>
                  <a:lnTo>
                    <a:pt x="226" y="211"/>
                  </a:lnTo>
                  <a:lnTo>
                    <a:pt x="235" y="218"/>
                  </a:lnTo>
                  <a:lnTo>
                    <a:pt x="232" y="226"/>
                  </a:lnTo>
                  <a:lnTo>
                    <a:pt x="225" y="228"/>
                  </a:lnTo>
                  <a:lnTo>
                    <a:pt x="230" y="229"/>
                  </a:lnTo>
                  <a:lnTo>
                    <a:pt x="234" y="232"/>
                  </a:lnTo>
                  <a:lnTo>
                    <a:pt x="235" y="230"/>
                  </a:lnTo>
                  <a:lnTo>
                    <a:pt x="237" y="228"/>
                  </a:lnTo>
                  <a:lnTo>
                    <a:pt x="239" y="232"/>
                  </a:lnTo>
                  <a:lnTo>
                    <a:pt x="239" y="234"/>
                  </a:lnTo>
                  <a:lnTo>
                    <a:pt x="241" y="235"/>
                  </a:lnTo>
                  <a:lnTo>
                    <a:pt x="244" y="242"/>
                  </a:lnTo>
                  <a:lnTo>
                    <a:pt x="245" y="251"/>
                  </a:lnTo>
                  <a:lnTo>
                    <a:pt x="243" y="253"/>
                  </a:lnTo>
                  <a:lnTo>
                    <a:pt x="224" y="260"/>
                  </a:lnTo>
                  <a:lnTo>
                    <a:pt x="220" y="257"/>
                  </a:lnTo>
                  <a:lnTo>
                    <a:pt x="216" y="257"/>
                  </a:lnTo>
                  <a:lnTo>
                    <a:pt x="214" y="253"/>
                  </a:lnTo>
                  <a:lnTo>
                    <a:pt x="206" y="255"/>
                  </a:lnTo>
                  <a:lnTo>
                    <a:pt x="203" y="248"/>
                  </a:lnTo>
                  <a:lnTo>
                    <a:pt x="201" y="243"/>
                  </a:lnTo>
                  <a:lnTo>
                    <a:pt x="199" y="245"/>
                  </a:lnTo>
                  <a:lnTo>
                    <a:pt x="194" y="246"/>
                  </a:lnTo>
                  <a:lnTo>
                    <a:pt x="191" y="240"/>
                  </a:lnTo>
                  <a:lnTo>
                    <a:pt x="190" y="241"/>
                  </a:lnTo>
                  <a:lnTo>
                    <a:pt x="187" y="241"/>
                  </a:lnTo>
                  <a:lnTo>
                    <a:pt x="188" y="243"/>
                  </a:lnTo>
                  <a:lnTo>
                    <a:pt x="187" y="245"/>
                  </a:lnTo>
                  <a:lnTo>
                    <a:pt x="190" y="244"/>
                  </a:lnTo>
                  <a:lnTo>
                    <a:pt x="192" y="247"/>
                  </a:lnTo>
                  <a:lnTo>
                    <a:pt x="197" y="247"/>
                  </a:lnTo>
                  <a:lnTo>
                    <a:pt x="199" y="248"/>
                  </a:lnTo>
                  <a:lnTo>
                    <a:pt x="201" y="251"/>
                  </a:lnTo>
                  <a:lnTo>
                    <a:pt x="199" y="251"/>
                  </a:lnTo>
                  <a:lnTo>
                    <a:pt x="198" y="254"/>
                  </a:lnTo>
                  <a:lnTo>
                    <a:pt x="200" y="254"/>
                  </a:lnTo>
                  <a:lnTo>
                    <a:pt x="201" y="256"/>
                  </a:lnTo>
                  <a:lnTo>
                    <a:pt x="208" y="259"/>
                  </a:lnTo>
                  <a:lnTo>
                    <a:pt x="209" y="258"/>
                  </a:lnTo>
                  <a:lnTo>
                    <a:pt x="210" y="259"/>
                  </a:lnTo>
                  <a:lnTo>
                    <a:pt x="205" y="261"/>
                  </a:lnTo>
                  <a:lnTo>
                    <a:pt x="199" y="261"/>
                  </a:lnTo>
                  <a:lnTo>
                    <a:pt x="196" y="262"/>
                  </a:lnTo>
                  <a:lnTo>
                    <a:pt x="183" y="265"/>
                  </a:lnTo>
                  <a:lnTo>
                    <a:pt x="181" y="264"/>
                  </a:lnTo>
                  <a:lnTo>
                    <a:pt x="179" y="265"/>
                  </a:lnTo>
                  <a:lnTo>
                    <a:pt x="176" y="262"/>
                  </a:lnTo>
                  <a:lnTo>
                    <a:pt x="171" y="264"/>
                  </a:lnTo>
                  <a:lnTo>
                    <a:pt x="168" y="259"/>
                  </a:lnTo>
                  <a:lnTo>
                    <a:pt x="163" y="257"/>
                  </a:lnTo>
                  <a:lnTo>
                    <a:pt x="158" y="250"/>
                  </a:lnTo>
                  <a:lnTo>
                    <a:pt x="156" y="246"/>
                  </a:lnTo>
                  <a:lnTo>
                    <a:pt x="148" y="238"/>
                  </a:lnTo>
                  <a:lnTo>
                    <a:pt x="145" y="232"/>
                  </a:lnTo>
                  <a:lnTo>
                    <a:pt x="147" y="230"/>
                  </a:lnTo>
                  <a:lnTo>
                    <a:pt x="148" y="219"/>
                  </a:lnTo>
                  <a:lnTo>
                    <a:pt x="144" y="231"/>
                  </a:lnTo>
                  <a:lnTo>
                    <a:pt x="141" y="229"/>
                  </a:lnTo>
                  <a:lnTo>
                    <a:pt x="138" y="230"/>
                  </a:lnTo>
                  <a:lnTo>
                    <a:pt x="136" y="226"/>
                  </a:lnTo>
                  <a:lnTo>
                    <a:pt x="137" y="223"/>
                  </a:lnTo>
                  <a:lnTo>
                    <a:pt x="135" y="221"/>
                  </a:lnTo>
                  <a:lnTo>
                    <a:pt x="123" y="216"/>
                  </a:lnTo>
                  <a:lnTo>
                    <a:pt x="118" y="207"/>
                  </a:lnTo>
                  <a:lnTo>
                    <a:pt x="116" y="204"/>
                  </a:lnTo>
                  <a:lnTo>
                    <a:pt x="114" y="201"/>
                  </a:lnTo>
                  <a:lnTo>
                    <a:pt x="110" y="201"/>
                  </a:lnTo>
                  <a:lnTo>
                    <a:pt x="105" y="194"/>
                  </a:lnTo>
                  <a:lnTo>
                    <a:pt x="101" y="193"/>
                  </a:lnTo>
                  <a:lnTo>
                    <a:pt x="100" y="189"/>
                  </a:lnTo>
                  <a:lnTo>
                    <a:pt x="96" y="188"/>
                  </a:lnTo>
                  <a:lnTo>
                    <a:pt x="93" y="186"/>
                  </a:lnTo>
                  <a:lnTo>
                    <a:pt x="91" y="188"/>
                  </a:lnTo>
                  <a:lnTo>
                    <a:pt x="86" y="187"/>
                  </a:lnTo>
                  <a:lnTo>
                    <a:pt x="85" y="183"/>
                  </a:lnTo>
                  <a:lnTo>
                    <a:pt x="79" y="179"/>
                  </a:lnTo>
                  <a:lnTo>
                    <a:pt x="72" y="178"/>
                  </a:lnTo>
                  <a:lnTo>
                    <a:pt x="68" y="175"/>
                  </a:lnTo>
                  <a:lnTo>
                    <a:pt x="67" y="172"/>
                  </a:lnTo>
                  <a:lnTo>
                    <a:pt x="66" y="168"/>
                  </a:lnTo>
                  <a:lnTo>
                    <a:pt x="65" y="163"/>
                  </a:lnTo>
                  <a:lnTo>
                    <a:pt x="62" y="161"/>
                  </a:lnTo>
                  <a:lnTo>
                    <a:pt x="58" y="154"/>
                  </a:lnTo>
                  <a:lnTo>
                    <a:pt x="56" y="148"/>
                  </a:lnTo>
                  <a:lnTo>
                    <a:pt x="27" y="102"/>
                  </a:lnTo>
                  <a:lnTo>
                    <a:pt x="23" y="93"/>
                  </a:lnTo>
                  <a:lnTo>
                    <a:pt x="1" y="34"/>
                  </a:lnTo>
                  <a:lnTo>
                    <a:pt x="0" y="30"/>
                  </a:lnTo>
                  <a:lnTo>
                    <a:pt x="1" y="0"/>
                  </a:lnTo>
                  <a:lnTo>
                    <a:pt x="39" y="31"/>
                  </a:lnTo>
                  <a:lnTo>
                    <a:pt x="50" y="38"/>
                  </a:lnTo>
                  <a:lnTo>
                    <a:pt x="53" y="38"/>
                  </a:lnTo>
                  <a:lnTo>
                    <a:pt x="56" y="40"/>
                  </a:lnTo>
                  <a:lnTo>
                    <a:pt x="64" y="40"/>
                  </a:lnTo>
                  <a:lnTo>
                    <a:pt x="71" y="43"/>
                  </a:lnTo>
                  <a:lnTo>
                    <a:pt x="72" y="48"/>
                  </a:lnTo>
                  <a:lnTo>
                    <a:pt x="74" y="57"/>
                  </a:lnTo>
                  <a:lnTo>
                    <a:pt x="77" y="58"/>
                  </a:lnTo>
                  <a:lnTo>
                    <a:pt x="84" y="59"/>
                  </a:lnTo>
                  <a:lnTo>
                    <a:pt x="86" y="62"/>
                  </a:lnTo>
                  <a:lnTo>
                    <a:pt x="89" y="60"/>
                  </a:lnTo>
                  <a:lnTo>
                    <a:pt x="93" y="60"/>
                  </a:lnTo>
                  <a:lnTo>
                    <a:pt x="96" y="61"/>
                  </a:lnTo>
                  <a:lnTo>
                    <a:pt x="98" y="65"/>
                  </a:lnTo>
                  <a:lnTo>
                    <a:pt x="104" y="74"/>
                  </a:lnTo>
                  <a:lnTo>
                    <a:pt x="117" y="87"/>
                  </a:lnTo>
                  <a:lnTo>
                    <a:pt x="120" y="85"/>
                  </a:lnTo>
                  <a:lnTo>
                    <a:pt x="124" y="87"/>
                  </a:lnTo>
                  <a:lnTo>
                    <a:pt x="128" y="86"/>
                  </a:lnTo>
                  <a:lnTo>
                    <a:pt x="131" y="87"/>
                  </a:lnTo>
                  <a:lnTo>
                    <a:pt x="135" y="89"/>
                  </a:lnTo>
                  <a:lnTo>
                    <a:pt x="135" y="93"/>
                  </a:lnTo>
                  <a:lnTo>
                    <a:pt x="135" y="97"/>
                  </a:lnTo>
                  <a:lnTo>
                    <a:pt x="135" y="102"/>
                  </a:lnTo>
                  <a:lnTo>
                    <a:pt x="138" y="103"/>
                  </a:lnTo>
                  <a:lnTo>
                    <a:pt x="139" y="103"/>
                  </a:lnTo>
                  <a:lnTo>
                    <a:pt x="144" y="101"/>
                  </a:lnTo>
                  <a:lnTo>
                    <a:pt x="145" y="97"/>
                  </a:lnTo>
                  <a:lnTo>
                    <a:pt x="149" y="98"/>
                  </a:lnTo>
                  <a:lnTo>
                    <a:pt x="150" y="105"/>
                  </a:lnTo>
                  <a:lnTo>
                    <a:pt x="153" y="109"/>
                  </a:lnTo>
                  <a:lnTo>
                    <a:pt x="153" y="113"/>
                  </a:lnTo>
                  <a:lnTo>
                    <a:pt x="156" y="115"/>
                  </a:lnTo>
                  <a:lnTo>
                    <a:pt x="159" y="117"/>
                  </a:lnTo>
                  <a:lnTo>
                    <a:pt x="158" y="121"/>
                  </a:lnTo>
                  <a:lnTo>
                    <a:pt x="158" y="127"/>
                  </a:lnTo>
                  <a:lnTo>
                    <a:pt x="162" y="128"/>
                  </a:lnTo>
                  <a:lnTo>
                    <a:pt x="167" y="127"/>
                  </a:lnTo>
                  <a:lnTo>
                    <a:pt x="172" y="127"/>
                  </a:lnTo>
                  <a:lnTo>
                    <a:pt x="175" y="129"/>
                  </a:lnTo>
                  <a:lnTo>
                    <a:pt x="177" y="133"/>
                  </a:lnTo>
                  <a:lnTo>
                    <a:pt x="175" y="137"/>
                  </a:lnTo>
                  <a:lnTo>
                    <a:pt x="167" y="137"/>
                  </a:lnTo>
                  <a:lnTo>
                    <a:pt x="167" y="139"/>
                  </a:lnTo>
                  <a:lnTo>
                    <a:pt x="167" y="140"/>
                  </a:lnTo>
                  <a:lnTo>
                    <a:pt x="165" y="144"/>
                  </a:lnTo>
                  <a:lnTo>
                    <a:pt x="161" y="144"/>
                  </a:lnTo>
                  <a:lnTo>
                    <a:pt x="159" y="148"/>
                  </a:lnTo>
                  <a:lnTo>
                    <a:pt x="164" y="150"/>
                  </a:lnTo>
                  <a:lnTo>
                    <a:pt x="167" y="151"/>
                  </a:lnTo>
                  <a:lnTo>
                    <a:pt x="166" y="156"/>
                  </a:lnTo>
                  <a:lnTo>
                    <a:pt x="170" y="159"/>
                  </a:lnTo>
                  <a:lnTo>
                    <a:pt x="173" y="159"/>
                  </a:lnTo>
                  <a:lnTo>
                    <a:pt x="174" y="162"/>
                  </a:lnTo>
                  <a:lnTo>
                    <a:pt x="180" y="166"/>
                  </a:lnTo>
                  <a:lnTo>
                    <a:pt x="184" y="171"/>
                  </a:lnTo>
                  <a:lnTo>
                    <a:pt x="188" y="174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5" name="Freeform 115">
              <a:extLst>
                <a:ext uri="{FF2B5EF4-FFF2-40B4-BE49-F238E27FC236}">
                  <a16:creationId xmlns:a16="http://schemas.microsoft.com/office/drawing/2014/main" id="{609E6C03-D68F-868B-CBE4-B5F7F8CC398D}"/>
                </a:ext>
              </a:extLst>
            </xdr:cNvPr>
            <xdr:cNvSpPr>
              <a:spLocks/>
            </xdr:cNvSpPr>
          </xdr:nvSpPr>
          <xdr:spPr bwMode="auto">
            <a:xfrm>
              <a:off x="9204871" y="2427191"/>
              <a:ext cx="365125" cy="341313"/>
            </a:xfrm>
            <a:custGeom>
              <a:avLst/>
              <a:gdLst>
                <a:gd name="T0" fmla="*/ 206652813 w 230"/>
                <a:gd name="T1" fmla="*/ 529233588 h 215"/>
                <a:gd name="T2" fmla="*/ 178931888 w 230"/>
                <a:gd name="T3" fmla="*/ 509072308 h 215"/>
                <a:gd name="T4" fmla="*/ 153730325 w 230"/>
                <a:gd name="T5" fmla="*/ 506552942 h 215"/>
                <a:gd name="T6" fmla="*/ 128528763 w 230"/>
                <a:gd name="T7" fmla="*/ 516633582 h 215"/>
                <a:gd name="T8" fmla="*/ 105846563 w 230"/>
                <a:gd name="T9" fmla="*/ 493951349 h 215"/>
                <a:gd name="T10" fmla="*/ 78125638 w 230"/>
                <a:gd name="T11" fmla="*/ 496472302 h 215"/>
                <a:gd name="T12" fmla="*/ 60483750 w 230"/>
                <a:gd name="T13" fmla="*/ 481351343 h 215"/>
                <a:gd name="T14" fmla="*/ 42843450 w 230"/>
                <a:gd name="T15" fmla="*/ 486391663 h 215"/>
                <a:gd name="T16" fmla="*/ 17641888 w 230"/>
                <a:gd name="T17" fmla="*/ 418346550 h 215"/>
                <a:gd name="T18" fmla="*/ 7561263 w 230"/>
                <a:gd name="T19" fmla="*/ 224295029 h 215"/>
                <a:gd name="T20" fmla="*/ 27722513 w 230"/>
                <a:gd name="T21" fmla="*/ 194053109 h 215"/>
                <a:gd name="T22" fmla="*/ 30241875 w 230"/>
                <a:gd name="T23" fmla="*/ 156249916 h 215"/>
                <a:gd name="T24" fmla="*/ 30241875 w 230"/>
                <a:gd name="T25" fmla="*/ 123488631 h 215"/>
                <a:gd name="T26" fmla="*/ 37803138 w 230"/>
                <a:gd name="T27" fmla="*/ 93246712 h 215"/>
                <a:gd name="T28" fmla="*/ 40322500 w 230"/>
                <a:gd name="T29" fmla="*/ 57964472 h 215"/>
                <a:gd name="T30" fmla="*/ 194052825 w 230"/>
                <a:gd name="T31" fmla="*/ 0 h 215"/>
                <a:gd name="T32" fmla="*/ 277217188 w 230"/>
                <a:gd name="T33" fmla="*/ 141128957 h 215"/>
                <a:gd name="T34" fmla="*/ 299899388 w 230"/>
                <a:gd name="T35" fmla="*/ 178932150 h 215"/>
                <a:gd name="T36" fmla="*/ 307459063 w 230"/>
                <a:gd name="T37" fmla="*/ 209174069 h 215"/>
                <a:gd name="T38" fmla="*/ 350302513 w 230"/>
                <a:gd name="T39" fmla="*/ 229335348 h 215"/>
                <a:gd name="T40" fmla="*/ 372983125 w 230"/>
                <a:gd name="T41" fmla="*/ 236895035 h 215"/>
                <a:gd name="T42" fmla="*/ 393144375 w 230"/>
                <a:gd name="T43" fmla="*/ 254536948 h 215"/>
                <a:gd name="T44" fmla="*/ 423386250 w 230"/>
                <a:gd name="T45" fmla="*/ 274698227 h 215"/>
                <a:gd name="T46" fmla="*/ 446068450 w 230"/>
                <a:gd name="T47" fmla="*/ 312499833 h 215"/>
                <a:gd name="T48" fmla="*/ 446068450 w 230"/>
                <a:gd name="T49" fmla="*/ 347782072 h 215"/>
                <a:gd name="T50" fmla="*/ 425907200 w 230"/>
                <a:gd name="T51" fmla="*/ 365423985 h 215"/>
                <a:gd name="T52" fmla="*/ 451108763 w 230"/>
                <a:gd name="T53" fmla="*/ 357862712 h 215"/>
                <a:gd name="T54" fmla="*/ 466229700 w 230"/>
                <a:gd name="T55" fmla="*/ 362903032 h 215"/>
                <a:gd name="T56" fmla="*/ 498990938 w 230"/>
                <a:gd name="T57" fmla="*/ 385585265 h 215"/>
                <a:gd name="T58" fmla="*/ 516632825 w 230"/>
                <a:gd name="T59" fmla="*/ 433467510 h 215"/>
                <a:gd name="T60" fmla="*/ 546874700 w 230"/>
                <a:gd name="T61" fmla="*/ 461190063 h 215"/>
                <a:gd name="T62" fmla="*/ 544353750 w 230"/>
                <a:gd name="T63" fmla="*/ 498991668 h 215"/>
                <a:gd name="T64" fmla="*/ 516632825 w 230"/>
                <a:gd name="T65" fmla="*/ 496472302 h 215"/>
                <a:gd name="T66" fmla="*/ 483870000 w 230"/>
                <a:gd name="T67" fmla="*/ 481351343 h 215"/>
                <a:gd name="T68" fmla="*/ 456149075 w 230"/>
                <a:gd name="T69" fmla="*/ 468749749 h 215"/>
                <a:gd name="T70" fmla="*/ 448587813 w 230"/>
                <a:gd name="T71" fmla="*/ 443548150 h 215"/>
                <a:gd name="T72" fmla="*/ 418345938 w 230"/>
                <a:gd name="T73" fmla="*/ 448588470 h 215"/>
                <a:gd name="T74" fmla="*/ 390625013 w 230"/>
                <a:gd name="T75" fmla="*/ 428427190 h 215"/>
                <a:gd name="T76" fmla="*/ 365423450 w 230"/>
                <a:gd name="T77" fmla="*/ 418346550 h 215"/>
                <a:gd name="T78" fmla="*/ 304939700 w 230"/>
                <a:gd name="T79" fmla="*/ 408265911 h 215"/>
                <a:gd name="T80" fmla="*/ 289818763 w 230"/>
                <a:gd name="T81" fmla="*/ 395665905 h 215"/>
                <a:gd name="T82" fmla="*/ 287297813 w 230"/>
                <a:gd name="T83" fmla="*/ 342741752 h 215"/>
                <a:gd name="T84" fmla="*/ 277217188 w 230"/>
                <a:gd name="T85" fmla="*/ 357862712 h 215"/>
                <a:gd name="T86" fmla="*/ 272176875 w 230"/>
                <a:gd name="T87" fmla="*/ 362903032 h 215"/>
                <a:gd name="T88" fmla="*/ 236894688 w 230"/>
                <a:gd name="T89" fmla="*/ 345262706 h 215"/>
                <a:gd name="T90" fmla="*/ 206652813 w 230"/>
                <a:gd name="T91" fmla="*/ 317540153 h 215"/>
                <a:gd name="T92" fmla="*/ 178931888 w 230"/>
                <a:gd name="T93" fmla="*/ 317540153 h 215"/>
                <a:gd name="T94" fmla="*/ 178931888 w 230"/>
                <a:gd name="T95" fmla="*/ 335182066 h 215"/>
                <a:gd name="T96" fmla="*/ 204133450 w 230"/>
                <a:gd name="T97" fmla="*/ 355343346 h 215"/>
                <a:gd name="T98" fmla="*/ 224294700 w 230"/>
                <a:gd name="T99" fmla="*/ 378023991 h 215"/>
                <a:gd name="T100" fmla="*/ 252015625 w 230"/>
                <a:gd name="T101" fmla="*/ 398185271 h 215"/>
                <a:gd name="T102" fmla="*/ 292338125 w 230"/>
                <a:gd name="T103" fmla="*/ 433467510 h 215"/>
                <a:gd name="T104" fmla="*/ 332660625 w 230"/>
                <a:gd name="T105" fmla="*/ 451109423 h 215"/>
                <a:gd name="T106" fmla="*/ 365423450 w 230"/>
                <a:gd name="T107" fmla="*/ 476311023 h 215"/>
                <a:gd name="T108" fmla="*/ 398184688 w 230"/>
                <a:gd name="T109" fmla="*/ 486391663 h 215"/>
                <a:gd name="T110" fmla="*/ 395665325 w 230"/>
                <a:gd name="T111" fmla="*/ 506552942 h 215"/>
                <a:gd name="T112" fmla="*/ 355342825 w 230"/>
                <a:gd name="T113" fmla="*/ 509072308 h 215"/>
                <a:gd name="T114" fmla="*/ 315020325 w 230"/>
                <a:gd name="T115" fmla="*/ 516633582 h 215"/>
                <a:gd name="T116" fmla="*/ 249496263 w 230"/>
                <a:gd name="T117" fmla="*/ 531754541 h 215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0" t="0" r="r" b="b"/>
              <a:pathLst>
                <a:path w="230" h="215">
                  <a:moveTo>
                    <a:pt x="99" y="211"/>
                  </a:moveTo>
                  <a:lnTo>
                    <a:pt x="96" y="210"/>
                  </a:lnTo>
                  <a:lnTo>
                    <a:pt x="82" y="210"/>
                  </a:lnTo>
                  <a:lnTo>
                    <a:pt x="76" y="208"/>
                  </a:lnTo>
                  <a:lnTo>
                    <a:pt x="74" y="204"/>
                  </a:lnTo>
                  <a:lnTo>
                    <a:pt x="71" y="202"/>
                  </a:lnTo>
                  <a:lnTo>
                    <a:pt x="68" y="201"/>
                  </a:lnTo>
                  <a:lnTo>
                    <a:pt x="65" y="201"/>
                  </a:lnTo>
                  <a:lnTo>
                    <a:pt x="61" y="201"/>
                  </a:lnTo>
                  <a:lnTo>
                    <a:pt x="58" y="203"/>
                  </a:lnTo>
                  <a:lnTo>
                    <a:pt x="54" y="205"/>
                  </a:lnTo>
                  <a:lnTo>
                    <a:pt x="51" y="205"/>
                  </a:lnTo>
                  <a:lnTo>
                    <a:pt x="48" y="202"/>
                  </a:lnTo>
                  <a:lnTo>
                    <a:pt x="45" y="199"/>
                  </a:lnTo>
                  <a:lnTo>
                    <a:pt x="42" y="196"/>
                  </a:lnTo>
                  <a:lnTo>
                    <a:pt x="39" y="196"/>
                  </a:lnTo>
                  <a:lnTo>
                    <a:pt x="34" y="197"/>
                  </a:lnTo>
                  <a:lnTo>
                    <a:pt x="31" y="197"/>
                  </a:lnTo>
                  <a:lnTo>
                    <a:pt x="28" y="198"/>
                  </a:lnTo>
                  <a:lnTo>
                    <a:pt x="24" y="196"/>
                  </a:lnTo>
                  <a:lnTo>
                    <a:pt x="24" y="191"/>
                  </a:lnTo>
                  <a:lnTo>
                    <a:pt x="21" y="193"/>
                  </a:lnTo>
                  <a:lnTo>
                    <a:pt x="20" y="193"/>
                  </a:lnTo>
                  <a:lnTo>
                    <a:pt x="17" y="193"/>
                  </a:lnTo>
                  <a:lnTo>
                    <a:pt x="13" y="191"/>
                  </a:lnTo>
                  <a:lnTo>
                    <a:pt x="10" y="189"/>
                  </a:lnTo>
                  <a:lnTo>
                    <a:pt x="7" y="166"/>
                  </a:lnTo>
                  <a:lnTo>
                    <a:pt x="0" y="94"/>
                  </a:lnTo>
                  <a:lnTo>
                    <a:pt x="0" y="92"/>
                  </a:lnTo>
                  <a:lnTo>
                    <a:pt x="3" y="89"/>
                  </a:lnTo>
                  <a:lnTo>
                    <a:pt x="4" y="88"/>
                  </a:lnTo>
                  <a:lnTo>
                    <a:pt x="9" y="85"/>
                  </a:lnTo>
                  <a:lnTo>
                    <a:pt x="11" y="77"/>
                  </a:lnTo>
                  <a:lnTo>
                    <a:pt x="12" y="72"/>
                  </a:lnTo>
                  <a:lnTo>
                    <a:pt x="12" y="68"/>
                  </a:lnTo>
                  <a:lnTo>
                    <a:pt x="12" y="62"/>
                  </a:lnTo>
                  <a:lnTo>
                    <a:pt x="13" y="58"/>
                  </a:lnTo>
                  <a:lnTo>
                    <a:pt x="12" y="53"/>
                  </a:lnTo>
                  <a:lnTo>
                    <a:pt x="12" y="49"/>
                  </a:lnTo>
                  <a:lnTo>
                    <a:pt x="12" y="44"/>
                  </a:lnTo>
                  <a:lnTo>
                    <a:pt x="14" y="41"/>
                  </a:lnTo>
                  <a:lnTo>
                    <a:pt x="15" y="37"/>
                  </a:lnTo>
                  <a:lnTo>
                    <a:pt x="16" y="33"/>
                  </a:lnTo>
                  <a:lnTo>
                    <a:pt x="16" y="27"/>
                  </a:lnTo>
                  <a:lnTo>
                    <a:pt x="16" y="23"/>
                  </a:lnTo>
                  <a:lnTo>
                    <a:pt x="19" y="15"/>
                  </a:lnTo>
                  <a:lnTo>
                    <a:pt x="51" y="9"/>
                  </a:lnTo>
                  <a:lnTo>
                    <a:pt x="77" y="0"/>
                  </a:lnTo>
                  <a:lnTo>
                    <a:pt x="81" y="9"/>
                  </a:lnTo>
                  <a:lnTo>
                    <a:pt x="110" y="55"/>
                  </a:lnTo>
                  <a:lnTo>
                    <a:pt x="110" y="56"/>
                  </a:lnTo>
                  <a:lnTo>
                    <a:pt x="113" y="61"/>
                  </a:lnTo>
                  <a:lnTo>
                    <a:pt x="115" y="68"/>
                  </a:lnTo>
                  <a:lnTo>
                    <a:pt x="119" y="71"/>
                  </a:lnTo>
                  <a:lnTo>
                    <a:pt x="120" y="76"/>
                  </a:lnTo>
                  <a:lnTo>
                    <a:pt x="121" y="80"/>
                  </a:lnTo>
                  <a:lnTo>
                    <a:pt x="122" y="83"/>
                  </a:lnTo>
                  <a:lnTo>
                    <a:pt x="125" y="86"/>
                  </a:lnTo>
                  <a:lnTo>
                    <a:pt x="133" y="87"/>
                  </a:lnTo>
                  <a:lnTo>
                    <a:pt x="139" y="91"/>
                  </a:lnTo>
                  <a:lnTo>
                    <a:pt x="141" y="95"/>
                  </a:lnTo>
                  <a:lnTo>
                    <a:pt x="144" y="96"/>
                  </a:lnTo>
                  <a:lnTo>
                    <a:pt x="148" y="94"/>
                  </a:lnTo>
                  <a:lnTo>
                    <a:pt x="150" y="96"/>
                  </a:lnTo>
                  <a:lnTo>
                    <a:pt x="154" y="97"/>
                  </a:lnTo>
                  <a:lnTo>
                    <a:pt x="156" y="101"/>
                  </a:lnTo>
                  <a:lnTo>
                    <a:pt x="159" y="102"/>
                  </a:lnTo>
                  <a:lnTo>
                    <a:pt x="164" y="109"/>
                  </a:lnTo>
                  <a:lnTo>
                    <a:pt x="168" y="109"/>
                  </a:lnTo>
                  <a:lnTo>
                    <a:pt x="170" y="111"/>
                  </a:lnTo>
                  <a:lnTo>
                    <a:pt x="171" y="115"/>
                  </a:lnTo>
                  <a:lnTo>
                    <a:pt x="177" y="124"/>
                  </a:lnTo>
                  <a:lnTo>
                    <a:pt x="181" y="131"/>
                  </a:lnTo>
                  <a:lnTo>
                    <a:pt x="180" y="137"/>
                  </a:lnTo>
                  <a:lnTo>
                    <a:pt x="177" y="138"/>
                  </a:lnTo>
                  <a:lnTo>
                    <a:pt x="171" y="140"/>
                  </a:lnTo>
                  <a:lnTo>
                    <a:pt x="167" y="145"/>
                  </a:lnTo>
                  <a:lnTo>
                    <a:pt x="169" y="145"/>
                  </a:lnTo>
                  <a:lnTo>
                    <a:pt x="176" y="142"/>
                  </a:lnTo>
                  <a:lnTo>
                    <a:pt x="177" y="144"/>
                  </a:lnTo>
                  <a:lnTo>
                    <a:pt x="179" y="142"/>
                  </a:lnTo>
                  <a:lnTo>
                    <a:pt x="179" y="141"/>
                  </a:lnTo>
                  <a:lnTo>
                    <a:pt x="184" y="141"/>
                  </a:lnTo>
                  <a:lnTo>
                    <a:pt x="185" y="144"/>
                  </a:lnTo>
                  <a:lnTo>
                    <a:pt x="189" y="151"/>
                  </a:lnTo>
                  <a:lnTo>
                    <a:pt x="193" y="151"/>
                  </a:lnTo>
                  <a:lnTo>
                    <a:pt x="198" y="153"/>
                  </a:lnTo>
                  <a:lnTo>
                    <a:pt x="202" y="161"/>
                  </a:lnTo>
                  <a:lnTo>
                    <a:pt x="203" y="166"/>
                  </a:lnTo>
                  <a:lnTo>
                    <a:pt x="205" y="172"/>
                  </a:lnTo>
                  <a:lnTo>
                    <a:pt x="206" y="172"/>
                  </a:lnTo>
                  <a:lnTo>
                    <a:pt x="208" y="178"/>
                  </a:lnTo>
                  <a:lnTo>
                    <a:pt x="217" y="183"/>
                  </a:lnTo>
                  <a:lnTo>
                    <a:pt x="229" y="191"/>
                  </a:lnTo>
                  <a:lnTo>
                    <a:pt x="229" y="192"/>
                  </a:lnTo>
                  <a:lnTo>
                    <a:pt x="216" y="198"/>
                  </a:lnTo>
                  <a:lnTo>
                    <a:pt x="212" y="198"/>
                  </a:lnTo>
                  <a:lnTo>
                    <a:pt x="209" y="196"/>
                  </a:lnTo>
                  <a:lnTo>
                    <a:pt x="205" y="197"/>
                  </a:lnTo>
                  <a:lnTo>
                    <a:pt x="199" y="193"/>
                  </a:lnTo>
                  <a:lnTo>
                    <a:pt x="194" y="193"/>
                  </a:lnTo>
                  <a:lnTo>
                    <a:pt x="192" y="191"/>
                  </a:lnTo>
                  <a:lnTo>
                    <a:pt x="188" y="191"/>
                  </a:lnTo>
                  <a:lnTo>
                    <a:pt x="184" y="189"/>
                  </a:lnTo>
                  <a:lnTo>
                    <a:pt x="181" y="186"/>
                  </a:lnTo>
                  <a:lnTo>
                    <a:pt x="177" y="183"/>
                  </a:lnTo>
                  <a:lnTo>
                    <a:pt x="180" y="178"/>
                  </a:lnTo>
                  <a:lnTo>
                    <a:pt x="178" y="176"/>
                  </a:lnTo>
                  <a:lnTo>
                    <a:pt x="175" y="182"/>
                  </a:lnTo>
                  <a:lnTo>
                    <a:pt x="174" y="180"/>
                  </a:lnTo>
                  <a:lnTo>
                    <a:pt x="166" y="178"/>
                  </a:lnTo>
                  <a:lnTo>
                    <a:pt x="161" y="178"/>
                  </a:lnTo>
                  <a:lnTo>
                    <a:pt x="158" y="174"/>
                  </a:lnTo>
                  <a:lnTo>
                    <a:pt x="155" y="170"/>
                  </a:lnTo>
                  <a:lnTo>
                    <a:pt x="149" y="171"/>
                  </a:lnTo>
                  <a:lnTo>
                    <a:pt x="147" y="170"/>
                  </a:lnTo>
                  <a:lnTo>
                    <a:pt x="145" y="166"/>
                  </a:lnTo>
                  <a:lnTo>
                    <a:pt x="134" y="165"/>
                  </a:lnTo>
                  <a:lnTo>
                    <a:pt x="122" y="167"/>
                  </a:lnTo>
                  <a:lnTo>
                    <a:pt x="121" y="162"/>
                  </a:lnTo>
                  <a:lnTo>
                    <a:pt x="117" y="162"/>
                  </a:lnTo>
                  <a:lnTo>
                    <a:pt x="117" y="157"/>
                  </a:lnTo>
                  <a:lnTo>
                    <a:pt x="115" y="157"/>
                  </a:lnTo>
                  <a:lnTo>
                    <a:pt x="112" y="150"/>
                  </a:lnTo>
                  <a:lnTo>
                    <a:pt x="114" y="144"/>
                  </a:lnTo>
                  <a:lnTo>
                    <a:pt x="114" y="136"/>
                  </a:lnTo>
                  <a:lnTo>
                    <a:pt x="112" y="136"/>
                  </a:lnTo>
                  <a:lnTo>
                    <a:pt x="113" y="141"/>
                  </a:lnTo>
                  <a:lnTo>
                    <a:pt x="110" y="142"/>
                  </a:lnTo>
                  <a:lnTo>
                    <a:pt x="110" y="147"/>
                  </a:lnTo>
                  <a:lnTo>
                    <a:pt x="109" y="147"/>
                  </a:lnTo>
                  <a:lnTo>
                    <a:pt x="108" y="144"/>
                  </a:lnTo>
                  <a:lnTo>
                    <a:pt x="99" y="140"/>
                  </a:lnTo>
                  <a:lnTo>
                    <a:pt x="99" y="137"/>
                  </a:lnTo>
                  <a:lnTo>
                    <a:pt x="94" y="137"/>
                  </a:lnTo>
                  <a:lnTo>
                    <a:pt x="88" y="130"/>
                  </a:lnTo>
                  <a:lnTo>
                    <a:pt x="83" y="130"/>
                  </a:lnTo>
                  <a:lnTo>
                    <a:pt x="82" y="126"/>
                  </a:lnTo>
                  <a:lnTo>
                    <a:pt x="77" y="129"/>
                  </a:lnTo>
                  <a:lnTo>
                    <a:pt x="77" y="124"/>
                  </a:lnTo>
                  <a:lnTo>
                    <a:pt x="71" y="126"/>
                  </a:lnTo>
                  <a:lnTo>
                    <a:pt x="72" y="128"/>
                  </a:lnTo>
                  <a:lnTo>
                    <a:pt x="72" y="131"/>
                  </a:lnTo>
                  <a:lnTo>
                    <a:pt x="71" y="133"/>
                  </a:lnTo>
                  <a:lnTo>
                    <a:pt x="72" y="134"/>
                  </a:lnTo>
                  <a:lnTo>
                    <a:pt x="76" y="135"/>
                  </a:lnTo>
                  <a:lnTo>
                    <a:pt x="81" y="141"/>
                  </a:lnTo>
                  <a:lnTo>
                    <a:pt x="85" y="141"/>
                  </a:lnTo>
                  <a:lnTo>
                    <a:pt x="88" y="145"/>
                  </a:lnTo>
                  <a:lnTo>
                    <a:pt x="89" y="150"/>
                  </a:lnTo>
                  <a:lnTo>
                    <a:pt x="92" y="152"/>
                  </a:lnTo>
                  <a:lnTo>
                    <a:pt x="96" y="152"/>
                  </a:lnTo>
                  <a:lnTo>
                    <a:pt x="100" y="158"/>
                  </a:lnTo>
                  <a:lnTo>
                    <a:pt x="109" y="163"/>
                  </a:lnTo>
                  <a:lnTo>
                    <a:pt x="111" y="170"/>
                  </a:lnTo>
                  <a:lnTo>
                    <a:pt x="116" y="172"/>
                  </a:lnTo>
                  <a:lnTo>
                    <a:pt x="121" y="180"/>
                  </a:lnTo>
                  <a:lnTo>
                    <a:pt x="126" y="182"/>
                  </a:lnTo>
                  <a:lnTo>
                    <a:pt x="132" y="179"/>
                  </a:lnTo>
                  <a:lnTo>
                    <a:pt x="140" y="180"/>
                  </a:lnTo>
                  <a:lnTo>
                    <a:pt x="144" y="186"/>
                  </a:lnTo>
                  <a:lnTo>
                    <a:pt x="145" y="189"/>
                  </a:lnTo>
                  <a:lnTo>
                    <a:pt x="148" y="189"/>
                  </a:lnTo>
                  <a:lnTo>
                    <a:pt x="150" y="193"/>
                  </a:lnTo>
                  <a:lnTo>
                    <a:pt x="158" y="193"/>
                  </a:lnTo>
                  <a:lnTo>
                    <a:pt x="166" y="195"/>
                  </a:lnTo>
                  <a:lnTo>
                    <a:pt x="164" y="199"/>
                  </a:lnTo>
                  <a:lnTo>
                    <a:pt x="157" y="201"/>
                  </a:lnTo>
                  <a:lnTo>
                    <a:pt x="151" y="206"/>
                  </a:lnTo>
                  <a:lnTo>
                    <a:pt x="147" y="204"/>
                  </a:lnTo>
                  <a:lnTo>
                    <a:pt x="141" y="202"/>
                  </a:lnTo>
                  <a:lnTo>
                    <a:pt x="137" y="205"/>
                  </a:lnTo>
                  <a:lnTo>
                    <a:pt x="134" y="204"/>
                  </a:lnTo>
                  <a:lnTo>
                    <a:pt x="125" y="205"/>
                  </a:lnTo>
                  <a:lnTo>
                    <a:pt x="117" y="208"/>
                  </a:lnTo>
                  <a:lnTo>
                    <a:pt x="103" y="214"/>
                  </a:lnTo>
                  <a:lnTo>
                    <a:pt x="99" y="211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6" name="Freeform 116">
              <a:extLst>
                <a:ext uri="{FF2B5EF4-FFF2-40B4-BE49-F238E27FC236}">
                  <a16:creationId xmlns:a16="http://schemas.microsoft.com/office/drawing/2014/main" id="{F5E5B401-8921-86C3-88EE-2C8DA7BE1987}"/>
                </a:ext>
              </a:extLst>
            </xdr:cNvPr>
            <xdr:cNvSpPr>
              <a:spLocks/>
            </xdr:cNvSpPr>
          </xdr:nvSpPr>
          <xdr:spPr bwMode="auto">
            <a:xfrm>
              <a:off x="6879184" y="2247804"/>
              <a:ext cx="323850" cy="342900"/>
            </a:xfrm>
            <a:custGeom>
              <a:avLst/>
              <a:gdLst>
                <a:gd name="T0" fmla="*/ 269657513 w 204"/>
                <a:gd name="T1" fmla="*/ 0 h 216"/>
                <a:gd name="T2" fmla="*/ 340221888 w 204"/>
                <a:gd name="T3" fmla="*/ 0 h 216"/>
                <a:gd name="T4" fmla="*/ 463708750 w 204"/>
                <a:gd name="T5" fmla="*/ 0 h 216"/>
                <a:gd name="T6" fmla="*/ 511592513 w 204"/>
                <a:gd name="T7" fmla="*/ 0 h 216"/>
                <a:gd name="T8" fmla="*/ 509071563 w 204"/>
                <a:gd name="T9" fmla="*/ 171370625 h 216"/>
                <a:gd name="T10" fmla="*/ 509071563 w 204"/>
                <a:gd name="T11" fmla="*/ 216733438 h 216"/>
                <a:gd name="T12" fmla="*/ 506552200 w 204"/>
                <a:gd name="T13" fmla="*/ 350302513 h 216"/>
                <a:gd name="T14" fmla="*/ 506552200 w 204"/>
                <a:gd name="T15" fmla="*/ 410786263 h 216"/>
                <a:gd name="T16" fmla="*/ 504031250 w 204"/>
                <a:gd name="T17" fmla="*/ 541834388 h 216"/>
                <a:gd name="T18" fmla="*/ 330141263 w 204"/>
                <a:gd name="T19" fmla="*/ 536794075 h 216"/>
                <a:gd name="T20" fmla="*/ 289818763 w 204"/>
                <a:gd name="T21" fmla="*/ 534273125 h 216"/>
                <a:gd name="T22" fmla="*/ 168851263 w 204"/>
                <a:gd name="T23" fmla="*/ 534273125 h 216"/>
                <a:gd name="T24" fmla="*/ 133569075 w 204"/>
                <a:gd name="T25" fmla="*/ 531753763 h 216"/>
                <a:gd name="T26" fmla="*/ 0 w 204"/>
                <a:gd name="T27" fmla="*/ 529232813 h 216"/>
                <a:gd name="T28" fmla="*/ 7561263 w 204"/>
                <a:gd name="T29" fmla="*/ 352821875 h 216"/>
                <a:gd name="T30" fmla="*/ 12601575 w 204"/>
                <a:gd name="T31" fmla="*/ 196572188 h 216"/>
                <a:gd name="T32" fmla="*/ 12601575 w 204"/>
                <a:gd name="T33" fmla="*/ 168851263 h 216"/>
                <a:gd name="T34" fmla="*/ 22682200 w 204"/>
                <a:gd name="T35" fmla="*/ 2520950 h 216"/>
                <a:gd name="T36" fmla="*/ 229335013 w 204"/>
                <a:gd name="T37" fmla="*/ 2520950 h 216"/>
                <a:gd name="T38" fmla="*/ 269657513 w 204"/>
                <a:gd name="T39" fmla="*/ 0 h 21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</a:gdLst>
              <a:ahLst/>
              <a:cxnLst>
                <a:cxn ang="T40">
                  <a:pos x="T0" y="T1"/>
                </a:cxn>
                <a:cxn ang="T41">
                  <a:pos x="T2" y="T3"/>
                </a:cxn>
                <a:cxn ang="T42">
                  <a:pos x="T4" y="T5"/>
                </a:cxn>
                <a:cxn ang="T43">
                  <a:pos x="T6" y="T7"/>
                </a:cxn>
                <a:cxn ang="T44">
                  <a:pos x="T8" y="T9"/>
                </a:cxn>
                <a:cxn ang="T45">
                  <a:pos x="T10" y="T11"/>
                </a:cxn>
                <a:cxn ang="T46">
                  <a:pos x="T12" y="T13"/>
                </a:cxn>
                <a:cxn ang="T47">
                  <a:pos x="T14" y="T15"/>
                </a:cxn>
                <a:cxn ang="T48">
                  <a:pos x="T16" y="T17"/>
                </a:cxn>
                <a:cxn ang="T49">
                  <a:pos x="T18" y="T19"/>
                </a:cxn>
                <a:cxn ang="T50">
                  <a:pos x="T20" y="T21"/>
                </a:cxn>
                <a:cxn ang="T51">
                  <a:pos x="T22" y="T23"/>
                </a:cxn>
                <a:cxn ang="T52">
                  <a:pos x="T24" y="T25"/>
                </a:cxn>
                <a:cxn ang="T53">
                  <a:pos x="T26" y="T27"/>
                </a:cxn>
                <a:cxn ang="T54">
                  <a:pos x="T28" y="T29"/>
                </a:cxn>
                <a:cxn ang="T55">
                  <a:pos x="T30" y="T31"/>
                </a:cxn>
                <a:cxn ang="T56">
                  <a:pos x="T32" y="T33"/>
                </a:cxn>
                <a:cxn ang="T57">
                  <a:pos x="T34" y="T35"/>
                </a:cxn>
                <a:cxn ang="T58">
                  <a:pos x="T36" y="T37"/>
                </a:cxn>
                <a:cxn ang="T59">
                  <a:pos x="T38" y="T39"/>
                </a:cxn>
              </a:cxnLst>
              <a:rect l="0" t="0" r="r" b="b"/>
              <a:pathLst>
                <a:path w="204" h="216">
                  <a:moveTo>
                    <a:pt x="107" y="0"/>
                  </a:moveTo>
                  <a:lnTo>
                    <a:pt x="135" y="0"/>
                  </a:lnTo>
                  <a:lnTo>
                    <a:pt x="184" y="0"/>
                  </a:lnTo>
                  <a:lnTo>
                    <a:pt x="203" y="0"/>
                  </a:lnTo>
                  <a:lnTo>
                    <a:pt x="202" y="68"/>
                  </a:lnTo>
                  <a:lnTo>
                    <a:pt x="202" y="86"/>
                  </a:lnTo>
                  <a:lnTo>
                    <a:pt x="201" y="139"/>
                  </a:lnTo>
                  <a:lnTo>
                    <a:pt x="201" y="163"/>
                  </a:lnTo>
                  <a:lnTo>
                    <a:pt x="200" y="215"/>
                  </a:lnTo>
                  <a:lnTo>
                    <a:pt x="131" y="213"/>
                  </a:lnTo>
                  <a:lnTo>
                    <a:pt x="115" y="212"/>
                  </a:lnTo>
                  <a:lnTo>
                    <a:pt x="67" y="212"/>
                  </a:lnTo>
                  <a:lnTo>
                    <a:pt x="53" y="211"/>
                  </a:lnTo>
                  <a:lnTo>
                    <a:pt x="0" y="210"/>
                  </a:lnTo>
                  <a:lnTo>
                    <a:pt x="3" y="140"/>
                  </a:lnTo>
                  <a:lnTo>
                    <a:pt x="5" y="78"/>
                  </a:lnTo>
                  <a:lnTo>
                    <a:pt x="5" y="67"/>
                  </a:lnTo>
                  <a:lnTo>
                    <a:pt x="9" y="1"/>
                  </a:lnTo>
                  <a:lnTo>
                    <a:pt x="91" y="1"/>
                  </a:lnTo>
                  <a:lnTo>
                    <a:pt x="107" y="0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7" name="Freeform 117">
              <a:extLst>
                <a:ext uri="{FF2B5EF4-FFF2-40B4-BE49-F238E27FC236}">
                  <a16:creationId xmlns:a16="http://schemas.microsoft.com/office/drawing/2014/main" id="{7A6810D0-A1EA-2656-4F7B-5CCC8D08729A}"/>
                </a:ext>
              </a:extLst>
            </xdr:cNvPr>
            <xdr:cNvSpPr>
              <a:spLocks/>
            </xdr:cNvSpPr>
          </xdr:nvSpPr>
          <xdr:spPr bwMode="auto">
            <a:xfrm>
              <a:off x="3970884" y="3501929"/>
              <a:ext cx="361950" cy="249237"/>
            </a:xfrm>
            <a:custGeom>
              <a:avLst/>
              <a:gdLst>
                <a:gd name="T0" fmla="*/ 544353750 w 228"/>
                <a:gd name="T1" fmla="*/ 249494174 h 157"/>
                <a:gd name="T2" fmla="*/ 564515000 w 228"/>
                <a:gd name="T3" fmla="*/ 274695686 h 157"/>
                <a:gd name="T4" fmla="*/ 567035950 w 228"/>
                <a:gd name="T5" fmla="*/ 289816594 h 157"/>
                <a:gd name="T6" fmla="*/ 567035950 w 228"/>
                <a:gd name="T7" fmla="*/ 312498748 h 157"/>
                <a:gd name="T8" fmla="*/ 564515000 w 228"/>
                <a:gd name="T9" fmla="*/ 332659958 h 157"/>
                <a:gd name="T10" fmla="*/ 564515000 w 228"/>
                <a:gd name="T11" fmla="*/ 350300222 h 157"/>
                <a:gd name="T12" fmla="*/ 564515000 w 228"/>
                <a:gd name="T13" fmla="*/ 383062982 h 157"/>
                <a:gd name="T14" fmla="*/ 521673138 w 228"/>
                <a:gd name="T15" fmla="*/ 390622641 h 157"/>
                <a:gd name="T16" fmla="*/ 325100950 w 228"/>
                <a:gd name="T17" fmla="*/ 380542037 h 157"/>
                <a:gd name="T18" fmla="*/ 209173763 w 228"/>
                <a:gd name="T19" fmla="*/ 375501734 h 157"/>
                <a:gd name="T20" fmla="*/ 115927188 w 228"/>
                <a:gd name="T21" fmla="*/ 370461432 h 157"/>
                <a:gd name="T22" fmla="*/ 98286888 w 228"/>
                <a:gd name="T23" fmla="*/ 372982377 h 157"/>
                <a:gd name="T24" fmla="*/ 88206263 w 228"/>
                <a:gd name="T25" fmla="*/ 378022679 h 157"/>
                <a:gd name="T26" fmla="*/ 70564375 w 228"/>
                <a:gd name="T27" fmla="*/ 383062982 h 157"/>
                <a:gd name="T28" fmla="*/ 63004700 w 228"/>
                <a:gd name="T29" fmla="*/ 390622641 h 157"/>
                <a:gd name="T30" fmla="*/ 45362813 w 228"/>
                <a:gd name="T31" fmla="*/ 390622641 h 157"/>
                <a:gd name="T32" fmla="*/ 17641888 w 228"/>
                <a:gd name="T33" fmla="*/ 380542037 h 157"/>
                <a:gd name="T34" fmla="*/ 12601575 w 228"/>
                <a:gd name="T35" fmla="*/ 320058408 h 157"/>
                <a:gd name="T36" fmla="*/ 0 w 228"/>
                <a:gd name="T37" fmla="*/ 287297236 h 157"/>
                <a:gd name="T38" fmla="*/ 12601575 w 228"/>
                <a:gd name="T39" fmla="*/ 264615082 h 157"/>
                <a:gd name="T40" fmla="*/ 20161250 w 228"/>
                <a:gd name="T41" fmla="*/ 216733003 h 157"/>
                <a:gd name="T42" fmla="*/ 40322500 w 228"/>
                <a:gd name="T43" fmla="*/ 191531491 h 157"/>
                <a:gd name="T44" fmla="*/ 52924075 w 228"/>
                <a:gd name="T45" fmla="*/ 176410584 h 157"/>
                <a:gd name="T46" fmla="*/ 68045013 w 228"/>
                <a:gd name="T47" fmla="*/ 171370281 h 157"/>
                <a:gd name="T48" fmla="*/ 80645000 w 228"/>
                <a:gd name="T49" fmla="*/ 143647824 h 157"/>
                <a:gd name="T50" fmla="*/ 83165950 w 228"/>
                <a:gd name="T51" fmla="*/ 131047862 h 157"/>
                <a:gd name="T52" fmla="*/ 93246575 w 228"/>
                <a:gd name="T53" fmla="*/ 115926955 h 157"/>
                <a:gd name="T54" fmla="*/ 103327200 w 228"/>
                <a:gd name="T55" fmla="*/ 95765745 h 157"/>
                <a:gd name="T56" fmla="*/ 115927188 w 228"/>
                <a:gd name="T57" fmla="*/ 80644838 h 157"/>
                <a:gd name="T58" fmla="*/ 120967500 w 228"/>
                <a:gd name="T59" fmla="*/ 57962684 h 157"/>
                <a:gd name="T60" fmla="*/ 143649700 w 228"/>
                <a:gd name="T61" fmla="*/ 37801474 h 157"/>
                <a:gd name="T62" fmla="*/ 151209375 w 228"/>
                <a:gd name="T63" fmla="*/ 22680567 h 157"/>
                <a:gd name="T64" fmla="*/ 171370625 w 228"/>
                <a:gd name="T65" fmla="*/ 15120907 h 157"/>
                <a:gd name="T66" fmla="*/ 186491563 w 228"/>
                <a:gd name="T67" fmla="*/ 20161210 h 157"/>
                <a:gd name="T68" fmla="*/ 204133450 w 228"/>
                <a:gd name="T69" fmla="*/ 25201512 h 157"/>
                <a:gd name="T70" fmla="*/ 229335013 w 228"/>
                <a:gd name="T71" fmla="*/ 10080605 h 157"/>
                <a:gd name="T72" fmla="*/ 254536575 w 228"/>
                <a:gd name="T73" fmla="*/ 20161210 h 157"/>
                <a:gd name="T74" fmla="*/ 277217188 w 228"/>
                <a:gd name="T75" fmla="*/ 10080605 h 157"/>
                <a:gd name="T76" fmla="*/ 294859075 w 228"/>
                <a:gd name="T77" fmla="*/ 2519357 h 157"/>
                <a:gd name="T78" fmla="*/ 312499375 w 228"/>
                <a:gd name="T79" fmla="*/ 10080605 h 157"/>
                <a:gd name="T80" fmla="*/ 335181575 w 228"/>
                <a:gd name="T81" fmla="*/ 25201512 h 157"/>
                <a:gd name="T82" fmla="*/ 347781563 w 228"/>
                <a:gd name="T83" fmla="*/ 37801474 h 157"/>
                <a:gd name="T84" fmla="*/ 362902500 w 228"/>
                <a:gd name="T85" fmla="*/ 45362721 h 157"/>
                <a:gd name="T86" fmla="*/ 365423450 w 228"/>
                <a:gd name="T87" fmla="*/ 55443326 h 157"/>
                <a:gd name="T88" fmla="*/ 380544388 w 228"/>
                <a:gd name="T89" fmla="*/ 68043288 h 157"/>
                <a:gd name="T90" fmla="*/ 393144375 w 228"/>
                <a:gd name="T91" fmla="*/ 95765745 h 157"/>
                <a:gd name="T92" fmla="*/ 405745950 w 228"/>
                <a:gd name="T93" fmla="*/ 110886653 h 157"/>
                <a:gd name="T94" fmla="*/ 413305625 w 228"/>
                <a:gd name="T95" fmla="*/ 126007560 h 157"/>
                <a:gd name="T96" fmla="*/ 443547500 w 228"/>
                <a:gd name="T97" fmla="*/ 131047862 h 157"/>
                <a:gd name="T98" fmla="*/ 451108763 w 228"/>
                <a:gd name="T99" fmla="*/ 151209072 h 157"/>
                <a:gd name="T100" fmla="*/ 471270013 w 228"/>
                <a:gd name="T101" fmla="*/ 173889639 h 157"/>
                <a:gd name="T102" fmla="*/ 478829688 w 228"/>
                <a:gd name="T103" fmla="*/ 191531491 h 157"/>
                <a:gd name="T104" fmla="*/ 496471575 w 228"/>
                <a:gd name="T105" fmla="*/ 196571793 h 157"/>
                <a:gd name="T106" fmla="*/ 514111875 w 228"/>
                <a:gd name="T107" fmla="*/ 221773305 h 157"/>
                <a:gd name="T108" fmla="*/ 521673138 w 228"/>
                <a:gd name="T109" fmla="*/ 236894212 h 157"/>
                <a:gd name="T110" fmla="*/ 539313438 w 228"/>
                <a:gd name="T111" fmla="*/ 254534477 h 157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228" h="157">
                  <a:moveTo>
                    <a:pt x="214" y="101"/>
                  </a:moveTo>
                  <a:lnTo>
                    <a:pt x="216" y="99"/>
                  </a:lnTo>
                  <a:lnTo>
                    <a:pt x="224" y="106"/>
                  </a:lnTo>
                  <a:lnTo>
                    <a:pt x="224" y="109"/>
                  </a:lnTo>
                  <a:lnTo>
                    <a:pt x="224" y="111"/>
                  </a:lnTo>
                  <a:lnTo>
                    <a:pt x="225" y="115"/>
                  </a:lnTo>
                  <a:lnTo>
                    <a:pt x="225" y="120"/>
                  </a:lnTo>
                  <a:lnTo>
                    <a:pt x="225" y="124"/>
                  </a:lnTo>
                  <a:lnTo>
                    <a:pt x="227" y="128"/>
                  </a:lnTo>
                  <a:lnTo>
                    <a:pt x="224" y="132"/>
                  </a:lnTo>
                  <a:lnTo>
                    <a:pt x="224" y="136"/>
                  </a:lnTo>
                  <a:lnTo>
                    <a:pt x="224" y="139"/>
                  </a:lnTo>
                  <a:lnTo>
                    <a:pt x="223" y="143"/>
                  </a:lnTo>
                  <a:lnTo>
                    <a:pt x="224" y="152"/>
                  </a:lnTo>
                  <a:lnTo>
                    <a:pt x="224" y="155"/>
                  </a:lnTo>
                  <a:lnTo>
                    <a:pt x="207" y="155"/>
                  </a:lnTo>
                  <a:lnTo>
                    <a:pt x="154" y="152"/>
                  </a:lnTo>
                  <a:lnTo>
                    <a:pt x="129" y="151"/>
                  </a:lnTo>
                  <a:lnTo>
                    <a:pt x="91" y="149"/>
                  </a:lnTo>
                  <a:lnTo>
                    <a:pt x="83" y="149"/>
                  </a:lnTo>
                  <a:lnTo>
                    <a:pt x="50" y="147"/>
                  </a:lnTo>
                  <a:lnTo>
                    <a:pt x="46" y="147"/>
                  </a:lnTo>
                  <a:lnTo>
                    <a:pt x="43" y="147"/>
                  </a:lnTo>
                  <a:lnTo>
                    <a:pt x="39" y="148"/>
                  </a:lnTo>
                  <a:lnTo>
                    <a:pt x="37" y="150"/>
                  </a:lnTo>
                  <a:lnTo>
                    <a:pt x="35" y="150"/>
                  </a:lnTo>
                  <a:lnTo>
                    <a:pt x="32" y="151"/>
                  </a:lnTo>
                  <a:lnTo>
                    <a:pt x="28" y="152"/>
                  </a:lnTo>
                  <a:lnTo>
                    <a:pt x="27" y="153"/>
                  </a:lnTo>
                  <a:lnTo>
                    <a:pt x="25" y="155"/>
                  </a:lnTo>
                  <a:lnTo>
                    <a:pt x="22" y="156"/>
                  </a:lnTo>
                  <a:lnTo>
                    <a:pt x="18" y="155"/>
                  </a:lnTo>
                  <a:lnTo>
                    <a:pt x="11" y="151"/>
                  </a:lnTo>
                  <a:lnTo>
                    <a:pt x="7" y="151"/>
                  </a:lnTo>
                  <a:lnTo>
                    <a:pt x="4" y="152"/>
                  </a:lnTo>
                  <a:lnTo>
                    <a:pt x="5" y="127"/>
                  </a:lnTo>
                  <a:lnTo>
                    <a:pt x="0" y="127"/>
                  </a:lnTo>
                  <a:lnTo>
                    <a:pt x="0" y="114"/>
                  </a:lnTo>
                  <a:lnTo>
                    <a:pt x="7" y="111"/>
                  </a:lnTo>
                  <a:lnTo>
                    <a:pt x="5" y="105"/>
                  </a:lnTo>
                  <a:lnTo>
                    <a:pt x="8" y="90"/>
                  </a:lnTo>
                  <a:lnTo>
                    <a:pt x="8" y="86"/>
                  </a:lnTo>
                  <a:lnTo>
                    <a:pt x="12" y="83"/>
                  </a:lnTo>
                  <a:lnTo>
                    <a:pt x="16" y="76"/>
                  </a:lnTo>
                  <a:lnTo>
                    <a:pt x="18" y="71"/>
                  </a:lnTo>
                  <a:lnTo>
                    <a:pt x="21" y="70"/>
                  </a:lnTo>
                  <a:lnTo>
                    <a:pt x="24" y="71"/>
                  </a:lnTo>
                  <a:lnTo>
                    <a:pt x="27" y="68"/>
                  </a:lnTo>
                  <a:lnTo>
                    <a:pt x="31" y="61"/>
                  </a:lnTo>
                  <a:lnTo>
                    <a:pt x="32" y="57"/>
                  </a:lnTo>
                  <a:lnTo>
                    <a:pt x="32" y="55"/>
                  </a:lnTo>
                  <a:lnTo>
                    <a:pt x="33" y="52"/>
                  </a:lnTo>
                  <a:lnTo>
                    <a:pt x="35" y="49"/>
                  </a:lnTo>
                  <a:lnTo>
                    <a:pt x="37" y="46"/>
                  </a:lnTo>
                  <a:lnTo>
                    <a:pt x="39" y="42"/>
                  </a:lnTo>
                  <a:lnTo>
                    <a:pt x="41" y="38"/>
                  </a:lnTo>
                  <a:lnTo>
                    <a:pt x="43" y="36"/>
                  </a:lnTo>
                  <a:lnTo>
                    <a:pt x="46" y="32"/>
                  </a:lnTo>
                  <a:lnTo>
                    <a:pt x="46" y="27"/>
                  </a:lnTo>
                  <a:lnTo>
                    <a:pt x="48" y="23"/>
                  </a:lnTo>
                  <a:lnTo>
                    <a:pt x="51" y="22"/>
                  </a:lnTo>
                  <a:lnTo>
                    <a:pt x="57" y="15"/>
                  </a:lnTo>
                  <a:lnTo>
                    <a:pt x="57" y="11"/>
                  </a:lnTo>
                  <a:lnTo>
                    <a:pt x="60" y="9"/>
                  </a:lnTo>
                  <a:lnTo>
                    <a:pt x="65" y="6"/>
                  </a:lnTo>
                  <a:lnTo>
                    <a:pt x="68" y="6"/>
                  </a:lnTo>
                  <a:lnTo>
                    <a:pt x="71" y="6"/>
                  </a:lnTo>
                  <a:lnTo>
                    <a:pt x="74" y="8"/>
                  </a:lnTo>
                  <a:lnTo>
                    <a:pt x="78" y="10"/>
                  </a:lnTo>
                  <a:lnTo>
                    <a:pt x="81" y="10"/>
                  </a:lnTo>
                  <a:lnTo>
                    <a:pt x="85" y="8"/>
                  </a:lnTo>
                  <a:lnTo>
                    <a:pt x="91" y="4"/>
                  </a:lnTo>
                  <a:lnTo>
                    <a:pt x="94" y="7"/>
                  </a:lnTo>
                  <a:lnTo>
                    <a:pt x="101" y="8"/>
                  </a:lnTo>
                  <a:lnTo>
                    <a:pt x="104" y="5"/>
                  </a:lnTo>
                  <a:lnTo>
                    <a:pt x="110" y="4"/>
                  </a:lnTo>
                  <a:lnTo>
                    <a:pt x="113" y="0"/>
                  </a:lnTo>
                  <a:lnTo>
                    <a:pt x="117" y="1"/>
                  </a:lnTo>
                  <a:lnTo>
                    <a:pt x="119" y="2"/>
                  </a:lnTo>
                  <a:lnTo>
                    <a:pt x="124" y="4"/>
                  </a:lnTo>
                  <a:lnTo>
                    <a:pt x="129" y="10"/>
                  </a:lnTo>
                  <a:lnTo>
                    <a:pt x="133" y="10"/>
                  </a:lnTo>
                  <a:lnTo>
                    <a:pt x="136" y="11"/>
                  </a:lnTo>
                  <a:lnTo>
                    <a:pt x="138" y="15"/>
                  </a:lnTo>
                  <a:lnTo>
                    <a:pt x="141" y="16"/>
                  </a:lnTo>
                  <a:lnTo>
                    <a:pt x="144" y="18"/>
                  </a:lnTo>
                  <a:lnTo>
                    <a:pt x="144" y="19"/>
                  </a:lnTo>
                  <a:lnTo>
                    <a:pt x="145" y="22"/>
                  </a:lnTo>
                  <a:lnTo>
                    <a:pt x="147" y="26"/>
                  </a:lnTo>
                  <a:lnTo>
                    <a:pt x="151" y="27"/>
                  </a:lnTo>
                  <a:lnTo>
                    <a:pt x="152" y="31"/>
                  </a:lnTo>
                  <a:lnTo>
                    <a:pt x="156" y="38"/>
                  </a:lnTo>
                  <a:lnTo>
                    <a:pt x="160" y="40"/>
                  </a:lnTo>
                  <a:lnTo>
                    <a:pt x="161" y="44"/>
                  </a:lnTo>
                  <a:lnTo>
                    <a:pt x="162" y="48"/>
                  </a:lnTo>
                  <a:lnTo>
                    <a:pt x="164" y="50"/>
                  </a:lnTo>
                  <a:lnTo>
                    <a:pt x="168" y="51"/>
                  </a:lnTo>
                  <a:lnTo>
                    <a:pt x="176" y="52"/>
                  </a:lnTo>
                  <a:lnTo>
                    <a:pt x="177" y="56"/>
                  </a:lnTo>
                  <a:lnTo>
                    <a:pt x="179" y="60"/>
                  </a:lnTo>
                  <a:lnTo>
                    <a:pt x="182" y="62"/>
                  </a:lnTo>
                  <a:lnTo>
                    <a:pt x="187" y="69"/>
                  </a:lnTo>
                  <a:lnTo>
                    <a:pt x="189" y="71"/>
                  </a:lnTo>
                  <a:lnTo>
                    <a:pt x="190" y="76"/>
                  </a:lnTo>
                  <a:lnTo>
                    <a:pt x="193" y="78"/>
                  </a:lnTo>
                  <a:lnTo>
                    <a:pt x="197" y="78"/>
                  </a:lnTo>
                  <a:lnTo>
                    <a:pt x="198" y="82"/>
                  </a:lnTo>
                  <a:lnTo>
                    <a:pt x="204" y="88"/>
                  </a:lnTo>
                  <a:lnTo>
                    <a:pt x="206" y="90"/>
                  </a:lnTo>
                  <a:lnTo>
                    <a:pt x="207" y="94"/>
                  </a:lnTo>
                  <a:lnTo>
                    <a:pt x="209" y="98"/>
                  </a:lnTo>
                  <a:lnTo>
                    <a:pt x="214" y="101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8" name="Freeform 118">
              <a:extLst>
                <a:ext uri="{FF2B5EF4-FFF2-40B4-BE49-F238E27FC236}">
                  <a16:creationId xmlns:a16="http://schemas.microsoft.com/office/drawing/2014/main" id="{917057E2-B392-D703-FBAF-6035E1B25569}"/>
                </a:ext>
              </a:extLst>
            </xdr:cNvPr>
            <xdr:cNvSpPr>
              <a:spLocks/>
            </xdr:cNvSpPr>
          </xdr:nvSpPr>
          <xdr:spPr bwMode="auto">
            <a:xfrm>
              <a:off x="6044159" y="3752754"/>
              <a:ext cx="558800" cy="422275"/>
            </a:xfrm>
            <a:custGeom>
              <a:avLst/>
              <a:gdLst>
                <a:gd name="T0" fmla="*/ 299899388 w 352"/>
                <a:gd name="T1" fmla="*/ 372983125 h 266"/>
                <a:gd name="T2" fmla="*/ 274697825 w 352"/>
                <a:gd name="T3" fmla="*/ 337700938 h 266"/>
                <a:gd name="T4" fmla="*/ 264617200 w 352"/>
                <a:gd name="T5" fmla="*/ 282257500 h 266"/>
                <a:gd name="T6" fmla="*/ 284778450 w 352"/>
                <a:gd name="T7" fmla="*/ 249496263 h 266"/>
                <a:gd name="T8" fmla="*/ 254536575 w 352"/>
                <a:gd name="T9" fmla="*/ 219254388 h 266"/>
                <a:gd name="T10" fmla="*/ 236894688 w 352"/>
                <a:gd name="T11" fmla="*/ 161290000 h 266"/>
                <a:gd name="T12" fmla="*/ 216733438 w 352"/>
                <a:gd name="T13" fmla="*/ 120967500 h 266"/>
                <a:gd name="T14" fmla="*/ 173891575 w 352"/>
                <a:gd name="T15" fmla="*/ 120967500 h 266"/>
                <a:gd name="T16" fmla="*/ 133569075 w 352"/>
                <a:gd name="T17" fmla="*/ 161290000 h 266"/>
                <a:gd name="T18" fmla="*/ 90725625 w 352"/>
                <a:gd name="T19" fmla="*/ 166330313 h 266"/>
                <a:gd name="T20" fmla="*/ 50403125 w 352"/>
                <a:gd name="T21" fmla="*/ 143649700 h 266"/>
                <a:gd name="T22" fmla="*/ 7561263 w 352"/>
                <a:gd name="T23" fmla="*/ 103327200 h 266"/>
                <a:gd name="T24" fmla="*/ 45362813 w 352"/>
                <a:gd name="T25" fmla="*/ 78125638 h 266"/>
                <a:gd name="T26" fmla="*/ 78125638 w 352"/>
                <a:gd name="T27" fmla="*/ 78125638 h 266"/>
                <a:gd name="T28" fmla="*/ 171370625 w 352"/>
                <a:gd name="T29" fmla="*/ 47883763 h 266"/>
                <a:gd name="T30" fmla="*/ 254536575 w 352"/>
                <a:gd name="T31" fmla="*/ 40322500 h 266"/>
                <a:gd name="T32" fmla="*/ 345262200 w 352"/>
                <a:gd name="T33" fmla="*/ 12601575 h 266"/>
                <a:gd name="T34" fmla="*/ 370463763 w 352"/>
                <a:gd name="T35" fmla="*/ 10080625 h 266"/>
                <a:gd name="T36" fmla="*/ 405745950 w 352"/>
                <a:gd name="T37" fmla="*/ 15120938 h 266"/>
                <a:gd name="T38" fmla="*/ 456149075 w 352"/>
                <a:gd name="T39" fmla="*/ 20161250 h 266"/>
                <a:gd name="T40" fmla="*/ 516632825 w 352"/>
                <a:gd name="T41" fmla="*/ 20161250 h 266"/>
                <a:gd name="T42" fmla="*/ 551915013 w 352"/>
                <a:gd name="T43" fmla="*/ 10080625 h 266"/>
                <a:gd name="T44" fmla="*/ 584676250 w 352"/>
                <a:gd name="T45" fmla="*/ 22682200 h 266"/>
                <a:gd name="T46" fmla="*/ 652721263 w 352"/>
                <a:gd name="T47" fmla="*/ 37803138 h 266"/>
                <a:gd name="T48" fmla="*/ 680442188 w 352"/>
                <a:gd name="T49" fmla="*/ 68045013 h 266"/>
                <a:gd name="T50" fmla="*/ 705643750 w 352"/>
                <a:gd name="T51" fmla="*/ 95765938 h 266"/>
                <a:gd name="T52" fmla="*/ 715724375 w 352"/>
                <a:gd name="T53" fmla="*/ 133569075 h 266"/>
                <a:gd name="T54" fmla="*/ 708164700 w 352"/>
                <a:gd name="T55" fmla="*/ 168851263 h 266"/>
                <a:gd name="T56" fmla="*/ 723285638 w 352"/>
                <a:gd name="T57" fmla="*/ 206652813 h 266"/>
                <a:gd name="T58" fmla="*/ 851812813 w 352"/>
                <a:gd name="T59" fmla="*/ 221773750 h 266"/>
                <a:gd name="T60" fmla="*/ 884575638 w 352"/>
                <a:gd name="T61" fmla="*/ 249496263 h 266"/>
                <a:gd name="T62" fmla="*/ 811490313 w 352"/>
                <a:gd name="T63" fmla="*/ 279738138 h 266"/>
                <a:gd name="T64" fmla="*/ 753527513 w 352"/>
                <a:gd name="T65" fmla="*/ 315020325 h 266"/>
                <a:gd name="T66" fmla="*/ 723285638 w 352"/>
                <a:gd name="T67" fmla="*/ 340221888 h 266"/>
                <a:gd name="T68" fmla="*/ 713205013 w 352"/>
                <a:gd name="T69" fmla="*/ 375504075 h 266"/>
                <a:gd name="T70" fmla="*/ 705643750 w 352"/>
                <a:gd name="T71" fmla="*/ 415826575 h 266"/>
                <a:gd name="T72" fmla="*/ 723285638 w 352"/>
                <a:gd name="T73" fmla="*/ 451108763 h 266"/>
                <a:gd name="T74" fmla="*/ 738406575 w 352"/>
                <a:gd name="T75" fmla="*/ 481350638 h 266"/>
                <a:gd name="T76" fmla="*/ 647680950 w 352"/>
                <a:gd name="T77" fmla="*/ 584676250 h 266"/>
                <a:gd name="T78" fmla="*/ 655240625 w 352"/>
                <a:gd name="T79" fmla="*/ 622479388 h 266"/>
                <a:gd name="T80" fmla="*/ 647680950 w 352"/>
                <a:gd name="T81" fmla="*/ 645160000 h 266"/>
                <a:gd name="T82" fmla="*/ 599797188 w 352"/>
                <a:gd name="T83" fmla="*/ 650200313 h 266"/>
                <a:gd name="T84" fmla="*/ 561995638 w 352"/>
                <a:gd name="T85" fmla="*/ 652721263 h 266"/>
                <a:gd name="T86" fmla="*/ 211693125 w 352"/>
                <a:gd name="T87" fmla="*/ 665321250 h 266"/>
                <a:gd name="T88" fmla="*/ 241935000 w 352"/>
                <a:gd name="T89" fmla="*/ 594756875 h 266"/>
                <a:gd name="T90" fmla="*/ 279738138 w 352"/>
                <a:gd name="T91" fmla="*/ 556955325 h 266"/>
                <a:gd name="T92" fmla="*/ 322580000 w 352"/>
                <a:gd name="T93" fmla="*/ 498990938 h 266"/>
                <a:gd name="T94" fmla="*/ 317539688 w 352"/>
                <a:gd name="T95" fmla="*/ 466229700 h 266"/>
                <a:gd name="T96" fmla="*/ 297378438 w 352"/>
                <a:gd name="T97" fmla="*/ 430947513 h 26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0" t="0" r="r" b="b"/>
              <a:pathLst>
                <a:path w="352" h="266">
                  <a:moveTo>
                    <a:pt x="115" y="160"/>
                  </a:moveTo>
                  <a:lnTo>
                    <a:pt x="117" y="156"/>
                  </a:lnTo>
                  <a:lnTo>
                    <a:pt x="118" y="149"/>
                  </a:lnTo>
                  <a:lnTo>
                    <a:pt x="119" y="148"/>
                  </a:lnTo>
                  <a:lnTo>
                    <a:pt x="120" y="144"/>
                  </a:lnTo>
                  <a:lnTo>
                    <a:pt x="117" y="140"/>
                  </a:lnTo>
                  <a:lnTo>
                    <a:pt x="114" y="139"/>
                  </a:lnTo>
                  <a:lnTo>
                    <a:pt x="109" y="134"/>
                  </a:lnTo>
                  <a:lnTo>
                    <a:pt x="101" y="126"/>
                  </a:lnTo>
                  <a:lnTo>
                    <a:pt x="102" y="121"/>
                  </a:lnTo>
                  <a:lnTo>
                    <a:pt x="104" y="117"/>
                  </a:lnTo>
                  <a:lnTo>
                    <a:pt x="105" y="112"/>
                  </a:lnTo>
                  <a:lnTo>
                    <a:pt x="108" y="109"/>
                  </a:lnTo>
                  <a:lnTo>
                    <a:pt x="109" y="107"/>
                  </a:lnTo>
                  <a:lnTo>
                    <a:pt x="112" y="104"/>
                  </a:lnTo>
                  <a:lnTo>
                    <a:pt x="113" y="99"/>
                  </a:lnTo>
                  <a:lnTo>
                    <a:pt x="112" y="95"/>
                  </a:lnTo>
                  <a:lnTo>
                    <a:pt x="111" y="95"/>
                  </a:lnTo>
                  <a:lnTo>
                    <a:pt x="109" y="93"/>
                  </a:lnTo>
                  <a:lnTo>
                    <a:pt x="101" y="87"/>
                  </a:lnTo>
                  <a:lnTo>
                    <a:pt x="98" y="84"/>
                  </a:lnTo>
                  <a:lnTo>
                    <a:pt x="94" y="81"/>
                  </a:lnTo>
                  <a:lnTo>
                    <a:pt x="93" y="77"/>
                  </a:lnTo>
                  <a:lnTo>
                    <a:pt x="94" y="64"/>
                  </a:lnTo>
                  <a:lnTo>
                    <a:pt x="93" y="59"/>
                  </a:lnTo>
                  <a:lnTo>
                    <a:pt x="90" y="57"/>
                  </a:lnTo>
                  <a:lnTo>
                    <a:pt x="87" y="53"/>
                  </a:lnTo>
                  <a:lnTo>
                    <a:pt x="86" y="48"/>
                  </a:lnTo>
                  <a:lnTo>
                    <a:pt x="83" y="46"/>
                  </a:lnTo>
                  <a:lnTo>
                    <a:pt x="80" y="45"/>
                  </a:lnTo>
                  <a:lnTo>
                    <a:pt x="76" y="45"/>
                  </a:lnTo>
                  <a:lnTo>
                    <a:pt x="69" y="48"/>
                  </a:lnTo>
                  <a:lnTo>
                    <a:pt x="67" y="50"/>
                  </a:lnTo>
                  <a:lnTo>
                    <a:pt x="57" y="57"/>
                  </a:lnTo>
                  <a:lnTo>
                    <a:pt x="54" y="60"/>
                  </a:lnTo>
                  <a:lnTo>
                    <a:pt x="53" y="64"/>
                  </a:lnTo>
                  <a:lnTo>
                    <a:pt x="50" y="67"/>
                  </a:lnTo>
                  <a:lnTo>
                    <a:pt x="47" y="68"/>
                  </a:lnTo>
                  <a:lnTo>
                    <a:pt x="44" y="69"/>
                  </a:lnTo>
                  <a:lnTo>
                    <a:pt x="36" y="66"/>
                  </a:lnTo>
                  <a:lnTo>
                    <a:pt x="31" y="66"/>
                  </a:lnTo>
                  <a:lnTo>
                    <a:pt x="29" y="65"/>
                  </a:lnTo>
                  <a:lnTo>
                    <a:pt x="26" y="62"/>
                  </a:lnTo>
                  <a:lnTo>
                    <a:pt x="20" y="57"/>
                  </a:lnTo>
                  <a:lnTo>
                    <a:pt x="7" y="52"/>
                  </a:lnTo>
                  <a:lnTo>
                    <a:pt x="3" y="50"/>
                  </a:lnTo>
                  <a:lnTo>
                    <a:pt x="3" y="46"/>
                  </a:lnTo>
                  <a:lnTo>
                    <a:pt x="3" y="41"/>
                  </a:lnTo>
                  <a:lnTo>
                    <a:pt x="1" y="37"/>
                  </a:lnTo>
                  <a:lnTo>
                    <a:pt x="0" y="33"/>
                  </a:lnTo>
                  <a:lnTo>
                    <a:pt x="0" y="28"/>
                  </a:lnTo>
                  <a:lnTo>
                    <a:pt x="18" y="31"/>
                  </a:lnTo>
                  <a:lnTo>
                    <a:pt x="21" y="30"/>
                  </a:lnTo>
                  <a:lnTo>
                    <a:pt x="25" y="30"/>
                  </a:lnTo>
                  <a:lnTo>
                    <a:pt x="28" y="32"/>
                  </a:lnTo>
                  <a:lnTo>
                    <a:pt x="31" y="31"/>
                  </a:lnTo>
                  <a:lnTo>
                    <a:pt x="53" y="18"/>
                  </a:lnTo>
                  <a:lnTo>
                    <a:pt x="57" y="19"/>
                  </a:lnTo>
                  <a:lnTo>
                    <a:pt x="61" y="19"/>
                  </a:lnTo>
                  <a:lnTo>
                    <a:pt x="68" y="19"/>
                  </a:lnTo>
                  <a:lnTo>
                    <a:pt x="72" y="18"/>
                  </a:lnTo>
                  <a:lnTo>
                    <a:pt x="75" y="15"/>
                  </a:lnTo>
                  <a:lnTo>
                    <a:pt x="94" y="16"/>
                  </a:lnTo>
                  <a:lnTo>
                    <a:pt x="101" y="16"/>
                  </a:lnTo>
                  <a:lnTo>
                    <a:pt x="127" y="0"/>
                  </a:lnTo>
                  <a:lnTo>
                    <a:pt x="131" y="1"/>
                  </a:lnTo>
                  <a:lnTo>
                    <a:pt x="134" y="4"/>
                  </a:lnTo>
                  <a:lnTo>
                    <a:pt x="137" y="5"/>
                  </a:lnTo>
                  <a:lnTo>
                    <a:pt x="140" y="4"/>
                  </a:lnTo>
                  <a:lnTo>
                    <a:pt x="144" y="3"/>
                  </a:lnTo>
                  <a:lnTo>
                    <a:pt x="146" y="3"/>
                  </a:lnTo>
                  <a:lnTo>
                    <a:pt x="147" y="4"/>
                  </a:lnTo>
                  <a:lnTo>
                    <a:pt x="150" y="3"/>
                  </a:lnTo>
                  <a:lnTo>
                    <a:pt x="154" y="4"/>
                  </a:lnTo>
                  <a:lnTo>
                    <a:pt x="157" y="5"/>
                  </a:lnTo>
                  <a:lnTo>
                    <a:pt x="161" y="6"/>
                  </a:lnTo>
                  <a:lnTo>
                    <a:pt x="164" y="6"/>
                  </a:lnTo>
                  <a:lnTo>
                    <a:pt x="165" y="6"/>
                  </a:lnTo>
                  <a:lnTo>
                    <a:pt x="175" y="4"/>
                  </a:lnTo>
                  <a:lnTo>
                    <a:pt x="181" y="8"/>
                  </a:lnTo>
                  <a:lnTo>
                    <a:pt x="185" y="8"/>
                  </a:lnTo>
                  <a:lnTo>
                    <a:pt x="189" y="7"/>
                  </a:lnTo>
                  <a:lnTo>
                    <a:pt x="192" y="4"/>
                  </a:lnTo>
                  <a:lnTo>
                    <a:pt x="205" y="8"/>
                  </a:lnTo>
                  <a:lnTo>
                    <a:pt x="208" y="7"/>
                  </a:lnTo>
                  <a:lnTo>
                    <a:pt x="212" y="6"/>
                  </a:lnTo>
                  <a:lnTo>
                    <a:pt x="216" y="4"/>
                  </a:lnTo>
                  <a:lnTo>
                    <a:pt x="219" y="4"/>
                  </a:lnTo>
                  <a:lnTo>
                    <a:pt x="222" y="5"/>
                  </a:lnTo>
                  <a:lnTo>
                    <a:pt x="226" y="5"/>
                  </a:lnTo>
                  <a:lnTo>
                    <a:pt x="229" y="8"/>
                  </a:lnTo>
                  <a:lnTo>
                    <a:pt x="232" y="9"/>
                  </a:lnTo>
                  <a:lnTo>
                    <a:pt x="246" y="18"/>
                  </a:lnTo>
                  <a:lnTo>
                    <a:pt x="249" y="18"/>
                  </a:lnTo>
                  <a:lnTo>
                    <a:pt x="256" y="16"/>
                  </a:lnTo>
                  <a:lnTo>
                    <a:pt x="259" y="15"/>
                  </a:lnTo>
                  <a:lnTo>
                    <a:pt x="262" y="15"/>
                  </a:lnTo>
                  <a:lnTo>
                    <a:pt x="263" y="18"/>
                  </a:lnTo>
                  <a:lnTo>
                    <a:pt x="267" y="25"/>
                  </a:lnTo>
                  <a:lnTo>
                    <a:pt x="270" y="27"/>
                  </a:lnTo>
                  <a:lnTo>
                    <a:pt x="273" y="28"/>
                  </a:lnTo>
                  <a:lnTo>
                    <a:pt x="276" y="31"/>
                  </a:lnTo>
                  <a:lnTo>
                    <a:pt x="278" y="34"/>
                  </a:lnTo>
                  <a:lnTo>
                    <a:pt x="280" y="38"/>
                  </a:lnTo>
                  <a:lnTo>
                    <a:pt x="283" y="41"/>
                  </a:lnTo>
                  <a:lnTo>
                    <a:pt x="285" y="45"/>
                  </a:lnTo>
                  <a:lnTo>
                    <a:pt x="285" y="48"/>
                  </a:lnTo>
                  <a:lnTo>
                    <a:pt x="284" y="53"/>
                  </a:lnTo>
                  <a:lnTo>
                    <a:pt x="285" y="56"/>
                  </a:lnTo>
                  <a:lnTo>
                    <a:pt x="284" y="60"/>
                  </a:lnTo>
                  <a:lnTo>
                    <a:pt x="282" y="63"/>
                  </a:lnTo>
                  <a:lnTo>
                    <a:pt x="281" y="67"/>
                  </a:lnTo>
                  <a:lnTo>
                    <a:pt x="281" y="72"/>
                  </a:lnTo>
                  <a:lnTo>
                    <a:pt x="284" y="74"/>
                  </a:lnTo>
                  <a:lnTo>
                    <a:pt x="284" y="79"/>
                  </a:lnTo>
                  <a:lnTo>
                    <a:pt x="287" y="82"/>
                  </a:lnTo>
                  <a:lnTo>
                    <a:pt x="328" y="84"/>
                  </a:lnTo>
                  <a:lnTo>
                    <a:pt x="332" y="85"/>
                  </a:lnTo>
                  <a:lnTo>
                    <a:pt x="335" y="86"/>
                  </a:lnTo>
                  <a:lnTo>
                    <a:pt x="338" y="88"/>
                  </a:lnTo>
                  <a:lnTo>
                    <a:pt x="341" y="89"/>
                  </a:lnTo>
                  <a:lnTo>
                    <a:pt x="342" y="93"/>
                  </a:lnTo>
                  <a:lnTo>
                    <a:pt x="348" y="97"/>
                  </a:lnTo>
                  <a:lnTo>
                    <a:pt x="351" y="99"/>
                  </a:lnTo>
                  <a:lnTo>
                    <a:pt x="349" y="100"/>
                  </a:lnTo>
                  <a:lnTo>
                    <a:pt x="342" y="104"/>
                  </a:lnTo>
                  <a:lnTo>
                    <a:pt x="337" y="105"/>
                  </a:lnTo>
                  <a:lnTo>
                    <a:pt x="322" y="111"/>
                  </a:lnTo>
                  <a:lnTo>
                    <a:pt x="319" y="112"/>
                  </a:lnTo>
                  <a:lnTo>
                    <a:pt x="315" y="115"/>
                  </a:lnTo>
                  <a:lnTo>
                    <a:pt x="310" y="119"/>
                  </a:lnTo>
                  <a:lnTo>
                    <a:pt x="299" y="125"/>
                  </a:lnTo>
                  <a:lnTo>
                    <a:pt x="294" y="129"/>
                  </a:lnTo>
                  <a:lnTo>
                    <a:pt x="291" y="131"/>
                  </a:lnTo>
                  <a:lnTo>
                    <a:pt x="287" y="134"/>
                  </a:lnTo>
                  <a:lnTo>
                    <a:pt x="287" y="135"/>
                  </a:lnTo>
                  <a:lnTo>
                    <a:pt x="285" y="137"/>
                  </a:lnTo>
                  <a:lnTo>
                    <a:pt x="284" y="141"/>
                  </a:lnTo>
                  <a:lnTo>
                    <a:pt x="284" y="145"/>
                  </a:lnTo>
                  <a:lnTo>
                    <a:pt x="283" y="149"/>
                  </a:lnTo>
                  <a:lnTo>
                    <a:pt x="282" y="153"/>
                  </a:lnTo>
                  <a:lnTo>
                    <a:pt x="281" y="157"/>
                  </a:lnTo>
                  <a:lnTo>
                    <a:pt x="279" y="161"/>
                  </a:lnTo>
                  <a:lnTo>
                    <a:pt x="280" y="165"/>
                  </a:lnTo>
                  <a:lnTo>
                    <a:pt x="280" y="170"/>
                  </a:lnTo>
                  <a:lnTo>
                    <a:pt x="281" y="174"/>
                  </a:lnTo>
                  <a:lnTo>
                    <a:pt x="284" y="177"/>
                  </a:lnTo>
                  <a:lnTo>
                    <a:pt x="287" y="179"/>
                  </a:lnTo>
                  <a:lnTo>
                    <a:pt x="290" y="182"/>
                  </a:lnTo>
                  <a:lnTo>
                    <a:pt x="291" y="186"/>
                  </a:lnTo>
                  <a:lnTo>
                    <a:pt x="291" y="191"/>
                  </a:lnTo>
                  <a:lnTo>
                    <a:pt x="293" y="191"/>
                  </a:lnTo>
                  <a:lnTo>
                    <a:pt x="277" y="207"/>
                  </a:lnTo>
                  <a:lnTo>
                    <a:pt x="262" y="222"/>
                  </a:lnTo>
                  <a:lnTo>
                    <a:pt x="257" y="230"/>
                  </a:lnTo>
                  <a:lnTo>
                    <a:pt x="257" y="232"/>
                  </a:lnTo>
                  <a:lnTo>
                    <a:pt x="260" y="236"/>
                  </a:lnTo>
                  <a:lnTo>
                    <a:pt x="258" y="239"/>
                  </a:lnTo>
                  <a:lnTo>
                    <a:pt x="260" y="243"/>
                  </a:lnTo>
                  <a:lnTo>
                    <a:pt x="260" y="247"/>
                  </a:lnTo>
                  <a:lnTo>
                    <a:pt x="258" y="249"/>
                  </a:lnTo>
                  <a:lnTo>
                    <a:pt x="258" y="254"/>
                  </a:lnTo>
                  <a:lnTo>
                    <a:pt x="260" y="257"/>
                  </a:lnTo>
                  <a:lnTo>
                    <a:pt x="257" y="256"/>
                  </a:lnTo>
                  <a:lnTo>
                    <a:pt x="251" y="250"/>
                  </a:lnTo>
                  <a:lnTo>
                    <a:pt x="248" y="252"/>
                  </a:lnTo>
                  <a:lnTo>
                    <a:pt x="241" y="256"/>
                  </a:lnTo>
                  <a:lnTo>
                    <a:pt x="238" y="258"/>
                  </a:lnTo>
                  <a:lnTo>
                    <a:pt x="234" y="258"/>
                  </a:lnTo>
                  <a:lnTo>
                    <a:pt x="230" y="258"/>
                  </a:lnTo>
                  <a:lnTo>
                    <a:pt x="227" y="258"/>
                  </a:lnTo>
                  <a:lnTo>
                    <a:pt x="223" y="259"/>
                  </a:lnTo>
                  <a:lnTo>
                    <a:pt x="221" y="265"/>
                  </a:lnTo>
                  <a:lnTo>
                    <a:pt x="207" y="265"/>
                  </a:lnTo>
                  <a:lnTo>
                    <a:pt x="173" y="265"/>
                  </a:lnTo>
                  <a:lnTo>
                    <a:pt x="84" y="264"/>
                  </a:lnTo>
                  <a:lnTo>
                    <a:pt x="88" y="261"/>
                  </a:lnTo>
                  <a:lnTo>
                    <a:pt x="91" y="258"/>
                  </a:lnTo>
                  <a:lnTo>
                    <a:pt x="93" y="255"/>
                  </a:lnTo>
                  <a:lnTo>
                    <a:pt x="96" y="236"/>
                  </a:lnTo>
                  <a:lnTo>
                    <a:pt x="100" y="229"/>
                  </a:lnTo>
                  <a:lnTo>
                    <a:pt x="103" y="226"/>
                  </a:lnTo>
                  <a:lnTo>
                    <a:pt x="108" y="224"/>
                  </a:lnTo>
                  <a:lnTo>
                    <a:pt x="111" y="221"/>
                  </a:lnTo>
                  <a:lnTo>
                    <a:pt x="113" y="218"/>
                  </a:lnTo>
                  <a:lnTo>
                    <a:pt x="116" y="216"/>
                  </a:lnTo>
                  <a:lnTo>
                    <a:pt x="120" y="211"/>
                  </a:lnTo>
                  <a:lnTo>
                    <a:pt x="128" y="198"/>
                  </a:lnTo>
                  <a:lnTo>
                    <a:pt x="129" y="193"/>
                  </a:lnTo>
                  <a:lnTo>
                    <a:pt x="128" y="190"/>
                  </a:lnTo>
                  <a:lnTo>
                    <a:pt x="128" y="189"/>
                  </a:lnTo>
                  <a:lnTo>
                    <a:pt x="126" y="185"/>
                  </a:lnTo>
                  <a:lnTo>
                    <a:pt x="125" y="182"/>
                  </a:lnTo>
                  <a:lnTo>
                    <a:pt x="123" y="177"/>
                  </a:lnTo>
                  <a:lnTo>
                    <a:pt x="121" y="174"/>
                  </a:lnTo>
                  <a:lnTo>
                    <a:pt x="118" y="171"/>
                  </a:lnTo>
                  <a:lnTo>
                    <a:pt x="115" y="164"/>
                  </a:lnTo>
                  <a:lnTo>
                    <a:pt x="115" y="160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39" name="Freeform 119">
              <a:extLst>
                <a:ext uri="{FF2B5EF4-FFF2-40B4-BE49-F238E27FC236}">
                  <a16:creationId xmlns:a16="http://schemas.microsoft.com/office/drawing/2014/main" id="{76D9D779-F588-6F4F-65A5-B1D8441DA96C}"/>
                </a:ext>
              </a:extLst>
            </xdr:cNvPr>
            <xdr:cNvSpPr>
              <a:spLocks/>
            </xdr:cNvSpPr>
          </xdr:nvSpPr>
          <xdr:spPr bwMode="auto">
            <a:xfrm>
              <a:off x="6077496" y="2250979"/>
              <a:ext cx="476250" cy="333375"/>
            </a:xfrm>
            <a:custGeom>
              <a:avLst/>
              <a:gdLst>
                <a:gd name="T0" fmla="*/ 753527513 w 300"/>
                <a:gd name="T1" fmla="*/ 2520950 h 210"/>
                <a:gd name="T2" fmla="*/ 743446888 w 300"/>
                <a:gd name="T3" fmla="*/ 183972200 h 210"/>
                <a:gd name="T4" fmla="*/ 738406575 w 300"/>
                <a:gd name="T5" fmla="*/ 279738138 h 210"/>
                <a:gd name="T6" fmla="*/ 735885625 w 300"/>
                <a:gd name="T7" fmla="*/ 340221888 h 210"/>
                <a:gd name="T8" fmla="*/ 723285638 w 300"/>
                <a:gd name="T9" fmla="*/ 514111875 h 210"/>
                <a:gd name="T10" fmla="*/ 723285638 w 300"/>
                <a:gd name="T11" fmla="*/ 526713450 h 210"/>
                <a:gd name="T12" fmla="*/ 597277825 w 300"/>
                <a:gd name="T13" fmla="*/ 521673138 h 210"/>
                <a:gd name="T14" fmla="*/ 519152188 w 300"/>
                <a:gd name="T15" fmla="*/ 519152188 h 210"/>
                <a:gd name="T16" fmla="*/ 504031250 w 300"/>
                <a:gd name="T17" fmla="*/ 519152188 h 210"/>
                <a:gd name="T18" fmla="*/ 476310325 w 300"/>
                <a:gd name="T19" fmla="*/ 519152188 h 210"/>
                <a:gd name="T20" fmla="*/ 365423450 w 300"/>
                <a:gd name="T21" fmla="*/ 514111875 h 210"/>
                <a:gd name="T22" fmla="*/ 315020325 w 300"/>
                <a:gd name="T23" fmla="*/ 511592513 h 210"/>
                <a:gd name="T24" fmla="*/ 234375325 w 300"/>
                <a:gd name="T25" fmla="*/ 509071563 h 210"/>
                <a:gd name="T26" fmla="*/ 158770638 w 300"/>
                <a:gd name="T27" fmla="*/ 506552200 h 210"/>
                <a:gd name="T28" fmla="*/ 133569075 w 300"/>
                <a:gd name="T29" fmla="*/ 506552200 h 210"/>
                <a:gd name="T30" fmla="*/ 0 w 300"/>
                <a:gd name="T31" fmla="*/ 501511888 h 210"/>
                <a:gd name="T32" fmla="*/ 2520950 w 300"/>
                <a:gd name="T33" fmla="*/ 365423450 h 210"/>
                <a:gd name="T34" fmla="*/ 2520950 w 300"/>
                <a:gd name="T35" fmla="*/ 337700938 h 210"/>
                <a:gd name="T36" fmla="*/ 7561263 w 300"/>
                <a:gd name="T37" fmla="*/ 168851263 h 210"/>
                <a:gd name="T38" fmla="*/ 12601575 w 300"/>
                <a:gd name="T39" fmla="*/ 0 h 210"/>
                <a:gd name="T40" fmla="*/ 73085325 w 300"/>
                <a:gd name="T41" fmla="*/ 0 h 210"/>
                <a:gd name="T42" fmla="*/ 148690013 w 300"/>
                <a:gd name="T43" fmla="*/ 0 h 210"/>
                <a:gd name="T44" fmla="*/ 267136563 w 300"/>
                <a:gd name="T45" fmla="*/ 0 h 210"/>
                <a:gd name="T46" fmla="*/ 383063750 w 300"/>
                <a:gd name="T47" fmla="*/ 0 h 210"/>
                <a:gd name="T48" fmla="*/ 461189388 w 300"/>
                <a:gd name="T49" fmla="*/ 0 h 210"/>
                <a:gd name="T50" fmla="*/ 607358450 w 300"/>
                <a:gd name="T51" fmla="*/ 0 h 210"/>
                <a:gd name="T52" fmla="*/ 753527513 w 300"/>
                <a:gd name="T53" fmla="*/ 2520950 h 210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</a:gdLst>
              <a:ahLst/>
              <a:cxnLst>
                <a:cxn ang="T54">
                  <a:pos x="T0" y="T1"/>
                </a:cxn>
                <a:cxn ang="T55">
                  <a:pos x="T2" y="T3"/>
                </a:cxn>
                <a:cxn ang="T56">
                  <a:pos x="T4" y="T5"/>
                </a:cxn>
                <a:cxn ang="T57">
                  <a:pos x="T6" y="T7"/>
                </a:cxn>
                <a:cxn ang="T58">
                  <a:pos x="T8" y="T9"/>
                </a:cxn>
                <a:cxn ang="T59">
                  <a:pos x="T10" y="T11"/>
                </a:cxn>
                <a:cxn ang="T60">
                  <a:pos x="T12" y="T13"/>
                </a:cxn>
                <a:cxn ang="T61">
                  <a:pos x="T14" y="T15"/>
                </a:cxn>
                <a:cxn ang="T62">
                  <a:pos x="T16" y="T17"/>
                </a:cxn>
                <a:cxn ang="T63">
                  <a:pos x="T18" y="T19"/>
                </a:cxn>
                <a:cxn ang="T64">
                  <a:pos x="T20" y="T21"/>
                </a:cxn>
                <a:cxn ang="T65">
                  <a:pos x="T22" y="T23"/>
                </a:cxn>
                <a:cxn ang="T66">
                  <a:pos x="T24" y="T25"/>
                </a:cxn>
                <a:cxn ang="T67">
                  <a:pos x="T26" y="T27"/>
                </a:cxn>
                <a:cxn ang="T68">
                  <a:pos x="T28" y="T29"/>
                </a:cxn>
                <a:cxn ang="T69">
                  <a:pos x="T30" y="T31"/>
                </a:cxn>
                <a:cxn ang="T70">
                  <a:pos x="T32" y="T33"/>
                </a:cxn>
                <a:cxn ang="T71">
                  <a:pos x="T34" y="T35"/>
                </a:cxn>
                <a:cxn ang="T72">
                  <a:pos x="T36" y="T37"/>
                </a:cxn>
                <a:cxn ang="T73">
                  <a:pos x="T38" y="T39"/>
                </a:cxn>
                <a:cxn ang="T74">
                  <a:pos x="T40" y="T41"/>
                </a:cxn>
                <a:cxn ang="T75">
                  <a:pos x="T42" y="T43"/>
                </a:cxn>
                <a:cxn ang="T76">
                  <a:pos x="T44" y="T45"/>
                </a:cxn>
                <a:cxn ang="T77">
                  <a:pos x="T46" y="T47"/>
                </a:cxn>
                <a:cxn ang="T78">
                  <a:pos x="T48" y="T49"/>
                </a:cxn>
                <a:cxn ang="T79">
                  <a:pos x="T50" y="T51"/>
                </a:cxn>
                <a:cxn ang="T80">
                  <a:pos x="T52" y="T53"/>
                </a:cxn>
              </a:cxnLst>
              <a:rect l="0" t="0" r="r" b="b"/>
              <a:pathLst>
                <a:path w="300" h="210">
                  <a:moveTo>
                    <a:pt x="299" y="1"/>
                  </a:moveTo>
                  <a:lnTo>
                    <a:pt x="295" y="73"/>
                  </a:lnTo>
                  <a:lnTo>
                    <a:pt x="293" y="111"/>
                  </a:lnTo>
                  <a:lnTo>
                    <a:pt x="292" y="135"/>
                  </a:lnTo>
                  <a:lnTo>
                    <a:pt x="287" y="204"/>
                  </a:lnTo>
                  <a:lnTo>
                    <a:pt x="287" y="209"/>
                  </a:lnTo>
                  <a:lnTo>
                    <a:pt x="237" y="207"/>
                  </a:lnTo>
                  <a:lnTo>
                    <a:pt x="206" y="206"/>
                  </a:lnTo>
                  <a:lnTo>
                    <a:pt x="200" y="206"/>
                  </a:lnTo>
                  <a:lnTo>
                    <a:pt x="189" y="206"/>
                  </a:lnTo>
                  <a:lnTo>
                    <a:pt x="145" y="204"/>
                  </a:lnTo>
                  <a:lnTo>
                    <a:pt x="125" y="203"/>
                  </a:lnTo>
                  <a:lnTo>
                    <a:pt x="93" y="202"/>
                  </a:lnTo>
                  <a:lnTo>
                    <a:pt x="63" y="201"/>
                  </a:lnTo>
                  <a:lnTo>
                    <a:pt x="53" y="201"/>
                  </a:lnTo>
                  <a:lnTo>
                    <a:pt x="0" y="199"/>
                  </a:lnTo>
                  <a:lnTo>
                    <a:pt x="1" y="145"/>
                  </a:lnTo>
                  <a:lnTo>
                    <a:pt x="1" y="134"/>
                  </a:lnTo>
                  <a:lnTo>
                    <a:pt x="3" y="67"/>
                  </a:lnTo>
                  <a:lnTo>
                    <a:pt x="5" y="0"/>
                  </a:lnTo>
                  <a:lnTo>
                    <a:pt x="29" y="0"/>
                  </a:lnTo>
                  <a:lnTo>
                    <a:pt x="59" y="0"/>
                  </a:lnTo>
                  <a:lnTo>
                    <a:pt x="106" y="0"/>
                  </a:lnTo>
                  <a:lnTo>
                    <a:pt x="152" y="0"/>
                  </a:lnTo>
                  <a:lnTo>
                    <a:pt x="183" y="0"/>
                  </a:lnTo>
                  <a:lnTo>
                    <a:pt x="241" y="0"/>
                  </a:lnTo>
                  <a:lnTo>
                    <a:pt x="299" y="1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40" name="Freeform 120">
              <a:extLst>
                <a:ext uri="{FF2B5EF4-FFF2-40B4-BE49-F238E27FC236}">
                  <a16:creationId xmlns:a16="http://schemas.microsoft.com/office/drawing/2014/main" id="{0C20E967-B7C3-B5BA-ABB1-5900E72C5313}"/>
                </a:ext>
              </a:extLst>
            </xdr:cNvPr>
            <xdr:cNvSpPr>
              <a:spLocks/>
            </xdr:cNvSpPr>
          </xdr:nvSpPr>
          <xdr:spPr bwMode="auto">
            <a:xfrm>
              <a:off x="5415509" y="3005041"/>
              <a:ext cx="533400" cy="398463"/>
            </a:xfrm>
            <a:custGeom>
              <a:avLst/>
              <a:gdLst>
                <a:gd name="T0" fmla="*/ 650200313 w 336"/>
                <a:gd name="T1" fmla="*/ 630039853 h 251"/>
                <a:gd name="T2" fmla="*/ 378023438 w 336"/>
                <a:gd name="T3" fmla="*/ 627520487 h 251"/>
                <a:gd name="T4" fmla="*/ 186491563 w 336"/>
                <a:gd name="T5" fmla="*/ 624999534 h 251"/>
                <a:gd name="T6" fmla="*/ 17641888 w 336"/>
                <a:gd name="T7" fmla="*/ 430948053 h 251"/>
                <a:gd name="T8" fmla="*/ 2520950 w 336"/>
                <a:gd name="T9" fmla="*/ 309980401 h 251"/>
                <a:gd name="T10" fmla="*/ 68045013 w 336"/>
                <a:gd name="T11" fmla="*/ 90725739 h 251"/>
                <a:gd name="T12" fmla="*/ 105846563 w 336"/>
                <a:gd name="T13" fmla="*/ 10080638 h 251"/>
                <a:gd name="T14" fmla="*/ 128528763 w 336"/>
                <a:gd name="T15" fmla="*/ 5040319 h 251"/>
                <a:gd name="T16" fmla="*/ 141128750 w 336"/>
                <a:gd name="T17" fmla="*/ 17641910 h 251"/>
                <a:gd name="T18" fmla="*/ 173891575 w 336"/>
                <a:gd name="T19" fmla="*/ 25201594 h 251"/>
                <a:gd name="T20" fmla="*/ 201612500 w 336"/>
                <a:gd name="T21" fmla="*/ 30241913 h 251"/>
                <a:gd name="T22" fmla="*/ 221773750 w 336"/>
                <a:gd name="T23" fmla="*/ 47883823 h 251"/>
                <a:gd name="T24" fmla="*/ 239415638 w 336"/>
                <a:gd name="T25" fmla="*/ 65524145 h 251"/>
                <a:gd name="T26" fmla="*/ 257055938 w 336"/>
                <a:gd name="T27" fmla="*/ 78125736 h 251"/>
                <a:gd name="T28" fmla="*/ 279738138 w 336"/>
                <a:gd name="T29" fmla="*/ 78125736 h 251"/>
                <a:gd name="T30" fmla="*/ 302418750 w 336"/>
                <a:gd name="T31" fmla="*/ 90725739 h 251"/>
                <a:gd name="T32" fmla="*/ 322580000 w 336"/>
                <a:gd name="T33" fmla="*/ 110887014 h 251"/>
                <a:gd name="T34" fmla="*/ 342741250 w 336"/>
                <a:gd name="T35" fmla="*/ 133569243 h 251"/>
                <a:gd name="T36" fmla="*/ 372983125 w 336"/>
                <a:gd name="T37" fmla="*/ 148690199 h 251"/>
                <a:gd name="T38" fmla="*/ 398184688 w 336"/>
                <a:gd name="T39" fmla="*/ 141128927 h 251"/>
                <a:gd name="T40" fmla="*/ 418345938 w 336"/>
                <a:gd name="T41" fmla="*/ 151209565 h 251"/>
                <a:gd name="T42" fmla="*/ 433466875 w 336"/>
                <a:gd name="T43" fmla="*/ 176411159 h 251"/>
                <a:gd name="T44" fmla="*/ 448587813 w 336"/>
                <a:gd name="T45" fmla="*/ 209174025 h 251"/>
                <a:gd name="T46" fmla="*/ 468749063 w 336"/>
                <a:gd name="T47" fmla="*/ 221774028 h 251"/>
                <a:gd name="T48" fmla="*/ 501511888 w 336"/>
                <a:gd name="T49" fmla="*/ 241935304 h 251"/>
                <a:gd name="T50" fmla="*/ 541834388 w 336"/>
                <a:gd name="T51" fmla="*/ 241935304 h 251"/>
                <a:gd name="T52" fmla="*/ 556955325 w 336"/>
                <a:gd name="T53" fmla="*/ 249496576 h 251"/>
                <a:gd name="T54" fmla="*/ 614918125 w 336"/>
                <a:gd name="T55" fmla="*/ 246975622 h 251"/>
                <a:gd name="T56" fmla="*/ 635079375 w 336"/>
                <a:gd name="T57" fmla="*/ 257056260 h 251"/>
                <a:gd name="T58" fmla="*/ 635079375 w 336"/>
                <a:gd name="T59" fmla="*/ 284778807 h 251"/>
                <a:gd name="T60" fmla="*/ 630039063 w 336"/>
                <a:gd name="T61" fmla="*/ 312499767 h 251"/>
                <a:gd name="T62" fmla="*/ 655240625 w 336"/>
                <a:gd name="T63" fmla="*/ 335181996 h 251"/>
                <a:gd name="T64" fmla="*/ 670361563 w 336"/>
                <a:gd name="T65" fmla="*/ 362902955 h 251"/>
                <a:gd name="T66" fmla="*/ 688003450 w 336"/>
                <a:gd name="T67" fmla="*/ 383064231 h 251"/>
                <a:gd name="T68" fmla="*/ 695563125 w 336"/>
                <a:gd name="T69" fmla="*/ 398185187 h 251"/>
                <a:gd name="T70" fmla="*/ 728325950 w 336"/>
                <a:gd name="T71" fmla="*/ 410786778 h 251"/>
                <a:gd name="T72" fmla="*/ 756046875 w 336"/>
                <a:gd name="T73" fmla="*/ 433467419 h 251"/>
                <a:gd name="T74" fmla="*/ 773688763 w 336"/>
                <a:gd name="T75" fmla="*/ 461189966 h 251"/>
                <a:gd name="T76" fmla="*/ 806450000 w 336"/>
                <a:gd name="T77" fmla="*/ 493951245 h 251"/>
                <a:gd name="T78" fmla="*/ 808970950 w 336"/>
                <a:gd name="T79" fmla="*/ 519152839 h 251"/>
                <a:gd name="T80" fmla="*/ 816530625 w 336"/>
                <a:gd name="T81" fmla="*/ 551915705 h 251"/>
                <a:gd name="T82" fmla="*/ 826611250 w 336"/>
                <a:gd name="T83" fmla="*/ 574596346 h 251"/>
                <a:gd name="T84" fmla="*/ 844253138 w 336"/>
                <a:gd name="T85" fmla="*/ 607359212 h 251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0" t="0" r="r" b="b"/>
              <a:pathLst>
                <a:path w="336" h="251">
                  <a:moveTo>
                    <a:pt x="317" y="248"/>
                  </a:moveTo>
                  <a:lnTo>
                    <a:pt x="271" y="250"/>
                  </a:lnTo>
                  <a:lnTo>
                    <a:pt x="258" y="250"/>
                  </a:lnTo>
                  <a:lnTo>
                    <a:pt x="204" y="250"/>
                  </a:lnTo>
                  <a:lnTo>
                    <a:pt x="183" y="250"/>
                  </a:lnTo>
                  <a:lnTo>
                    <a:pt x="150" y="249"/>
                  </a:lnTo>
                  <a:lnTo>
                    <a:pt x="133" y="249"/>
                  </a:lnTo>
                  <a:lnTo>
                    <a:pt x="107" y="248"/>
                  </a:lnTo>
                  <a:lnTo>
                    <a:pt x="74" y="248"/>
                  </a:lnTo>
                  <a:lnTo>
                    <a:pt x="45" y="248"/>
                  </a:lnTo>
                  <a:lnTo>
                    <a:pt x="22" y="248"/>
                  </a:lnTo>
                  <a:lnTo>
                    <a:pt x="7" y="171"/>
                  </a:lnTo>
                  <a:lnTo>
                    <a:pt x="6" y="169"/>
                  </a:lnTo>
                  <a:lnTo>
                    <a:pt x="0" y="130"/>
                  </a:lnTo>
                  <a:lnTo>
                    <a:pt x="1" y="123"/>
                  </a:lnTo>
                  <a:lnTo>
                    <a:pt x="9" y="95"/>
                  </a:lnTo>
                  <a:lnTo>
                    <a:pt x="19" y="64"/>
                  </a:lnTo>
                  <a:lnTo>
                    <a:pt x="27" y="36"/>
                  </a:lnTo>
                  <a:lnTo>
                    <a:pt x="36" y="5"/>
                  </a:lnTo>
                  <a:lnTo>
                    <a:pt x="39" y="7"/>
                  </a:lnTo>
                  <a:lnTo>
                    <a:pt x="42" y="4"/>
                  </a:lnTo>
                  <a:lnTo>
                    <a:pt x="44" y="1"/>
                  </a:lnTo>
                  <a:lnTo>
                    <a:pt x="47" y="0"/>
                  </a:lnTo>
                  <a:lnTo>
                    <a:pt x="51" y="2"/>
                  </a:lnTo>
                  <a:lnTo>
                    <a:pt x="54" y="2"/>
                  </a:lnTo>
                  <a:lnTo>
                    <a:pt x="58" y="4"/>
                  </a:lnTo>
                  <a:lnTo>
                    <a:pt x="56" y="7"/>
                  </a:lnTo>
                  <a:lnTo>
                    <a:pt x="58" y="10"/>
                  </a:lnTo>
                  <a:lnTo>
                    <a:pt x="62" y="11"/>
                  </a:lnTo>
                  <a:lnTo>
                    <a:pt x="69" y="10"/>
                  </a:lnTo>
                  <a:lnTo>
                    <a:pt x="73" y="11"/>
                  </a:lnTo>
                  <a:lnTo>
                    <a:pt x="77" y="11"/>
                  </a:lnTo>
                  <a:lnTo>
                    <a:pt x="80" y="12"/>
                  </a:lnTo>
                  <a:lnTo>
                    <a:pt x="82" y="16"/>
                  </a:lnTo>
                  <a:lnTo>
                    <a:pt x="83" y="15"/>
                  </a:lnTo>
                  <a:lnTo>
                    <a:pt x="88" y="19"/>
                  </a:lnTo>
                  <a:lnTo>
                    <a:pt x="92" y="23"/>
                  </a:lnTo>
                  <a:lnTo>
                    <a:pt x="92" y="27"/>
                  </a:lnTo>
                  <a:lnTo>
                    <a:pt x="95" y="26"/>
                  </a:lnTo>
                  <a:lnTo>
                    <a:pt x="97" y="24"/>
                  </a:lnTo>
                  <a:lnTo>
                    <a:pt x="101" y="26"/>
                  </a:lnTo>
                  <a:lnTo>
                    <a:pt x="102" y="31"/>
                  </a:lnTo>
                  <a:lnTo>
                    <a:pt x="104" y="27"/>
                  </a:lnTo>
                  <a:lnTo>
                    <a:pt x="108" y="28"/>
                  </a:lnTo>
                  <a:lnTo>
                    <a:pt x="111" y="31"/>
                  </a:lnTo>
                  <a:lnTo>
                    <a:pt x="114" y="31"/>
                  </a:lnTo>
                  <a:lnTo>
                    <a:pt x="117" y="34"/>
                  </a:lnTo>
                  <a:lnTo>
                    <a:pt x="120" y="36"/>
                  </a:lnTo>
                  <a:lnTo>
                    <a:pt x="122" y="40"/>
                  </a:lnTo>
                  <a:lnTo>
                    <a:pt x="124" y="43"/>
                  </a:lnTo>
                  <a:lnTo>
                    <a:pt x="128" y="44"/>
                  </a:lnTo>
                  <a:lnTo>
                    <a:pt x="130" y="47"/>
                  </a:lnTo>
                  <a:lnTo>
                    <a:pt x="133" y="50"/>
                  </a:lnTo>
                  <a:lnTo>
                    <a:pt x="136" y="53"/>
                  </a:lnTo>
                  <a:lnTo>
                    <a:pt x="138" y="54"/>
                  </a:lnTo>
                  <a:lnTo>
                    <a:pt x="142" y="53"/>
                  </a:lnTo>
                  <a:lnTo>
                    <a:pt x="148" y="59"/>
                  </a:lnTo>
                  <a:lnTo>
                    <a:pt x="154" y="54"/>
                  </a:lnTo>
                  <a:lnTo>
                    <a:pt x="155" y="54"/>
                  </a:lnTo>
                  <a:lnTo>
                    <a:pt x="158" y="56"/>
                  </a:lnTo>
                  <a:lnTo>
                    <a:pt x="160" y="64"/>
                  </a:lnTo>
                  <a:lnTo>
                    <a:pt x="162" y="61"/>
                  </a:lnTo>
                  <a:lnTo>
                    <a:pt x="166" y="60"/>
                  </a:lnTo>
                  <a:lnTo>
                    <a:pt x="169" y="63"/>
                  </a:lnTo>
                  <a:lnTo>
                    <a:pt x="171" y="66"/>
                  </a:lnTo>
                  <a:lnTo>
                    <a:pt x="172" y="70"/>
                  </a:lnTo>
                  <a:lnTo>
                    <a:pt x="174" y="74"/>
                  </a:lnTo>
                  <a:lnTo>
                    <a:pt x="176" y="77"/>
                  </a:lnTo>
                  <a:lnTo>
                    <a:pt x="178" y="83"/>
                  </a:lnTo>
                  <a:lnTo>
                    <a:pt x="179" y="87"/>
                  </a:lnTo>
                  <a:lnTo>
                    <a:pt x="183" y="88"/>
                  </a:lnTo>
                  <a:lnTo>
                    <a:pt x="186" y="88"/>
                  </a:lnTo>
                  <a:lnTo>
                    <a:pt x="190" y="89"/>
                  </a:lnTo>
                  <a:lnTo>
                    <a:pt x="197" y="93"/>
                  </a:lnTo>
                  <a:lnTo>
                    <a:pt x="199" y="96"/>
                  </a:lnTo>
                  <a:lnTo>
                    <a:pt x="203" y="97"/>
                  </a:lnTo>
                  <a:lnTo>
                    <a:pt x="206" y="97"/>
                  </a:lnTo>
                  <a:lnTo>
                    <a:pt x="215" y="96"/>
                  </a:lnTo>
                  <a:lnTo>
                    <a:pt x="218" y="99"/>
                  </a:lnTo>
                  <a:lnTo>
                    <a:pt x="219" y="99"/>
                  </a:lnTo>
                  <a:lnTo>
                    <a:pt x="221" y="99"/>
                  </a:lnTo>
                  <a:lnTo>
                    <a:pt x="226" y="100"/>
                  </a:lnTo>
                  <a:lnTo>
                    <a:pt x="229" y="101"/>
                  </a:lnTo>
                  <a:lnTo>
                    <a:pt x="244" y="98"/>
                  </a:lnTo>
                  <a:lnTo>
                    <a:pt x="248" y="98"/>
                  </a:lnTo>
                  <a:lnTo>
                    <a:pt x="250" y="99"/>
                  </a:lnTo>
                  <a:lnTo>
                    <a:pt x="252" y="102"/>
                  </a:lnTo>
                  <a:lnTo>
                    <a:pt x="255" y="106"/>
                  </a:lnTo>
                  <a:lnTo>
                    <a:pt x="255" y="110"/>
                  </a:lnTo>
                  <a:lnTo>
                    <a:pt x="252" y="113"/>
                  </a:lnTo>
                  <a:lnTo>
                    <a:pt x="250" y="116"/>
                  </a:lnTo>
                  <a:lnTo>
                    <a:pt x="249" y="119"/>
                  </a:lnTo>
                  <a:lnTo>
                    <a:pt x="250" y="124"/>
                  </a:lnTo>
                  <a:lnTo>
                    <a:pt x="251" y="127"/>
                  </a:lnTo>
                  <a:lnTo>
                    <a:pt x="255" y="130"/>
                  </a:lnTo>
                  <a:lnTo>
                    <a:pt x="260" y="133"/>
                  </a:lnTo>
                  <a:lnTo>
                    <a:pt x="264" y="135"/>
                  </a:lnTo>
                  <a:lnTo>
                    <a:pt x="265" y="139"/>
                  </a:lnTo>
                  <a:lnTo>
                    <a:pt x="266" y="144"/>
                  </a:lnTo>
                  <a:lnTo>
                    <a:pt x="267" y="146"/>
                  </a:lnTo>
                  <a:lnTo>
                    <a:pt x="270" y="148"/>
                  </a:lnTo>
                  <a:lnTo>
                    <a:pt x="273" y="152"/>
                  </a:lnTo>
                  <a:lnTo>
                    <a:pt x="274" y="155"/>
                  </a:lnTo>
                  <a:lnTo>
                    <a:pt x="275" y="156"/>
                  </a:lnTo>
                  <a:lnTo>
                    <a:pt x="276" y="158"/>
                  </a:lnTo>
                  <a:lnTo>
                    <a:pt x="279" y="160"/>
                  </a:lnTo>
                  <a:lnTo>
                    <a:pt x="286" y="161"/>
                  </a:lnTo>
                  <a:lnTo>
                    <a:pt x="289" y="163"/>
                  </a:lnTo>
                  <a:lnTo>
                    <a:pt x="295" y="167"/>
                  </a:lnTo>
                  <a:lnTo>
                    <a:pt x="297" y="169"/>
                  </a:lnTo>
                  <a:lnTo>
                    <a:pt x="300" y="172"/>
                  </a:lnTo>
                  <a:lnTo>
                    <a:pt x="303" y="175"/>
                  </a:lnTo>
                  <a:lnTo>
                    <a:pt x="305" y="179"/>
                  </a:lnTo>
                  <a:lnTo>
                    <a:pt x="307" y="183"/>
                  </a:lnTo>
                  <a:lnTo>
                    <a:pt x="311" y="187"/>
                  </a:lnTo>
                  <a:lnTo>
                    <a:pt x="317" y="193"/>
                  </a:lnTo>
                  <a:lnTo>
                    <a:pt x="320" y="196"/>
                  </a:lnTo>
                  <a:lnTo>
                    <a:pt x="322" y="199"/>
                  </a:lnTo>
                  <a:lnTo>
                    <a:pt x="322" y="200"/>
                  </a:lnTo>
                  <a:lnTo>
                    <a:pt x="321" y="206"/>
                  </a:lnTo>
                  <a:lnTo>
                    <a:pt x="320" y="214"/>
                  </a:lnTo>
                  <a:lnTo>
                    <a:pt x="322" y="218"/>
                  </a:lnTo>
                  <a:lnTo>
                    <a:pt x="324" y="219"/>
                  </a:lnTo>
                  <a:lnTo>
                    <a:pt x="326" y="220"/>
                  </a:lnTo>
                  <a:lnTo>
                    <a:pt x="328" y="224"/>
                  </a:lnTo>
                  <a:lnTo>
                    <a:pt x="328" y="228"/>
                  </a:lnTo>
                  <a:lnTo>
                    <a:pt x="328" y="232"/>
                  </a:lnTo>
                  <a:lnTo>
                    <a:pt x="331" y="235"/>
                  </a:lnTo>
                  <a:lnTo>
                    <a:pt x="335" y="241"/>
                  </a:lnTo>
                  <a:lnTo>
                    <a:pt x="335" y="248"/>
                  </a:lnTo>
                  <a:lnTo>
                    <a:pt x="317" y="248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41" name="Freeform 121">
              <a:extLst>
                <a:ext uri="{FF2B5EF4-FFF2-40B4-BE49-F238E27FC236}">
                  <a16:creationId xmlns:a16="http://schemas.microsoft.com/office/drawing/2014/main" id="{DA0C7840-72BF-F22B-A06E-BF396CF13D0D}"/>
                </a:ext>
              </a:extLst>
            </xdr:cNvPr>
            <xdr:cNvSpPr>
              <a:spLocks/>
            </xdr:cNvSpPr>
          </xdr:nvSpPr>
          <xdr:spPr bwMode="auto">
            <a:xfrm>
              <a:off x="4043909" y="3281266"/>
              <a:ext cx="533400" cy="477838"/>
            </a:xfrm>
            <a:custGeom>
              <a:avLst/>
              <a:gdLst>
                <a:gd name="T0" fmla="*/ 115888 w 336"/>
                <a:gd name="T1" fmla="*/ 90488 h 301"/>
                <a:gd name="T2" fmla="*/ 188913 w 336"/>
                <a:gd name="T3" fmla="*/ 80963 h 301"/>
                <a:gd name="T4" fmla="*/ 236538 w 336"/>
                <a:gd name="T5" fmla="*/ 74613 h 301"/>
                <a:gd name="T6" fmla="*/ 252413 w 336"/>
                <a:gd name="T7" fmla="*/ 66675 h 301"/>
                <a:gd name="T8" fmla="*/ 271463 w 336"/>
                <a:gd name="T9" fmla="*/ 85725 h 301"/>
                <a:gd name="T10" fmla="*/ 280988 w 336"/>
                <a:gd name="T11" fmla="*/ 93663 h 301"/>
                <a:gd name="T12" fmla="*/ 322263 w 336"/>
                <a:gd name="T13" fmla="*/ 82550 h 301"/>
                <a:gd name="T14" fmla="*/ 365125 w 336"/>
                <a:gd name="T15" fmla="*/ 74613 h 301"/>
                <a:gd name="T16" fmla="*/ 395288 w 336"/>
                <a:gd name="T17" fmla="*/ 73025 h 301"/>
                <a:gd name="T18" fmla="*/ 404813 w 336"/>
                <a:gd name="T19" fmla="*/ 49213 h 301"/>
                <a:gd name="T20" fmla="*/ 414338 w 336"/>
                <a:gd name="T21" fmla="*/ 31750 h 301"/>
                <a:gd name="T22" fmla="*/ 428625 w 336"/>
                <a:gd name="T23" fmla="*/ 33338 h 301"/>
                <a:gd name="T24" fmla="*/ 438150 w 336"/>
                <a:gd name="T25" fmla="*/ 20638 h 301"/>
                <a:gd name="T26" fmla="*/ 455613 w 336"/>
                <a:gd name="T27" fmla="*/ 19050 h 301"/>
                <a:gd name="T28" fmla="*/ 463550 w 336"/>
                <a:gd name="T29" fmla="*/ 6350 h 301"/>
                <a:gd name="T30" fmla="*/ 479425 w 336"/>
                <a:gd name="T31" fmla="*/ 0 h 301"/>
                <a:gd name="T32" fmla="*/ 492125 w 336"/>
                <a:gd name="T33" fmla="*/ 9525 h 301"/>
                <a:gd name="T34" fmla="*/ 506413 w 336"/>
                <a:gd name="T35" fmla="*/ 3175 h 301"/>
                <a:gd name="T36" fmla="*/ 517525 w 336"/>
                <a:gd name="T37" fmla="*/ 25400 h 301"/>
                <a:gd name="T38" fmla="*/ 531813 w 336"/>
                <a:gd name="T39" fmla="*/ 33338 h 301"/>
                <a:gd name="T40" fmla="*/ 525463 w 336"/>
                <a:gd name="T41" fmla="*/ 227013 h 301"/>
                <a:gd name="T42" fmla="*/ 493713 w 336"/>
                <a:gd name="T43" fmla="*/ 358775 h 301"/>
                <a:gd name="T44" fmla="*/ 469900 w 336"/>
                <a:gd name="T45" fmla="*/ 430213 h 301"/>
                <a:gd name="T46" fmla="*/ 366713 w 336"/>
                <a:gd name="T47" fmla="*/ 471488 h 301"/>
                <a:gd name="T48" fmla="*/ 280988 w 336"/>
                <a:gd name="T49" fmla="*/ 449263 h 301"/>
                <a:gd name="T50" fmla="*/ 282575 w 336"/>
                <a:gd name="T51" fmla="*/ 430213 h 301"/>
                <a:gd name="T52" fmla="*/ 282575 w 336"/>
                <a:gd name="T53" fmla="*/ 411163 h 301"/>
                <a:gd name="T54" fmla="*/ 280988 w 336"/>
                <a:gd name="T55" fmla="*/ 395288 h 301"/>
                <a:gd name="T56" fmla="*/ 260350 w 336"/>
                <a:gd name="T57" fmla="*/ 377825 h 301"/>
                <a:gd name="T58" fmla="*/ 252413 w 336"/>
                <a:gd name="T59" fmla="*/ 363538 h 301"/>
                <a:gd name="T60" fmla="*/ 236538 w 336"/>
                <a:gd name="T61" fmla="*/ 344488 h 301"/>
                <a:gd name="T62" fmla="*/ 223838 w 336"/>
                <a:gd name="T63" fmla="*/ 334963 h 301"/>
                <a:gd name="T64" fmla="*/ 209550 w 336"/>
                <a:gd name="T65" fmla="*/ 315913 h 301"/>
                <a:gd name="T66" fmla="*/ 192088 w 336"/>
                <a:gd name="T67" fmla="*/ 303213 h 301"/>
                <a:gd name="T68" fmla="*/ 180975 w 336"/>
                <a:gd name="T69" fmla="*/ 290513 h 301"/>
                <a:gd name="T70" fmla="*/ 166688 w 336"/>
                <a:gd name="T71" fmla="*/ 269875 h 301"/>
                <a:gd name="T72" fmla="*/ 155575 w 336"/>
                <a:gd name="T73" fmla="*/ 255588 h 301"/>
                <a:gd name="T74" fmla="*/ 149225 w 336"/>
                <a:gd name="T75" fmla="*/ 247650 h 301"/>
                <a:gd name="T76" fmla="*/ 136525 w 336"/>
                <a:gd name="T77" fmla="*/ 236538 h 301"/>
                <a:gd name="T78" fmla="*/ 114300 w 336"/>
                <a:gd name="T79" fmla="*/ 223838 h 301"/>
                <a:gd name="T80" fmla="*/ 100013 w 336"/>
                <a:gd name="T81" fmla="*/ 222250 h 301"/>
                <a:gd name="T82" fmla="*/ 74613 w 336"/>
                <a:gd name="T83" fmla="*/ 231775 h 301"/>
                <a:gd name="T84" fmla="*/ 53975 w 336"/>
                <a:gd name="T85" fmla="*/ 236538 h 301"/>
                <a:gd name="T86" fmla="*/ 39688 w 336"/>
                <a:gd name="T87" fmla="*/ 231775 h 301"/>
                <a:gd name="T88" fmla="*/ 20638 w 336"/>
                <a:gd name="T89" fmla="*/ 234950 h 301"/>
                <a:gd name="T90" fmla="*/ 9525 w 336"/>
                <a:gd name="T91" fmla="*/ 231775 h 301"/>
                <a:gd name="T92" fmla="*/ 6350 w 336"/>
                <a:gd name="T93" fmla="*/ 211138 h 301"/>
                <a:gd name="T94" fmla="*/ 3175 w 336"/>
                <a:gd name="T95" fmla="*/ 193675 h 301"/>
                <a:gd name="T96" fmla="*/ 4763 w 336"/>
                <a:gd name="T97" fmla="*/ 176213 h 301"/>
                <a:gd name="T98" fmla="*/ 31750 w 336"/>
                <a:gd name="T99" fmla="*/ 158750 h 301"/>
                <a:gd name="T100" fmla="*/ 46038 w 336"/>
                <a:gd name="T101" fmla="*/ 115888 h 301"/>
                <a:gd name="T102" fmla="*/ 71438 w 336"/>
                <a:gd name="T103" fmla="*/ 96838 h 301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336" h="301">
                  <a:moveTo>
                    <a:pt x="45" y="61"/>
                  </a:moveTo>
                  <a:lnTo>
                    <a:pt x="61" y="58"/>
                  </a:lnTo>
                  <a:lnTo>
                    <a:pt x="73" y="57"/>
                  </a:lnTo>
                  <a:lnTo>
                    <a:pt x="112" y="54"/>
                  </a:lnTo>
                  <a:lnTo>
                    <a:pt x="116" y="51"/>
                  </a:lnTo>
                  <a:lnTo>
                    <a:pt x="119" y="51"/>
                  </a:lnTo>
                  <a:lnTo>
                    <a:pt x="143" y="51"/>
                  </a:lnTo>
                  <a:lnTo>
                    <a:pt x="146" y="50"/>
                  </a:lnTo>
                  <a:lnTo>
                    <a:pt x="149" y="47"/>
                  </a:lnTo>
                  <a:lnTo>
                    <a:pt x="152" y="44"/>
                  </a:lnTo>
                  <a:lnTo>
                    <a:pt x="155" y="43"/>
                  </a:lnTo>
                  <a:lnTo>
                    <a:pt x="159" y="42"/>
                  </a:lnTo>
                  <a:lnTo>
                    <a:pt x="162" y="46"/>
                  </a:lnTo>
                  <a:lnTo>
                    <a:pt x="170" y="51"/>
                  </a:lnTo>
                  <a:lnTo>
                    <a:pt x="171" y="54"/>
                  </a:lnTo>
                  <a:lnTo>
                    <a:pt x="172" y="55"/>
                  </a:lnTo>
                  <a:lnTo>
                    <a:pt x="174" y="57"/>
                  </a:lnTo>
                  <a:lnTo>
                    <a:pt x="177" y="59"/>
                  </a:lnTo>
                  <a:lnTo>
                    <a:pt x="181" y="58"/>
                  </a:lnTo>
                  <a:lnTo>
                    <a:pt x="195" y="52"/>
                  </a:lnTo>
                  <a:lnTo>
                    <a:pt x="203" y="52"/>
                  </a:lnTo>
                  <a:lnTo>
                    <a:pt x="209" y="50"/>
                  </a:lnTo>
                  <a:lnTo>
                    <a:pt x="213" y="48"/>
                  </a:lnTo>
                  <a:lnTo>
                    <a:pt x="230" y="47"/>
                  </a:lnTo>
                  <a:lnTo>
                    <a:pt x="231" y="47"/>
                  </a:lnTo>
                  <a:lnTo>
                    <a:pt x="232" y="47"/>
                  </a:lnTo>
                  <a:lnTo>
                    <a:pt x="249" y="46"/>
                  </a:lnTo>
                  <a:lnTo>
                    <a:pt x="252" y="38"/>
                  </a:lnTo>
                  <a:lnTo>
                    <a:pt x="254" y="36"/>
                  </a:lnTo>
                  <a:lnTo>
                    <a:pt x="255" y="31"/>
                  </a:lnTo>
                  <a:lnTo>
                    <a:pt x="256" y="27"/>
                  </a:lnTo>
                  <a:lnTo>
                    <a:pt x="259" y="24"/>
                  </a:lnTo>
                  <a:lnTo>
                    <a:pt x="261" y="20"/>
                  </a:lnTo>
                  <a:lnTo>
                    <a:pt x="264" y="22"/>
                  </a:lnTo>
                  <a:lnTo>
                    <a:pt x="267" y="20"/>
                  </a:lnTo>
                  <a:lnTo>
                    <a:pt x="270" y="21"/>
                  </a:lnTo>
                  <a:lnTo>
                    <a:pt x="274" y="21"/>
                  </a:lnTo>
                  <a:lnTo>
                    <a:pt x="276" y="18"/>
                  </a:lnTo>
                  <a:lnTo>
                    <a:pt x="276" y="13"/>
                  </a:lnTo>
                  <a:lnTo>
                    <a:pt x="279" y="11"/>
                  </a:lnTo>
                  <a:lnTo>
                    <a:pt x="283" y="12"/>
                  </a:lnTo>
                  <a:lnTo>
                    <a:pt x="287" y="12"/>
                  </a:lnTo>
                  <a:lnTo>
                    <a:pt x="290" y="12"/>
                  </a:lnTo>
                  <a:lnTo>
                    <a:pt x="291" y="8"/>
                  </a:lnTo>
                  <a:lnTo>
                    <a:pt x="292" y="4"/>
                  </a:lnTo>
                  <a:lnTo>
                    <a:pt x="296" y="1"/>
                  </a:lnTo>
                  <a:lnTo>
                    <a:pt x="299" y="0"/>
                  </a:lnTo>
                  <a:lnTo>
                    <a:pt x="302" y="0"/>
                  </a:lnTo>
                  <a:lnTo>
                    <a:pt x="303" y="2"/>
                  </a:lnTo>
                  <a:lnTo>
                    <a:pt x="307" y="4"/>
                  </a:lnTo>
                  <a:lnTo>
                    <a:pt x="310" y="6"/>
                  </a:lnTo>
                  <a:lnTo>
                    <a:pt x="313" y="5"/>
                  </a:lnTo>
                  <a:lnTo>
                    <a:pt x="316" y="4"/>
                  </a:lnTo>
                  <a:lnTo>
                    <a:pt x="319" y="2"/>
                  </a:lnTo>
                  <a:lnTo>
                    <a:pt x="322" y="6"/>
                  </a:lnTo>
                  <a:lnTo>
                    <a:pt x="322" y="10"/>
                  </a:lnTo>
                  <a:lnTo>
                    <a:pt x="326" y="16"/>
                  </a:lnTo>
                  <a:lnTo>
                    <a:pt x="329" y="20"/>
                  </a:lnTo>
                  <a:lnTo>
                    <a:pt x="331" y="21"/>
                  </a:lnTo>
                  <a:lnTo>
                    <a:pt x="335" y="21"/>
                  </a:lnTo>
                  <a:lnTo>
                    <a:pt x="333" y="67"/>
                  </a:lnTo>
                  <a:lnTo>
                    <a:pt x="333" y="85"/>
                  </a:lnTo>
                  <a:lnTo>
                    <a:pt x="331" y="143"/>
                  </a:lnTo>
                  <a:lnTo>
                    <a:pt x="330" y="164"/>
                  </a:lnTo>
                  <a:lnTo>
                    <a:pt x="329" y="176"/>
                  </a:lnTo>
                  <a:lnTo>
                    <a:pt x="311" y="226"/>
                  </a:lnTo>
                  <a:lnTo>
                    <a:pt x="307" y="239"/>
                  </a:lnTo>
                  <a:lnTo>
                    <a:pt x="296" y="270"/>
                  </a:lnTo>
                  <a:lnTo>
                    <a:pt x="296" y="271"/>
                  </a:lnTo>
                  <a:lnTo>
                    <a:pt x="292" y="300"/>
                  </a:lnTo>
                  <a:lnTo>
                    <a:pt x="249" y="298"/>
                  </a:lnTo>
                  <a:lnTo>
                    <a:pt x="231" y="297"/>
                  </a:lnTo>
                  <a:lnTo>
                    <a:pt x="177" y="295"/>
                  </a:lnTo>
                  <a:lnTo>
                    <a:pt x="177" y="293"/>
                  </a:lnTo>
                  <a:lnTo>
                    <a:pt x="177" y="283"/>
                  </a:lnTo>
                  <a:lnTo>
                    <a:pt x="177" y="279"/>
                  </a:lnTo>
                  <a:lnTo>
                    <a:pt x="177" y="275"/>
                  </a:lnTo>
                  <a:lnTo>
                    <a:pt x="178" y="271"/>
                  </a:lnTo>
                  <a:lnTo>
                    <a:pt x="180" y="268"/>
                  </a:lnTo>
                  <a:lnTo>
                    <a:pt x="178" y="264"/>
                  </a:lnTo>
                  <a:lnTo>
                    <a:pt x="178" y="259"/>
                  </a:lnTo>
                  <a:lnTo>
                    <a:pt x="179" y="255"/>
                  </a:lnTo>
                  <a:lnTo>
                    <a:pt x="177" y="251"/>
                  </a:lnTo>
                  <a:lnTo>
                    <a:pt x="177" y="249"/>
                  </a:lnTo>
                  <a:lnTo>
                    <a:pt x="177" y="247"/>
                  </a:lnTo>
                  <a:lnTo>
                    <a:pt x="169" y="238"/>
                  </a:lnTo>
                  <a:lnTo>
                    <a:pt x="164" y="238"/>
                  </a:lnTo>
                  <a:lnTo>
                    <a:pt x="162" y="237"/>
                  </a:lnTo>
                  <a:lnTo>
                    <a:pt x="160" y="233"/>
                  </a:lnTo>
                  <a:lnTo>
                    <a:pt x="159" y="229"/>
                  </a:lnTo>
                  <a:lnTo>
                    <a:pt x="157" y="228"/>
                  </a:lnTo>
                  <a:lnTo>
                    <a:pt x="151" y="221"/>
                  </a:lnTo>
                  <a:lnTo>
                    <a:pt x="149" y="217"/>
                  </a:lnTo>
                  <a:lnTo>
                    <a:pt x="146" y="217"/>
                  </a:lnTo>
                  <a:lnTo>
                    <a:pt x="143" y="215"/>
                  </a:lnTo>
                  <a:lnTo>
                    <a:pt x="141" y="211"/>
                  </a:lnTo>
                  <a:lnTo>
                    <a:pt x="140" y="208"/>
                  </a:lnTo>
                  <a:lnTo>
                    <a:pt x="135" y="202"/>
                  </a:lnTo>
                  <a:lnTo>
                    <a:pt x="132" y="199"/>
                  </a:lnTo>
                  <a:lnTo>
                    <a:pt x="130" y="195"/>
                  </a:lnTo>
                  <a:lnTo>
                    <a:pt x="128" y="192"/>
                  </a:lnTo>
                  <a:lnTo>
                    <a:pt x="121" y="191"/>
                  </a:lnTo>
                  <a:lnTo>
                    <a:pt x="117" y="189"/>
                  </a:lnTo>
                  <a:lnTo>
                    <a:pt x="115" y="187"/>
                  </a:lnTo>
                  <a:lnTo>
                    <a:pt x="114" y="183"/>
                  </a:lnTo>
                  <a:lnTo>
                    <a:pt x="113" y="179"/>
                  </a:lnTo>
                  <a:lnTo>
                    <a:pt x="109" y="177"/>
                  </a:lnTo>
                  <a:lnTo>
                    <a:pt x="105" y="170"/>
                  </a:lnTo>
                  <a:lnTo>
                    <a:pt x="103" y="166"/>
                  </a:lnTo>
                  <a:lnTo>
                    <a:pt x="100" y="165"/>
                  </a:lnTo>
                  <a:lnTo>
                    <a:pt x="98" y="161"/>
                  </a:lnTo>
                  <a:lnTo>
                    <a:pt x="97" y="158"/>
                  </a:lnTo>
                  <a:lnTo>
                    <a:pt x="97" y="157"/>
                  </a:lnTo>
                  <a:lnTo>
                    <a:pt x="94" y="156"/>
                  </a:lnTo>
                  <a:lnTo>
                    <a:pt x="91" y="154"/>
                  </a:lnTo>
                  <a:lnTo>
                    <a:pt x="88" y="150"/>
                  </a:lnTo>
                  <a:lnTo>
                    <a:pt x="86" y="149"/>
                  </a:lnTo>
                  <a:lnTo>
                    <a:pt x="82" y="149"/>
                  </a:lnTo>
                  <a:lnTo>
                    <a:pt x="76" y="143"/>
                  </a:lnTo>
                  <a:lnTo>
                    <a:pt x="72" y="141"/>
                  </a:lnTo>
                  <a:lnTo>
                    <a:pt x="69" y="140"/>
                  </a:lnTo>
                  <a:lnTo>
                    <a:pt x="66" y="139"/>
                  </a:lnTo>
                  <a:lnTo>
                    <a:pt x="63" y="140"/>
                  </a:lnTo>
                  <a:lnTo>
                    <a:pt x="57" y="145"/>
                  </a:lnTo>
                  <a:lnTo>
                    <a:pt x="54" y="147"/>
                  </a:lnTo>
                  <a:lnTo>
                    <a:pt x="47" y="146"/>
                  </a:lnTo>
                  <a:lnTo>
                    <a:pt x="44" y="143"/>
                  </a:lnTo>
                  <a:lnTo>
                    <a:pt x="38" y="147"/>
                  </a:lnTo>
                  <a:lnTo>
                    <a:pt x="34" y="149"/>
                  </a:lnTo>
                  <a:lnTo>
                    <a:pt x="31" y="149"/>
                  </a:lnTo>
                  <a:lnTo>
                    <a:pt x="27" y="147"/>
                  </a:lnTo>
                  <a:lnTo>
                    <a:pt x="25" y="146"/>
                  </a:lnTo>
                  <a:lnTo>
                    <a:pt x="22" y="145"/>
                  </a:lnTo>
                  <a:lnTo>
                    <a:pt x="18" y="146"/>
                  </a:lnTo>
                  <a:lnTo>
                    <a:pt x="13" y="148"/>
                  </a:lnTo>
                  <a:lnTo>
                    <a:pt x="10" y="150"/>
                  </a:lnTo>
                  <a:lnTo>
                    <a:pt x="8" y="148"/>
                  </a:lnTo>
                  <a:lnTo>
                    <a:pt x="6" y="146"/>
                  </a:lnTo>
                  <a:lnTo>
                    <a:pt x="6" y="141"/>
                  </a:lnTo>
                  <a:lnTo>
                    <a:pt x="4" y="138"/>
                  </a:lnTo>
                  <a:lnTo>
                    <a:pt x="4" y="133"/>
                  </a:lnTo>
                  <a:lnTo>
                    <a:pt x="2" y="128"/>
                  </a:lnTo>
                  <a:lnTo>
                    <a:pt x="3" y="124"/>
                  </a:lnTo>
                  <a:lnTo>
                    <a:pt x="2" y="122"/>
                  </a:lnTo>
                  <a:lnTo>
                    <a:pt x="0" y="118"/>
                  </a:lnTo>
                  <a:lnTo>
                    <a:pt x="0" y="114"/>
                  </a:lnTo>
                  <a:lnTo>
                    <a:pt x="3" y="111"/>
                  </a:lnTo>
                  <a:lnTo>
                    <a:pt x="7" y="99"/>
                  </a:lnTo>
                  <a:lnTo>
                    <a:pt x="17" y="103"/>
                  </a:lnTo>
                  <a:lnTo>
                    <a:pt x="20" y="100"/>
                  </a:lnTo>
                  <a:lnTo>
                    <a:pt x="23" y="96"/>
                  </a:lnTo>
                  <a:lnTo>
                    <a:pt x="31" y="77"/>
                  </a:lnTo>
                  <a:lnTo>
                    <a:pt x="29" y="73"/>
                  </a:lnTo>
                  <a:lnTo>
                    <a:pt x="26" y="69"/>
                  </a:lnTo>
                  <a:lnTo>
                    <a:pt x="26" y="65"/>
                  </a:lnTo>
                  <a:lnTo>
                    <a:pt x="45" y="61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642" name="Freeform 122">
              <a:extLst>
                <a:ext uri="{FF2B5EF4-FFF2-40B4-BE49-F238E27FC236}">
                  <a16:creationId xmlns:a16="http://schemas.microsoft.com/office/drawing/2014/main" id="{D1750255-0FF0-1C55-FA50-9CC37774FFA4}"/>
                </a:ext>
              </a:extLst>
            </xdr:cNvPr>
            <xdr:cNvSpPr>
              <a:spLocks/>
            </xdr:cNvSpPr>
          </xdr:nvSpPr>
          <xdr:spPr bwMode="auto">
            <a:xfrm>
              <a:off x="6391821" y="3909916"/>
              <a:ext cx="325438" cy="460375"/>
            </a:xfrm>
            <a:custGeom>
              <a:avLst/>
              <a:gdLst>
                <a:gd name="T0" fmla="*/ 486391697 w 205"/>
                <a:gd name="T1" fmla="*/ 229335013 h 290"/>
                <a:gd name="T2" fmla="*/ 486391697 w 205"/>
                <a:gd name="T3" fmla="*/ 262096250 h 290"/>
                <a:gd name="T4" fmla="*/ 488911064 w 205"/>
                <a:gd name="T5" fmla="*/ 279738138 h 290"/>
                <a:gd name="T6" fmla="*/ 491432018 w 205"/>
                <a:gd name="T7" fmla="*/ 294859075 h 290"/>
                <a:gd name="T8" fmla="*/ 496472338 w 205"/>
                <a:gd name="T9" fmla="*/ 315020325 h 290"/>
                <a:gd name="T10" fmla="*/ 501512658 w 205"/>
                <a:gd name="T11" fmla="*/ 335181575 h 290"/>
                <a:gd name="T12" fmla="*/ 491432018 w 205"/>
                <a:gd name="T13" fmla="*/ 352821875 h 290"/>
                <a:gd name="T14" fmla="*/ 483870743 w 205"/>
                <a:gd name="T15" fmla="*/ 372983125 h 290"/>
                <a:gd name="T16" fmla="*/ 476311057 w 205"/>
                <a:gd name="T17" fmla="*/ 390625013 h 290"/>
                <a:gd name="T18" fmla="*/ 486391697 w 205"/>
                <a:gd name="T19" fmla="*/ 410786263 h 290"/>
                <a:gd name="T20" fmla="*/ 488911064 w 205"/>
                <a:gd name="T21" fmla="*/ 428426563 h 290"/>
                <a:gd name="T22" fmla="*/ 496472338 w 205"/>
                <a:gd name="T23" fmla="*/ 448587813 h 290"/>
                <a:gd name="T24" fmla="*/ 506552978 w 205"/>
                <a:gd name="T25" fmla="*/ 463708750 h 290"/>
                <a:gd name="T26" fmla="*/ 511593299 w 205"/>
                <a:gd name="T27" fmla="*/ 476310325 h 290"/>
                <a:gd name="T28" fmla="*/ 327620816 w 205"/>
                <a:gd name="T29" fmla="*/ 728325950 h 290"/>
                <a:gd name="T30" fmla="*/ 65524163 w 205"/>
                <a:gd name="T31" fmla="*/ 466229700 h 290"/>
                <a:gd name="T32" fmla="*/ 0 w 205"/>
                <a:gd name="T33" fmla="*/ 418345938 h 290"/>
                <a:gd name="T34" fmla="*/ 15120961 w 205"/>
                <a:gd name="T35" fmla="*/ 403225000 h 290"/>
                <a:gd name="T36" fmla="*/ 32762875 w 205"/>
                <a:gd name="T37" fmla="*/ 400705638 h 290"/>
                <a:gd name="T38" fmla="*/ 52924156 w 205"/>
                <a:gd name="T39" fmla="*/ 398184688 h 290"/>
                <a:gd name="T40" fmla="*/ 78125758 w 205"/>
                <a:gd name="T41" fmla="*/ 383063750 h 290"/>
                <a:gd name="T42" fmla="*/ 100806405 w 205"/>
                <a:gd name="T43" fmla="*/ 400705638 h 290"/>
                <a:gd name="T44" fmla="*/ 95766085 w 205"/>
                <a:gd name="T45" fmla="*/ 380544388 h 290"/>
                <a:gd name="T46" fmla="*/ 100806405 w 205"/>
                <a:gd name="T47" fmla="*/ 362902500 h 290"/>
                <a:gd name="T48" fmla="*/ 98287039 w 205"/>
                <a:gd name="T49" fmla="*/ 345262200 h 290"/>
                <a:gd name="T50" fmla="*/ 90725764 w 205"/>
                <a:gd name="T51" fmla="*/ 337700938 h 290"/>
                <a:gd name="T52" fmla="*/ 103327359 w 205"/>
                <a:gd name="T53" fmla="*/ 312499375 h 290"/>
                <a:gd name="T54" fmla="*/ 181451529 w 205"/>
                <a:gd name="T55" fmla="*/ 231854375 h 290"/>
                <a:gd name="T56" fmla="*/ 176411209 w 205"/>
                <a:gd name="T57" fmla="*/ 221773750 h 290"/>
                <a:gd name="T58" fmla="*/ 168851522 w 205"/>
                <a:gd name="T59" fmla="*/ 204133450 h 290"/>
                <a:gd name="T60" fmla="*/ 153730561 w 205"/>
                <a:gd name="T61" fmla="*/ 191531875 h 290"/>
                <a:gd name="T62" fmla="*/ 151209607 w 205"/>
                <a:gd name="T63" fmla="*/ 171370625 h 290"/>
                <a:gd name="T64" fmla="*/ 153730561 w 205"/>
                <a:gd name="T65" fmla="*/ 148690013 h 290"/>
                <a:gd name="T66" fmla="*/ 156249928 w 205"/>
                <a:gd name="T67" fmla="*/ 126007813 h 290"/>
                <a:gd name="T68" fmla="*/ 161290248 w 205"/>
                <a:gd name="T69" fmla="*/ 108367513 h 290"/>
                <a:gd name="T70" fmla="*/ 166330568 w 205"/>
                <a:gd name="T71" fmla="*/ 93246575 h 290"/>
                <a:gd name="T72" fmla="*/ 176411209 w 205"/>
                <a:gd name="T73" fmla="*/ 85685313 h 290"/>
                <a:gd name="T74" fmla="*/ 199093443 w 205"/>
                <a:gd name="T75" fmla="*/ 68045013 h 290"/>
                <a:gd name="T76" fmla="*/ 239416005 w 205"/>
                <a:gd name="T77" fmla="*/ 42843450 h 290"/>
                <a:gd name="T78" fmla="*/ 254536966 w 205"/>
                <a:gd name="T79" fmla="*/ 30241875 h 290"/>
                <a:gd name="T80" fmla="*/ 307459535 w 205"/>
                <a:gd name="T81" fmla="*/ 15120938 h 290"/>
                <a:gd name="T82" fmla="*/ 330141770 w 205"/>
                <a:gd name="T83" fmla="*/ 0 h 290"/>
                <a:gd name="T84" fmla="*/ 335182090 w 205"/>
                <a:gd name="T85" fmla="*/ 15120938 h 290"/>
                <a:gd name="T86" fmla="*/ 355343371 w 205"/>
                <a:gd name="T87" fmla="*/ 37803138 h 290"/>
                <a:gd name="T88" fmla="*/ 367943378 w 205"/>
                <a:gd name="T89" fmla="*/ 45362813 h 290"/>
                <a:gd name="T90" fmla="*/ 383064339 w 205"/>
                <a:gd name="T91" fmla="*/ 60483750 h 290"/>
                <a:gd name="T92" fmla="*/ 395665933 w 205"/>
                <a:gd name="T93" fmla="*/ 70564375 h 290"/>
                <a:gd name="T94" fmla="*/ 418346580 w 205"/>
                <a:gd name="T95" fmla="*/ 88206263 h 290"/>
                <a:gd name="T96" fmla="*/ 441028815 w 205"/>
                <a:gd name="T97" fmla="*/ 118448138 h 290"/>
                <a:gd name="T98" fmla="*/ 461190096 w 205"/>
                <a:gd name="T99" fmla="*/ 141128750 h 290"/>
                <a:gd name="T100" fmla="*/ 468749783 w 205"/>
                <a:gd name="T101" fmla="*/ 151209375 h 290"/>
                <a:gd name="T102" fmla="*/ 476311057 w 205"/>
                <a:gd name="T103" fmla="*/ 166330313 h 290"/>
                <a:gd name="T104" fmla="*/ 481351377 w 205"/>
                <a:gd name="T105" fmla="*/ 183972200 h 290"/>
                <a:gd name="T106" fmla="*/ 481351377 w 205"/>
                <a:gd name="T107" fmla="*/ 206652813 h 290"/>
                <a:gd name="T108" fmla="*/ 488911064 w 205"/>
                <a:gd name="T109" fmla="*/ 221773750 h 290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</a:gdLst>
              <a:ahLst/>
              <a:cxnLst>
                <a:cxn ang="T110">
                  <a:pos x="T0" y="T1"/>
                </a:cxn>
                <a:cxn ang="T111">
                  <a:pos x="T2" y="T3"/>
                </a:cxn>
                <a:cxn ang="T112">
                  <a:pos x="T4" y="T5"/>
                </a:cxn>
                <a:cxn ang="T113">
                  <a:pos x="T6" y="T7"/>
                </a:cxn>
                <a:cxn ang="T114">
                  <a:pos x="T8" y="T9"/>
                </a:cxn>
                <a:cxn ang="T115">
                  <a:pos x="T10" y="T11"/>
                </a:cxn>
                <a:cxn ang="T116">
                  <a:pos x="T12" y="T13"/>
                </a:cxn>
                <a:cxn ang="T117">
                  <a:pos x="T14" y="T15"/>
                </a:cxn>
                <a:cxn ang="T118">
                  <a:pos x="T16" y="T17"/>
                </a:cxn>
                <a:cxn ang="T119">
                  <a:pos x="T18" y="T19"/>
                </a:cxn>
                <a:cxn ang="T120">
                  <a:pos x="T20" y="T21"/>
                </a:cxn>
                <a:cxn ang="T121">
                  <a:pos x="T22" y="T23"/>
                </a:cxn>
                <a:cxn ang="T122">
                  <a:pos x="T24" y="T25"/>
                </a:cxn>
                <a:cxn ang="T123">
                  <a:pos x="T26" y="T27"/>
                </a:cxn>
                <a:cxn ang="T124">
                  <a:pos x="T28" y="T29"/>
                </a:cxn>
                <a:cxn ang="T125">
                  <a:pos x="T30" y="T31"/>
                </a:cxn>
                <a:cxn ang="T126">
                  <a:pos x="T32" y="T33"/>
                </a:cxn>
                <a:cxn ang="T127">
                  <a:pos x="T34" y="T35"/>
                </a:cxn>
                <a:cxn ang="T128">
                  <a:pos x="T36" y="T37"/>
                </a:cxn>
                <a:cxn ang="T129">
                  <a:pos x="T38" y="T39"/>
                </a:cxn>
                <a:cxn ang="T130">
                  <a:pos x="T40" y="T41"/>
                </a:cxn>
                <a:cxn ang="T131">
                  <a:pos x="T42" y="T43"/>
                </a:cxn>
                <a:cxn ang="T132">
                  <a:pos x="T44" y="T45"/>
                </a:cxn>
                <a:cxn ang="T133">
                  <a:pos x="T46" y="T47"/>
                </a:cxn>
                <a:cxn ang="T134">
                  <a:pos x="T48" y="T49"/>
                </a:cxn>
                <a:cxn ang="T135">
                  <a:pos x="T50" y="T51"/>
                </a:cxn>
                <a:cxn ang="T136">
                  <a:pos x="T52" y="T53"/>
                </a:cxn>
                <a:cxn ang="T137">
                  <a:pos x="T54" y="T55"/>
                </a:cxn>
                <a:cxn ang="T138">
                  <a:pos x="T56" y="T57"/>
                </a:cxn>
                <a:cxn ang="T139">
                  <a:pos x="T58" y="T59"/>
                </a:cxn>
                <a:cxn ang="T140">
                  <a:pos x="T60" y="T61"/>
                </a:cxn>
                <a:cxn ang="T141">
                  <a:pos x="T62" y="T63"/>
                </a:cxn>
                <a:cxn ang="T142">
                  <a:pos x="T64" y="T65"/>
                </a:cxn>
                <a:cxn ang="T143">
                  <a:pos x="T66" y="T67"/>
                </a:cxn>
                <a:cxn ang="T144">
                  <a:pos x="T68" y="T69"/>
                </a:cxn>
                <a:cxn ang="T145">
                  <a:pos x="T70" y="T71"/>
                </a:cxn>
                <a:cxn ang="T146">
                  <a:pos x="T72" y="T73"/>
                </a:cxn>
                <a:cxn ang="T147">
                  <a:pos x="T74" y="T75"/>
                </a:cxn>
                <a:cxn ang="T148">
                  <a:pos x="T76" y="T77"/>
                </a:cxn>
                <a:cxn ang="T149">
                  <a:pos x="T78" y="T79"/>
                </a:cxn>
                <a:cxn ang="T150">
                  <a:pos x="T80" y="T81"/>
                </a:cxn>
                <a:cxn ang="T151">
                  <a:pos x="T82" y="T83"/>
                </a:cxn>
                <a:cxn ang="T152">
                  <a:pos x="T84" y="T85"/>
                </a:cxn>
                <a:cxn ang="T153">
                  <a:pos x="T86" y="T87"/>
                </a:cxn>
                <a:cxn ang="T154">
                  <a:pos x="T88" y="T89"/>
                </a:cxn>
                <a:cxn ang="T155">
                  <a:pos x="T90" y="T91"/>
                </a:cxn>
                <a:cxn ang="T156">
                  <a:pos x="T92" y="T93"/>
                </a:cxn>
                <a:cxn ang="T157">
                  <a:pos x="T94" y="T95"/>
                </a:cxn>
                <a:cxn ang="T158">
                  <a:pos x="T96" y="T97"/>
                </a:cxn>
                <a:cxn ang="T159">
                  <a:pos x="T98" y="T99"/>
                </a:cxn>
                <a:cxn ang="T160">
                  <a:pos x="T100" y="T101"/>
                </a:cxn>
                <a:cxn ang="T161">
                  <a:pos x="T102" y="T103"/>
                </a:cxn>
                <a:cxn ang="T162">
                  <a:pos x="T104" y="T105"/>
                </a:cxn>
                <a:cxn ang="T163">
                  <a:pos x="T106" y="T107"/>
                </a:cxn>
                <a:cxn ang="T164">
                  <a:pos x="T108" y="T109"/>
                </a:cxn>
              </a:cxnLst>
              <a:rect l="0" t="0" r="r" b="b"/>
              <a:pathLst>
                <a:path w="205" h="290">
                  <a:moveTo>
                    <a:pt x="194" y="88"/>
                  </a:moveTo>
                  <a:lnTo>
                    <a:pt x="193" y="91"/>
                  </a:lnTo>
                  <a:lnTo>
                    <a:pt x="193" y="100"/>
                  </a:lnTo>
                  <a:lnTo>
                    <a:pt x="193" y="104"/>
                  </a:lnTo>
                  <a:lnTo>
                    <a:pt x="193" y="108"/>
                  </a:lnTo>
                  <a:lnTo>
                    <a:pt x="194" y="111"/>
                  </a:lnTo>
                  <a:lnTo>
                    <a:pt x="195" y="115"/>
                  </a:lnTo>
                  <a:lnTo>
                    <a:pt x="195" y="117"/>
                  </a:lnTo>
                  <a:lnTo>
                    <a:pt x="197" y="121"/>
                  </a:lnTo>
                  <a:lnTo>
                    <a:pt x="197" y="125"/>
                  </a:lnTo>
                  <a:lnTo>
                    <a:pt x="199" y="129"/>
                  </a:lnTo>
                  <a:lnTo>
                    <a:pt x="199" y="133"/>
                  </a:lnTo>
                  <a:lnTo>
                    <a:pt x="197" y="136"/>
                  </a:lnTo>
                  <a:lnTo>
                    <a:pt x="195" y="140"/>
                  </a:lnTo>
                  <a:lnTo>
                    <a:pt x="193" y="145"/>
                  </a:lnTo>
                  <a:lnTo>
                    <a:pt x="192" y="148"/>
                  </a:lnTo>
                  <a:lnTo>
                    <a:pt x="191" y="152"/>
                  </a:lnTo>
                  <a:lnTo>
                    <a:pt x="189" y="155"/>
                  </a:lnTo>
                  <a:lnTo>
                    <a:pt x="190" y="159"/>
                  </a:lnTo>
                  <a:lnTo>
                    <a:pt x="193" y="163"/>
                  </a:lnTo>
                  <a:lnTo>
                    <a:pt x="193" y="166"/>
                  </a:lnTo>
                  <a:lnTo>
                    <a:pt x="194" y="170"/>
                  </a:lnTo>
                  <a:lnTo>
                    <a:pt x="196" y="174"/>
                  </a:lnTo>
                  <a:lnTo>
                    <a:pt x="197" y="178"/>
                  </a:lnTo>
                  <a:lnTo>
                    <a:pt x="199" y="180"/>
                  </a:lnTo>
                  <a:lnTo>
                    <a:pt x="201" y="184"/>
                  </a:lnTo>
                  <a:lnTo>
                    <a:pt x="204" y="188"/>
                  </a:lnTo>
                  <a:lnTo>
                    <a:pt x="203" y="189"/>
                  </a:lnTo>
                  <a:lnTo>
                    <a:pt x="202" y="191"/>
                  </a:lnTo>
                  <a:lnTo>
                    <a:pt x="130" y="289"/>
                  </a:lnTo>
                  <a:lnTo>
                    <a:pt x="102" y="262"/>
                  </a:lnTo>
                  <a:lnTo>
                    <a:pt x="26" y="185"/>
                  </a:lnTo>
                  <a:lnTo>
                    <a:pt x="7" y="167"/>
                  </a:lnTo>
                  <a:lnTo>
                    <a:pt x="0" y="166"/>
                  </a:lnTo>
                  <a:lnTo>
                    <a:pt x="3" y="161"/>
                  </a:lnTo>
                  <a:lnTo>
                    <a:pt x="6" y="160"/>
                  </a:lnTo>
                  <a:lnTo>
                    <a:pt x="9" y="160"/>
                  </a:lnTo>
                  <a:lnTo>
                    <a:pt x="13" y="159"/>
                  </a:lnTo>
                  <a:lnTo>
                    <a:pt x="17" y="159"/>
                  </a:lnTo>
                  <a:lnTo>
                    <a:pt x="21" y="158"/>
                  </a:lnTo>
                  <a:lnTo>
                    <a:pt x="27" y="154"/>
                  </a:lnTo>
                  <a:lnTo>
                    <a:pt x="31" y="152"/>
                  </a:lnTo>
                  <a:lnTo>
                    <a:pt x="36" y="157"/>
                  </a:lnTo>
                  <a:lnTo>
                    <a:pt x="40" y="159"/>
                  </a:lnTo>
                  <a:lnTo>
                    <a:pt x="38" y="155"/>
                  </a:lnTo>
                  <a:lnTo>
                    <a:pt x="38" y="151"/>
                  </a:lnTo>
                  <a:lnTo>
                    <a:pt x="40" y="148"/>
                  </a:lnTo>
                  <a:lnTo>
                    <a:pt x="40" y="144"/>
                  </a:lnTo>
                  <a:lnTo>
                    <a:pt x="38" y="140"/>
                  </a:lnTo>
                  <a:lnTo>
                    <a:pt x="39" y="137"/>
                  </a:lnTo>
                  <a:lnTo>
                    <a:pt x="37" y="134"/>
                  </a:lnTo>
                  <a:lnTo>
                    <a:pt x="36" y="134"/>
                  </a:lnTo>
                  <a:lnTo>
                    <a:pt x="36" y="132"/>
                  </a:lnTo>
                  <a:lnTo>
                    <a:pt x="41" y="124"/>
                  </a:lnTo>
                  <a:lnTo>
                    <a:pt x="57" y="108"/>
                  </a:lnTo>
                  <a:lnTo>
                    <a:pt x="72" y="92"/>
                  </a:lnTo>
                  <a:lnTo>
                    <a:pt x="70" y="92"/>
                  </a:lnTo>
                  <a:lnTo>
                    <a:pt x="70" y="88"/>
                  </a:lnTo>
                  <a:lnTo>
                    <a:pt x="69" y="84"/>
                  </a:lnTo>
                  <a:lnTo>
                    <a:pt x="67" y="81"/>
                  </a:lnTo>
                  <a:lnTo>
                    <a:pt x="63" y="80"/>
                  </a:lnTo>
                  <a:lnTo>
                    <a:pt x="61" y="76"/>
                  </a:lnTo>
                  <a:lnTo>
                    <a:pt x="60" y="72"/>
                  </a:lnTo>
                  <a:lnTo>
                    <a:pt x="60" y="68"/>
                  </a:lnTo>
                  <a:lnTo>
                    <a:pt x="58" y="64"/>
                  </a:lnTo>
                  <a:lnTo>
                    <a:pt x="61" y="59"/>
                  </a:lnTo>
                  <a:lnTo>
                    <a:pt x="61" y="55"/>
                  </a:lnTo>
                  <a:lnTo>
                    <a:pt x="62" y="50"/>
                  </a:lnTo>
                  <a:lnTo>
                    <a:pt x="64" y="47"/>
                  </a:lnTo>
                  <a:lnTo>
                    <a:pt x="64" y="43"/>
                  </a:lnTo>
                  <a:lnTo>
                    <a:pt x="64" y="38"/>
                  </a:lnTo>
                  <a:lnTo>
                    <a:pt x="66" y="37"/>
                  </a:lnTo>
                  <a:lnTo>
                    <a:pt x="67" y="35"/>
                  </a:lnTo>
                  <a:lnTo>
                    <a:pt x="70" y="34"/>
                  </a:lnTo>
                  <a:lnTo>
                    <a:pt x="73" y="30"/>
                  </a:lnTo>
                  <a:lnTo>
                    <a:pt x="79" y="27"/>
                  </a:lnTo>
                  <a:lnTo>
                    <a:pt x="89" y="20"/>
                  </a:lnTo>
                  <a:lnTo>
                    <a:pt x="95" y="17"/>
                  </a:lnTo>
                  <a:lnTo>
                    <a:pt x="98" y="15"/>
                  </a:lnTo>
                  <a:lnTo>
                    <a:pt x="101" y="12"/>
                  </a:lnTo>
                  <a:lnTo>
                    <a:pt x="117" y="7"/>
                  </a:lnTo>
                  <a:lnTo>
                    <a:pt x="122" y="6"/>
                  </a:lnTo>
                  <a:lnTo>
                    <a:pt x="129" y="2"/>
                  </a:lnTo>
                  <a:lnTo>
                    <a:pt x="131" y="0"/>
                  </a:lnTo>
                  <a:lnTo>
                    <a:pt x="132" y="2"/>
                  </a:lnTo>
                  <a:lnTo>
                    <a:pt x="133" y="6"/>
                  </a:lnTo>
                  <a:lnTo>
                    <a:pt x="135" y="9"/>
                  </a:lnTo>
                  <a:lnTo>
                    <a:pt x="141" y="15"/>
                  </a:lnTo>
                  <a:lnTo>
                    <a:pt x="144" y="15"/>
                  </a:lnTo>
                  <a:lnTo>
                    <a:pt x="146" y="18"/>
                  </a:lnTo>
                  <a:lnTo>
                    <a:pt x="149" y="20"/>
                  </a:lnTo>
                  <a:lnTo>
                    <a:pt x="152" y="24"/>
                  </a:lnTo>
                  <a:lnTo>
                    <a:pt x="154" y="27"/>
                  </a:lnTo>
                  <a:lnTo>
                    <a:pt x="157" y="28"/>
                  </a:lnTo>
                  <a:lnTo>
                    <a:pt x="163" y="32"/>
                  </a:lnTo>
                  <a:lnTo>
                    <a:pt x="166" y="35"/>
                  </a:lnTo>
                  <a:lnTo>
                    <a:pt x="172" y="44"/>
                  </a:lnTo>
                  <a:lnTo>
                    <a:pt x="175" y="47"/>
                  </a:lnTo>
                  <a:lnTo>
                    <a:pt x="178" y="49"/>
                  </a:lnTo>
                  <a:lnTo>
                    <a:pt x="183" y="56"/>
                  </a:lnTo>
                  <a:lnTo>
                    <a:pt x="183" y="57"/>
                  </a:lnTo>
                  <a:lnTo>
                    <a:pt x="186" y="60"/>
                  </a:lnTo>
                  <a:lnTo>
                    <a:pt x="187" y="64"/>
                  </a:lnTo>
                  <a:lnTo>
                    <a:pt x="189" y="66"/>
                  </a:lnTo>
                  <a:lnTo>
                    <a:pt x="191" y="70"/>
                  </a:lnTo>
                  <a:lnTo>
                    <a:pt x="191" y="73"/>
                  </a:lnTo>
                  <a:lnTo>
                    <a:pt x="190" y="77"/>
                  </a:lnTo>
                  <a:lnTo>
                    <a:pt x="191" y="82"/>
                  </a:lnTo>
                  <a:lnTo>
                    <a:pt x="192" y="83"/>
                  </a:lnTo>
                  <a:lnTo>
                    <a:pt x="194" y="88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43" name="Freeform 123">
              <a:extLst>
                <a:ext uri="{FF2B5EF4-FFF2-40B4-BE49-F238E27FC236}">
                  <a16:creationId xmlns:a16="http://schemas.microsoft.com/office/drawing/2014/main" id="{09DA87B7-A36A-367B-EFA7-C059755C483F}"/>
                </a:ext>
              </a:extLst>
            </xdr:cNvPr>
            <xdr:cNvSpPr>
              <a:spLocks/>
            </xdr:cNvSpPr>
          </xdr:nvSpPr>
          <xdr:spPr bwMode="auto">
            <a:xfrm>
              <a:off x="5655221" y="3398741"/>
              <a:ext cx="414338" cy="400050"/>
            </a:xfrm>
            <a:custGeom>
              <a:avLst/>
              <a:gdLst>
                <a:gd name="T0" fmla="*/ 584676956 w 261"/>
                <a:gd name="T1" fmla="*/ 123488450 h 252"/>
                <a:gd name="T2" fmla="*/ 597278546 w 261"/>
                <a:gd name="T3" fmla="*/ 151209375 h 252"/>
                <a:gd name="T4" fmla="*/ 614918867 w 261"/>
                <a:gd name="T5" fmla="*/ 189012513 h 252"/>
                <a:gd name="T6" fmla="*/ 635080141 w 261"/>
                <a:gd name="T7" fmla="*/ 206652813 h 252"/>
                <a:gd name="T8" fmla="*/ 655241416 w 261"/>
                <a:gd name="T9" fmla="*/ 231854375 h 252"/>
                <a:gd name="T10" fmla="*/ 632560776 w 261"/>
                <a:gd name="T11" fmla="*/ 262096250 h 252"/>
                <a:gd name="T12" fmla="*/ 624999504 w 261"/>
                <a:gd name="T13" fmla="*/ 294859075 h 252"/>
                <a:gd name="T14" fmla="*/ 609878548 w 261"/>
                <a:gd name="T15" fmla="*/ 332660625 h 252"/>
                <a:gd name="T16" fmla="*/ 594757593 w 261"/>
                <a:gd name="T17" fmla="*/ 372983125 h 252"/>
                <a:gd name="T18" fmla="*/ 594757593 w 261"/>
                <a:gd name="T19" fmla="*/ 410786263 h 252"/>
                <a:gd name="T20" fmla="*/ 587197909 w 261"/>
                <a:gd name="T21" fmla="*/ 441028138 h 252"/>
                <a:gd name="T22" fmla="*/ 597278546 w 261"/>
                <a:gd name="T23" fmla="*/ 473789375 h 252"/>
                <a:gd name="T24" fmla="*/ 624999504 w 261"/>
                <a:gd name="T25" fmla="*/ 498990938 h 252"/>
                <a:gd name="T26" fmla="*/ 635080141 w 261"/>
                <a:gd name="T27" fmla="*/ 529232813 h 252"/>
                <a:gd name="T28" fmla="*/ 642641413 w 261"/>
                <a:gd name="T29" fmla="*/ 559474688 h 252"/>
                <a:gd name="T30" fmla="*/ 650201097 w 261"/>
                <a:gd name="T31" fmla="*/ 579635938 h 252"/>
                <a:gd name="T32" fmla="*/ 635080141 w 261"/>
                <a:gd name="T33" fmla="*/ 604837500 h 252"/>
                <a:gd name="T34" fmla="*/ 612399502 w 261"/>
                <a:gd name="T35" fmla="*/ 624998750 h 252"/>
                <a:gd name="T36" fmla="*/ 582157590 w 261"/>
                <a:gd name="T37" fmla="*/ 589716563 h 252"/>
                <a:gd name="T38" fmla="*/ 572076953 w 261"/>
                <a:gd name="T39" fmla="*/ 561995638 h 252"/>
                <a:gd name="T40" fmla="*/ 556955997 w 261"/>
                <a:gd name="T41" fmla="*/ 544353750 h 252"/>
                <a:gd name="T42" fmla="*/ 544354407 w 261"/>
                <a:gd name="T43" fmla="*/ 564515000 h 252"/>
                <a:gd name="T44" fmla="*/ 536794723 w 261"/>
                <a:gd name="T45" fmla="*/ 582156888 h 252"/>
                <a:gd name="T46" fmla="*/ 514112495 w 261"/>
                <a:gd name="T47" fmla="*/ 582156888 h 252"/>
                <a:gd name="T48" fmla="*/ 496472174 w 261"/>
                <a:gd name="T49" fmla="*/ 594756875 h 252"/>
                <a:gd name="T50" fmla="*/ 493951221 w 261"/>
                <a:gd name="T51" fmla="*/ 612398763 h 252"/>
                <a:gd name="T52" fmla="*/ 476310900 w 261"/>
                <a:gd name="T53" fmla="*/ 624998750 h 252"/>
                <a:gd name="T54" fmla="*/ 461189944 w 261"/>
                <a:gd name="T55" fmla="*/ 612398763 h 252"/>
                <a:gd name="T56" fmla="*/ 433467398 w 261"/>
                <a:gd name="T57" fmla="*/ 594756875 h 252"/>
                <a:gd name="T58" fmla="*/ 403225487 w 261"/>
                <a:gd name="T59" fmla="*/ 604837500 h 252"/>
                <a:gd name="T60" fmla="*/ 378023894 w 261"/>
                <a:gd name="T61" fmla="*/ 551915013 h 252"/>
                <a:gd name="T62" fmla="*/ 365423891 w 261"/>
                <a:gd name="T63" fmla="*/ 521673138 h 252"/>
                <a:gd name="T64" fmla="*/ 350302935 w 261"/>
                <a:gd name="T65" fmla="*/ 516632825 h 252"/>
                <a:gd name="T66" fmla="*/ 332661026 w 261"/>
                <a:gd name="T67" fmla="*/ 536794075 h 252"/>
                <a:gd name="T68" fmla="*/ 309980387 w 261"/>
                <a:gd name="T69" fmla="*/ 549394063 h 252"/>
                <a:gd name="T70" fmla="*/ 289819112 w 261"/>
                <a:gd name="T71" fmla="*/ 554434375 h 252"/>
                <a:gd name="T72" fmla="*/ 269657838 w 261"/>
                <a:gd name="T73" fmla="*/ 569555313 h 252"/>
                <a:gd name="T74" fmla="*/ 239415926 w 261"/>
                <a:gd name="T75" fmla="*/ 579635938 h 252"/>
                <a:gd name="T76" fmla="*/ 216733699 w 261"/>
                <a:gd name="T77" fmla="*/ 594756875 h 252"/>
                <a:gd name="T78" fmla="*/ 201612743 w 261"/>
                <a:gd name="T79" fmla="*/ 574595625 h 252"/>
                <a:gd name="T80" fmla="*/ 186491788 w 261"/>
                <a:gd name="T81" fmla="*/ 572076263 h 252"/>
                <a:gd name="T82" fmla="*/ 168851466 w 261"/>
                <a:gd name="T83" fmla="*/ 594756875 h 252"/>
                <a:gd name="T84" fmla="*/ 141128920 w 261"/>
                <a:gd name="T85" fmla="*/ 597277825 h 252"/>
                <a:gd name="T86" fmla="*/ 120967646 w 261"/>
                <a:gd name="T87" fmla="*/ 584676250 h 252"/>
                <a:gd name="T88" fmla="*/ 103327325 w 261"/>
                <a:gd name="T89" fmla="*/ 597277825 h 252"/>
                <a:gd name="T90" fmla="*/ 73085413 w 261"/>
                <a:gd name="T91" fmla="*/ 597277825 h 252"/>
                <a:gd name="T92" fmla="*/ 45362867 w 261"/>
                <a:gd name="T93" fmla="*/ 589716563 h 252"/>
                <a:gd name="T94" fmla="*/ 30241911 w 261"/>
                <a:gd name="T95" fmla="*/ 572076263 h 252"/>
                <a:gd name="T96" fmla="*/ 5040319 w 261"/>
                <a:gd name="T97" fmla="*/ 569555313 h 252"/>
                <a:gd name="T98" fmla="*/ 138609555 w 261"/>
                <a:gd name="T99" fmla="*/ 302418750 h 252"/>
                <a:gd name="T100" fmla="*/ 216733699 w 261"/>
                <a:gd name="T101" fmla="*/ 153730325 h 252"/>
                <a:gd name="T102" fmla="*/ 466230263 w 261"/>
                <a:gd name="T103" fmla="*/ 0 h 252"/>
                <a:gd name="T104" fmla="*/ 478830265 w 261"/>
                <a:gd name="T105" fmla="*/ 35282188 h 252"/>
                <a:gd name="T106" fmla="*/ 501512493 w 261"/>
                <a:gd name="T107" fmla="*/ 52924075 h 252"/>
                <a:gd name="T108" fmla="*/ 526714086 w 261"/>
                <a:gd name="T109" fmla="*/ 52924075 h 252"/>
                <a:gd name="T110" fmla="*/ 559475363 w 261"/>
                <a:gd name="T111" fmla="*/ 68045013 h 252"/>
                <a:gd name="T112" fmla="*/ 572076953 w 261"/>
                <a:gd name="T113" fmla="*/ 95765938 h 252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</a:gdLst>
              <a:ahLst/>
              <a:cxnLst>
                <a:cxn ang="T114">
                  <a:pos x="T0" y="T1"/>
                </a:cxn>
                <a:cxn ang="T115">
                  <a:pos x="T2" y="T3"/>
                </a:cxn>
                <a:cxn ang="T116">
                  <a:pos x="T4" y="T5"/>
                </a:cxn>
                <a:cxn ang="T117">
                  <a:pos x="T6" y="T7"/>
                </a:cxn>
                <a:cxn ang="T118">
                  <a:pos x="T8" y="T9"/>
                </a:cxn>
                <a:cxn ang="T119">
                  <a:pos x="T10" y="T11"/>
                </a:cxn>
                <a:cxn ang="T120">
                  <a:pos x="T12" y="T13"/>
                </a:cxn>
                <a:cxn ang="T121">
                  <a:pos x="T14" y="T15"/>
                </a:cxn>
                <a:cxn ang="T122">
                  <a:pos x="T16" y="T17"/>
                </a:cxn>
                <a:cxn ang="T123">
                  <a:pos x="T18" y="T19"/>
                </a:cxn>
                <a:cxn ang="T124">
                  <a:pos x="T20" y="T21"/>
                </a:cxn>
                <a:cxn ang="T125">
                  <a:pos x="T22" y="T23"/>
                </a:cxn>
                <a:cxn ang="T126">
                  <a:pos x="T24" y="T25"/>
                </a:cxn>
                <a:cxn ang="T127">
                  <a:pos x="T26" y="T27"/>
                </a:cxn>
                <a:cxn ang="T128">
                  <a:pos x="T28" y="T29"/>
                </a:cxn>
                <a:cxn ang="T129">
                  <a:pos x="T30" y="T31"/>
                </a:cxn>
                <a:cxn ang="T130">
                  <a:pos x="T32" y="T33"/>
                </a:cxn>
                <a:cxn ang="T131">
                  <a:pos x="T34" y="T35"/>
                </a:cxn>
                <a:cxn ang="T132">
                  <a:pos x="T36" y="T37"/>
                </a:cxn>
                <a:cxn ang="T133">
                  <a:pos x="T38" y="T39"/>
                </a:cxn>
                <a:cxn ang="T134">
                  <a:pos x="T40" y="T41"/>
                </a:cxn>
                <a:cxn ang="T135">
                  <a:pos x="T42" y="T43"/>
                </a:cxn>
                <a:cxn ang="T136">
                  <a:pos x="T44" y="T45"/>
                </a:cxn>
                <a:cxn ang="T137">
                  <a:pos x="T46" y="T47"/>
                </a:cxn>
                <a:cxn ang="T138">
                  <a:pos x="T48" y="T49"/>
                </a:cxn>
                <a:cxn ang="T139">
                  <a:pos x="T50" y="T51"/>
                </a:cxn>
                <a:cxn ang="T140">
                  <a:pos x="T52" y="T53"/>
                </a:cxn>
                <a:cxn ang="T141">
                  <a:pos x="T54" y="T55"/>
                </a:cxn>
                <a:cxn ang="T142">
                  <a:pos x="T56" y="T57"/>
                </a:cxn>
                <a:cxn ang="T143">
                  <a:pos x="T58" y="T59"/>
                </a:cxn>
                <a:cxn ang="T144">
                  <a:pos x="T60" y="T61"/>
                </a:cxn>
                <a:cxn ang="T145">
                  <a:pos x="T62" y="T63"/>
                </a:cxn>
                <a:cxn ang="T146">
                  <a:pos x="T64" y="T65"/>
                </a:cxn>
                <a:cxn ang="T147">
                  <a:pos x="T66" y="T67"/>
                </a:cxn>
                <a:cxn ang="T148">
                  <a:pos x="T68" y="T69"/>
                </a:cxn>
                <a:cxn ang="T149">
                  <a:pos x="T70" y="T71"/>
                </a:cxn>
                <a:cxn ang="T150">
                  <a:pos x="T72" y="T73"/>
                </a:cxn>
                <a:cxn ang="T151">
                  <a:pos x="T74" y="T75"/>
                </a:cxn>
                <a:cxn ang="T152">
                  <a:pos x="T76" y="T77"/>
                </a:cxn>
                <a:cxn ang="T153">
                  <a:pos x="T78" y="T79"/>
                </a:cxn>
                <a:cxn ang="T154">
                  <a:pos x="T80" y="T81"/>
                </a:cxn>
                <a:cxn ang="T155">
                  <a:pos x="T82" y="T83"/>
                </a:cxn>
                <a:cxn ang="T156">
                  <a:pos x="T84" y="T85"/>
                </a:cxn>
                <a:cxn ang="T157">
                  <a:pos x="T86" y="T87"/>
                </a:cxn>
                <a:cxn ang="T158">
                  <a:pos x="T88" y="T89"/>
                </a:cxn>
                <a:cxn ang="T159">
                  <a:pos x="T90" y="T91"/>
                </a:cxn>
                <a:cxn ang="T160">
                  <a:pos x="T92" y="T93"/>
                </a:cxn>
                <a:cxn ang="T161">
                  <a:pos x="T94" y="T95"/>
                </a:cxn>
                <a:cxn ang="T162">
                  <a:pos x="T96" y="T97"/>
                </a:cxn>
                <a:cxn ang="T163">
                  <a:pos x="T98" y="T99"/>
                </a:cxn>
                <a:cxn ang="T164">
                  <a:pos x="T100" y="T101"/>
                </a:cxn>
                <a:cxn ang="T165">
                  <a:pos x="T102" y="T103"/>
                </a:cxn>
                <a:cxn ang="T166">
                  <a:pos x="T104" y="T105"/>
                </a:cxn>
                <a:cxn ang="T167">
                  <a:pos x="T106" y="T107"/>
                </a:cxn>
                <a:cxn ang="T168">
                  <a:pos x="T108" y="T109"/>
                </a:cxn>
                <a:cxn ang="T169">
                  <a:pos x="T110" y="T111"/>
                </a:cxn>
                <a:cxn ang="T170">
                  <a:pos x="T112" y="T113"/>
                </a:cxn>
              </a:cxnLst>
              <a:rect l="0" t="0" r="r" b="b"/>
              <a:pathLst>
                <a:path w="261" h="252">
                  <a:moveTo>
                    <a:pt x="231" y="43"/>
                  </a:moveTo>
                  <a:lnTo>
                    <a:pt x="233" y="46"/>
                  </a:lnTo>
                  <a:lnTo>
                    <a:pt x="232" y="49"/>
                  </a:lnTo>
                  <a:lnTo>
                    <a:pt x="233" y="53"/>
                  </a:lnTo>
                  <a:lnTo>
                    <a:pt x="236" y="58"/>
                  </a:lnTo>
                  <a:lnTo>
                    <a:pt x="237" y="60"/>
                  </a:lnTo>
                  <a:lnTo>
                    <a:pt x="235" y="69"/>
                  </a:lnTo>
                  <a:lnTo>
                    <a:pt x="240" y="75"/>
                  </a:lnTo>
                  <a:lnTo>
                    <a:pt x="244" y="75"/>
                  </a:lnTo>
                  <a:lnTo>
                    <a:pt x="247" y="76"/>
                  </a:lnTo>
                  <a:lnTo>
                    <a:pt x="250" y="79"/>
                  </a:lnTo>
                  <a:lnTo>
                    <a:pt x="252" y="82"/>
                  </a:lnTo>
                  <a:lnTo>
                    <a:pt x="253" y="83"/>
                  </a:lnTo>
                  <a:lnTo>
                    <a:pt x="254" y="86"/>
                  </a:lnTo>
                  <a:lnTo>
                    <a:pt x="260" y="92"/>
                  </a:lnTo>
                  <a:lnTo>
                    <a:pt x="257" y="96"/>
                  </a:lnTo>
                  <a:lnTo>
                    <a:pt x="251" y="100"/>
                  </a:lnTo>
                  <a:lnTo>
                    <a:pt x="251" y="104"/>
                  </a:lnTo>
                  <a:lnTo>
                    <a:pt x="251" y="109"/>
                  </a:lnTo>
                  <a:lnTo>
                    <a:pt x="251" y="113"/>
                  </a:lnTo>
                  <a:lnTo>
                    <a:pt x="248" y="117"/>
                  </a:lnTo>
                  <a:lnTo>
                    <a:pt x="245" y="120"/>
                  </a:lnTo>
                  <a:lnTo>
                    <a:pt x="241" y="127"/>
                  </a:lnTo>
                  <a:lnTo>
                    <a:pt x="242" y="132"/>
                  </a:lnTo>
                  <a:lnTo>
                    <a:pt x="242" y="133"/>
                  </a:lnTo>
                  <a:lnTo>
                    <a:pt x="242" y="136"/>
                  </a:lnTo>
                  <a:lnTo>
                    <a:pt x="236" y="148"/>
                  </a:lnTo>
                  <a:lnTo>
                    <a:pt x="235" y="154"/>
                  </a:lnTo>
                  <a:lnTo>
                    <a:pt x="236" y="158"/>
                  </a:lnTo>
                  <a:lnTo>
                    <a:pt x="236" y="163"/>
                  </a:lnTo>
                  <a:lnTo>
                    <a:pt x="234" y="166"/>
                  </a:lnTo>
                  <a:lnTo>
                    <a:pt x="233" y="170"/>
                  </a:lnTo>
                  <a:lnTo>
                    <a:pt x="233" y="175"/>
                  </a:lnTo>
                  <a:lnTo>
                    <a:pt x="234" y="180"/>
                  </a:lnTo>
                  <a:lnTo>
                    <a:pt x="236" y="185"/>
                  </a:lnTo>
                  <a:lnTo>
                    <a:pt x="237" y="188"/>
                  </a:lnTo>
                  <a:lnTo>
                    <a:pt x="244" y="192"/>
                  </a:lnTo>
                  <a:lnTo>
                    <a:pt x="246" y="195"/>
                  </a:lnTo>
                  <a:lnTo>
                    <a:pt x="248" y="198"/>
                  </a:lnTo>
                  <a:lnTo>
                    <a:pt x="249" y="202"/>
                  </a:lnTo>
                  <a:lnTo>
                    <a:pt x="251" y="206"/>
                  </a:lnTo>
                  <a:lnTo>
                    <a:pt x="252" y="210"/>
                  </a:lnTo>
                  <a:lnTo>
                    <a:pt x="253" y="214"/>
                  </a:lnTo>
                  <a:lnTo>
                    <a:pt x="253" y="219"/>
                  </a:lnTo>
                  <a:lnTo>
                    <a:pt x="255" y="222"/>
                  </a:lnTo>
                  <a:lnTo>
                    <a:pt x="257" y="225"/>
                  </a:lnTo>
                  <a:lnTo>
                    <a:pt x="257" y="227"/>
                  </a:lnTo>
                  <a:lnTo>
                    <a:pt x="258" y="230"/>
                  </a:lnTo>
                  <a:lnTo>
                    <a:pt x="257" y="234"/>
                  </a:lnTo>
                  <a:lnTo>
                    <a:pt x="255" y="238"/>
                  </a:lnTo>
                  <a:lnTo>
                    <a:pt x="252" y="240"/>
                  </a:lnTo>
                  <a:lnTo>
                    <a:pt x="249" y="242"/>
                  </a:lnTo>
                  <a:lnTo>
                    <a:pt x="245" y="251"/>
                  </a:lnTo>
                  <a:lnTo>
                    <a:pt x="243" y="248"/>
                  </a:lnTo>
                  <a:lnTo>
                    <a:pt x="236" y="239"/>
                  </a:lnTo>
                  <a:lnTo>
                    <a:pt x="234" y="236"/>
                  </a:lnTo>
                  <a:lnTo>
                    <a:pt x="231" y="234"/>
                  </a:lnTo>
                  <a:lnTo>
                    <a:pt x="228" y="232"/>
                  </a:lnTo>
                  <a:lnTo>
                    <a:pt x="226" y="228"/>
                  </a:lnTo>
                  <a:lnTo>
                    <a:pt x="227" y="223"/>
                  </a:lnTo>
                  <a:lnTo>
                    <a:pt x="227" y="219"/>
                  </a:lnTo>
                  <a:lnTo>
                    <a:pt x="225" y="216"/>
                  </a:lnTo>
                  <a:lnTo>
                    <a:pt x="221" y="216"/>
                  </a:lnTo>
                  <a:lnTo>
                    <a:pt x="217" y="218"/>
                  </a:lnTo>
                  <a:lnTo>
                    <a:pt x="215" y="221"/>
                  </a:lnTo>
                  <a:lnTo>
                    <a:pt x="216" y="224"/>
                  </a:lnTo>
                  <a:lnTo>
                    <a:pt x="217" y="228"/>
                  </a:lnTo>
                  <a:lnTo>
                    <a:pt x="216" y="230"/>
                  </a:lnTo>
                  <a:lnTo>
                    <a:pt x="213" y="231"/>
                  </a:lnTo>
                  <a:lnTo>
                    <a:pt x="210" y="235"/>
                  </a:lnTo>
                  <a:lnTo>
                    <a:pt x="207" y="234"/>
                  </a:lnTo>
                  <a:lnTo>
                    <a:pt x="204" y="231"/>
                  </a:lnTo>
                  <a:lnTo>
                    <a:pt x="200" y="230"/>
                  </a:lnTo>
                  <a:lnTo>
                    <a:pt x="199" y="232"/>
                  </a:lnTo>
                  <a:lnTo>
                    <a:pt x="197" y="236"/>
                  </a:lnTo>
                  <a:lnTo>
                    <a:pt x="194" y="238"/>
                  </a:lnTo>
                  <a:lnTo>
                    <a:pt x="194" y="241"/>
                  </a:lnTo>
                  <a:lnTo>
                    <a:pt x="196" y="243"/>
                  </a:lnTo>
                  <a:lnTo>
                    <a:pt x="196" y="248"/>
                  </a:lnTo>
                  <a:lnTo>
                    <a:pt x="192" y="248"/>
                  </a:lnTo>
                  <a:lnTo>
                    <a:pt x="189" y="248"/>
                  </a:lnTo>
                  <a:lnTo>
                    <a:pt x="186" y="246"/>
                  </a:lnTo>
                  <a:lnTo>
                    <a:pt x="185" y="246"/>
                  </a:lnTo>
                  <a:lnTo>
                    <a:pt x="183" y="243"/>
                  </a:lnTo>
                  <a:lnTo>
                    <a:pt x="179" y="242"/>
                  </a:lnTo>
                  <a:lnTo>
                    <a:pt x="176" y="236"/>
                  </a:lnTo>
                  <a:lnTo>
                    <a:pt x="172" y="236"/>
                  </a:lnTo>
                  <a:lnTo>
                    <a:pt x="169" y="243"/>
                  </a:lnTo>
                  <a:lnTo>
                    <a:pt x="162" y="243"/>
                  </a:lnTo>
                  <a:lnTo>
                    <a:pt x="160" y="240"/>
                  </a:lnTo>
                  <a:lnTo>
                    <a:pt x="151" y="227"/>
                  </a:lnTo>
                  <a:lnTo>
                    <a:pt x="152" y="223"/>
                  </a:lnTo>
                  <a:lnTo>
                    <a:pt x="150" y="219"/>
                  </a:lnTo>
                  <a:lnTo>
                    <a:pt x="147" y="215"/>
                  </a:lnTo>
                  <a:lnTo>
                    <a:pt x="146" y="211"/>
                  </a:lnTo>
                  <a:lnTo>
                    <a:pt x="145" y="207"/>
                  </a:lnTo>
                  <a:lnTo>
                    <a:pt x="142" y="204"/>
                  </a:lnTo>
                  <a:lnTo>
                    <a:pt x="140" y="205"/>
                  </a:lnTo>
                  <a:lnTo>
                    <a:pt x="139" y="205"/>
                  </a:lnTo>
                  <a:lnTo>
                    <a:pt x="137" y="209"/>
                  </a:lnTo>
                  <a:lnTo>
                    <a:pt x="134" y="211"/>
                  </a:lnTo>
                  <a:lnTo>
                    <a:pt x="132" y="213"/>
                  </a:lnTo>
                  <a:lnTo>
                    <a:pt x="130" y="215"/>
                  </a:lnTo>
                  <a:lnTo>
                    <a:pt x="127" y="216"/>
                  </a:lnTo>
                  <a:lnTo>
                    <a:pt x="123" y="218"/>
                  </a:lnTo>
                  <a:lnTo>
                    <a:pt x="121" y="215"/>
                  </a:lnTo>
                  <a:lnTo>
                    <a:pt x="118" y="219"/>
                  </a:lnTo>
                  <a:lnTo>
                    <a:pt x="115" y="220"/>
                  </a:lnTo>
                  <a:lnTo>
                    <a:pt x="114" y="224"/>
                  </a:lnTo>
                  <a:lnTo>
                    <a:pt x="110" y="226"/>
                  </a:lnTo>
                  <a:lnTo>
                    <a:pt x="107" y="226"/>
                  </a:lnTo>
                  <a:lnTo>
                    <a:pt x="106" y="230"/>
                  </a:lnTo>
                  <a:lnTo>
                    <a:pt x="103" y="228"/>
                  </a:lnTo>
                  <a:lnTo>
                    <a:pt x="95" y="230"/>
                  </a:lnTo>
                  <a:lnTo>
                    <a:pt x="92" y="232"/>
                  </a:lnTo>
                  <a:lnTo>
                    <a:pt x="89" y="234"/>
                  </a:lnTo>
                  <a:lnTo>
                    <a:pt x="86" y="236"/>
                  </a:lnTo>
                  <a:lnTo>
                    <a:pt x="83" y="236"/>
                  </a:lnTo>
                  <a:lnTo>
                    <a:pt x="81" y="232"/>
                  </a:lnTo>
                  <a:lnTo>
                    <a:pt x="80" y="228"/>
                  </a:lnTo>
                  <a:lnTo>
                    <a:pt x="77" y="227"/>
                  </a:lnTo>
                  <a:lnTo>
                    <a:pt x="75" y="227"/>
                  </a:lnTo>
                  <a:lnTo>
                    <a:pt x="74" y="227"/>
                  </a:lnTo>
                  <a:lnTo>
                    <a:pt x="72" y="231"/>
                  </a:lnTo>
                  <a:lnTo>
                    <a:pt x="70" y="234"/>
                  </a:lnTo>
                  <a:lnTo>
                    <a:pt x="67" y="236"/>
                  </a:lnTo>
                  <a:lnTo>
                    <a:pt x="63" y="236"/>
                  </a:lnTo>
                  <a:lnTo>
                    <a:pt x="59" y="235"/>
                  </a:lnTo>
                  <a:lnTo>
                    <a:pt x="56" y="237"/>
                  </a:lnTo>
                  <a:lnTo>
                    <a:pt x="52" y="238"/>
                  </a:lnTo>
                  <a:lnTo>
                    <a:pt x="51" y="234"/>
                  </a:lnTo>
                  <a:lnTo>
                    <a:pt x="48" y="232"/>
                  </a:lnTo>
                  <a:lnTo>
                    <a:pt x="45" y="233"/>
                  </a:lnTo>
                  <a:lnTo>
                    <a:pt x="43" y="236"/>
                  </a:lnTo>
                  <a:lnTo>
                    <a:pt x="41" y="237"/>
                  </a:lnTo>
                  <a:lnTo>
                    <a:pt x="35" y="239"/>
                  </a:lnTo>
                  <a:lnTo>
                    <a:pt x="32" y="237"/>
                  </a:lnTo>
                  <a:lnTo>
                    <a:pt x="29" y="237"/>
                  </a:lnTo>
                  <a:lnTo>
                    <a:pt x="25" y="236"/>
                  </a:lnTo>
                  <a:lnTo>
                    <a:pt x="23" y="234"/>
                  </a:lnTo>
                  <a:lnTo>
                    <a:pt x="18" y="234"/>
                  </a:lnTo>
                  <a:lnTo>
                    <a:pt x="16" y="232"/>
                  </a:lnTo>
                  <a:lnTo>
                    <a:pt x="16" y="228"/>
                  </a:lnTo>
                  <a:lnTo>
                    <a:pt x="12" y="227"/>
                  </a:lnTo>
                  <a:lnTo>
                    <a:pt x="9" y="229"/>
                  </a:lnTo>
                  <a:lnTo>
                    <a:pt x="7" y="227"/>
                  </a:lnTo>
                  <a:lnTo>
                    <a:pt x="2" y="226"/>
                  </a:lnTo>
                  <a:lnTo>
                    <a:pt x="0" y="222"/>
                  </a:lnTo>
                  <a:lnTo>
                    <a:pt x="34" y="159"/>
                  </a:lnTo>
                  <a:lnTo>
                    <a:pt x="55" y="120"/>
                  </a:lnTo>
                  <a:lnTo>
                    <a:pt x="63" y="105"/>
                  </a:lnTo>
                  <a:lnTo>
                    <a:pt x="74" y="86"/>
                  </a:lnTo>
                  <a:lnTo>
                    <a:pt x="86" y="61"/>
                  </a:lnTo>
                  <a:lnTo>
                    <a:pt x="114" y="12"/>
                  </a:lnTo>
                  <a:lnTo>
                    <a:pt x="120" y="1"/>
                  </a:lnTo>
                  <a:lnTo>
                    <a:pt x="185" y="0"/>
                  </a:lnTo>
                  <a:lnTo>
                    <a:pt x="187" y="7"/>
                  </a:lnTo>
                  <a:lnTo>
                    <a:pt x="187" y="11"/>
                  </a:lnTo>
                  <a:lnTo>
                    <a:pt x="190" y="14"/>
                  </a:lnTo>
                  <a:lnTo>
                    <a:pt x="193" y="16"/>
                  </a:lnTo>
                  <a:lnTo>
                    <a:pt x="196" y="19"/>
                  </a:lnTo>
                  <a:lnTo>
                    <a:pt x="199" y="21"/>
                  </a:lnTo>
                  <a:lnTo>
                    <a:pt x="202" y="21"/>
                  </a:lnTo>
                  <a:lnTo>
                    <a:pt x="206" y="21"/>
                  </a:lnTo>
                  <a:lnTo>
                    <a:pt x="209" y="21"/>
                  </a:lnTo>
                  <a:lnTo>
                    <a:pt x="213" y="23"/>
                  </a:lnTo>
                  <a:lnTo>
                    <a:pt x="215" y="26"/>
                  </a:lnTo>
                  <a:lnTo>
                    <a:pt x="222" y="27"/>
                  </a:lnTo>
                  <a:lnTo>
                    <a:pt x="225" y="30"/>
                  </a:lnTo>
                  <a:lnTo>
                    <a:pt x="228" y="33"/>
                  </a:lnTo>
                  <a:lnTo>
                    <a:pt x="227" y="38"/>
                  </a:lnTo>
                  <a:lnTo>
                    <a:pt x="227" y="42"/>
                  </a:lnTo>
                  <a:lnTo>
                    <a:pt x="231" y="43"/>
                  </a:lnTo>
                </a:path>
              </a:pathLst>
            </a:custGeom>
            <a:solidFill>
              <a:srgbClr val="98F6BE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44" name="Freeform 124">
              <a:extLst>
                <a:ext uri="{FF2B5EF4-FFF2-40B4-BE49-F238E27FC236}">
                  <a16:creationId xmlns:a16="http://schemas.microsoft.com/office/drawing/2014/main" id="{9EE6F91C-8CF1-7697-44BC-155574F825F1}"/>
                </a:ext>
              </a:extLst>
            </xdr:cNvPr>
            <xdr:cNvSpPr>
              <a:spLocks/>
            </xdr:cNvSpPr>
          </xdr:nvSpPr>
          <xdr:spPr bwMode="auto">
            <a:xfrm>
              <a:off x="5706021" y="2239866"/>
              <a:ext cx="387350" cy="327025"/>
            </a:xfrm>
            <a:custGeom>
              <a:avLst/>
              <a:gdLst>
                <a:gd name="T0" fmla="*/ 612398763 w 244"/>
                <a:gd name="T1" fmla="*/ 12601575 h 206"/>
                <a:gd name="T2" fmla="*/ 607358450 w 244"/>
                <a:gd name="T3" fmla="*/ 183972200 h 206"/>
                <a:gd name="T4" fmla="*/ 602318138 w 244"/>
                <a:gd name="T5" fmla="*/ 352821875 h 206"/>
                <a:gd name="T6" fmla="*/ 602318138 w 244"/>
                <a:gd name="T7" fmla="*/ 380544388 h 206"/>
                <a:gd name="T8" fmla="*/ 599797188 w 244"/>
                <a:gd name="T9" fmla="*/ 516632825 h 206"/>
                <a:gd name="T10" fmla="*/ 451108763 w 244"/>
                <a:gd name="T11" fmla="*/ 514111875 h 206"/>
                <a:gd name="T12" fmla="*/ 352821875 w 244"/>
                <a:gd name="T13" fmla="*/ 511592513 h 206"/>
                <a:gd name="T14" fmla="*/ 304939700 w 244"/>
                <a:gd name="T15" fmla="*/ 511592513 h 206"/>
                <a:gd name="T16" fmla="*/ 274697825 w 244"/>
                <a:gd name="T17" fmla="*/ 511592513 h 206"/>
                <a:gd name="T18" fmla="*/ 166330313 w 244"/>
                <a:gd name="T19" fmla="*/ 511592513 h 206"/>
                <a:gd name="T20" fmla="*/ 0 w 244"/>
                <a:gd name="T21" fmla="*/ 509071563 h 206"/>
                <a:gd name="T22" fmla="*/ 2520950 w 244"/>
                <a:gd name="T23" fmla="*/ 380544388 h 206"/>
                <a:gd name="T24" fmla="*/ 7561263 w 244"/>
                <a:gd name="T25" fmla="*/ 252015625 h 206"/>
                <a:gd name="T26" fmla="*/ 7561263 w 244"/>
                <a:gd name="T27" fmla="*/ 231854375 h 206"/>
                <a:gd name="T28" fmla="*/ 10080625 w 244"/>
                <a:gd name="T29" fmla="*/ 176410938 h 206"/>
                <a:gd name="T30" fmla="*/ 10080625 w 244"/>
                <a:gd name="T31" fmla="*/ 138609388 h 206"/>
                <a:gd name="T32" fmla="*/ 17641888 w 244"/>
                <a:gd name="T33" fmla="*/ 0 h 206"/>
                <a:gd name="T34" fmla="*/ 105846563 w 244"/>
                <a:gd name="T35" fmla="*/ 2520950 h 206"/>
                <a:gd name="T36" fmla="*/ 216733438 w 244"/>
                <a:gd name="T37" fmla="*/ 5040313 h 206"/>
                <a:gd name="T38" fmla="*/ 388104063 w 244"/>
                <a:gd name="T39" fmla="*/ 10080625 h 206"/>
                <a:gd name="T40" fmla="*/ 403225000 w 244"/>
                <a:gd name="T41" fmla="*/ 10080625 h 206"/>
                <a:gd name="T42" fmla="*/ 574595625 w 244"/>
                <a:gd name="T43" fmla="*/ 12601575 h 206"/>
                <a:gd name="T44" fmla="*/ 612398763 w 244"/>
                <a:gd name="T45" fmla="*/ 12601575 h 20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</a:gdLst>
              <a:ahLst/>
              <a:cxnLst>
                <a:cxn ang="T46">
                  <a:pos x="T0" y="T1"/>
                </a:cxn>
                <a:cxn ang="T47">
                  <a:pos x="T2" y="T3"/>
                </a:cxn>
                <a:cxn ang="T48">
                  <a:pos x="T4" y="T5"/>
                </a:cxn>
                <a:cxn ang="T49">
                  <a:pos x="T6" y="T7"/>
                </a:cxn>
                <a:cxn ang="T50">
                  <a:pos x="T8" y="T9"/>
                </a:cxn>
                <a:cxn ang="T51">
                  <a:pos x="T10" y="T11"/>
                </a:cxn>
                <a:cxn ang="T52">
                  <a:pos x="T12" y="T13"/>
                </a:cxn>
                <a:cxn ang="T53">
                  <a:pos x="T14" y="T15"/>
                </a:cxn>
                <a:cxn ang="T54">
                  <a:pos x="T16" y="T17"/>
                </a:cxn>
                <a:cxn ang="T55">
                  <a:pos x="T18" y="T19"/>
                </a:cxn>
                <a:cxn ang="T56">
                  <a:pos x="T20" y="T21"/>
                </a:cxn>
                <a:cxn ang="T57">
                  <a:pos x="T22" y="T23"/>
                </a:cxn>
                <a:cxn ang="T58">
                  <a:pos x="T24" y="T25"/>
                </a:cxn>
                <a:cxn ang="T59">
                  <a:pos x="T26" y="T27"/>
                </a:cxn>
                <a:cxn ang="T60">
                  <a:pos x="T28" y="T29"/>
                </a:cxn>
                <a:cxn ang="T61">
                  <a:pos x="T30" y="T31"/>
                </a:cxn>
                <a:cxn ang="T62">
                  <a:pos x="T32" y="T33"/>
                </a:cxn>
                <a:cxn ang="T63">
                  <a:pos x="T34" y="T35"/>
                </a:cxn>
                <a:cxn ang="T64">
                  <a:pos x="T36" y="T37"/>
                </a:cxn>
                <a:cxn ang="T65">
                  <a:pos x="T38" y="T39"/>
                </a:cxn>
                <a:cxn ang="T66">
                  <a:pos x="T40" y="T41"/>
                </a:cxn>
                <a:cxn ang="T67">
                  <a:pos x="T42" y="T43"/>
                </a:cxn>
                <a:cxn ang="T68">
                  <a:pos x="T44" y="T45"/>
                </a:cxn>
              </a:cxnLst>
              <a:rect l="0" t="0" r="r" b="b"/>
              <a:pathLst>
                <a:path w="244" h="206">
                  <a:moveTo>
                    <a:pt x="243" y="5"/>
                  </a:moveTo>
                  <a:lnTo>
                    <a:pt x="241" y="73"/>
                  </a:lnTo>
                  <a:lnTo>
                    <a:pt x="239" y="140"/>
                  </a:lnTo>
                  <a:lnTo>
                    <a:pt x="239" y="151"/>
                  </a:lnTo>
                  <a:lnTo>
                    <a:pt x="238" y="205"/>
                  </a:lnTo>
                  <a:lnTo>
                    <a:pt x="179" y="204"/>
                  </a:lnTo>
                  <a:lnTo>
                    <a:pt x="140" y="203"/>
                  </a:lnTo>
                  <a:lnTo>
                    <a:pt x="121" y="203"/>
                  </a:lnTo>
                  <a:lnTo>
                    <a:pt x="109" y="203"/>
                  </a:lnTo>
                  <a:lnTo>
                    <a:pt x="66" y="203"/>
                  </a:lnTo>
                  <a:lnTo>
                    <a:pt x="0" y="202"/>
                  </a:lnTo>
                  <a:lnTo>
                    <a:pt x="1" y="151"/>
                  </a:lnTo>
                  <a:lnTo>
                    <a:pt x="3" y="100"/>
                  </a:lnTo>
                  <a:lnTo>
                    <a:pt x="3" y="92"/>
                  </a:lnTo>
                  <a:lnTo>
                    <a:pt x="4" y="70"/>
                  </a:lnTo>
                  <a:lnTo>
                    <a:pt x="4" y="55"/>
                  </a:lnTo>
                  <a:lnTo>
                    <a:pt x="7" y="0"/>
                  </a:lnTo>
                  <a:lnTo>
                    <a:pt x="42" y="1"/>
                  </a:lnTo>
                  <a:lnTo>
                    <a:pt x="86" y="2"/>
                  </a:lnTo>
                  <a:lnTo>
                    <a:pt x="154" y="4"/>
                  </a:lnTo>
                  <a:lnTo>
                    <a:pt x="160" y="4"/>
                  </a:lnTo>
                  <a:lnTo>
                    <a:pt x="228" y="5"/>
                  </a:lnTo>
                  <a:lnTo>
                    <a:pt x="243" y="5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45" name="Freeform 125">
              <a:extLst>
                <a:ext uri="{FF2B5EF4-FFF2-40B4-BE49-F238E27FC236}">
                  <a16:creationId xmlns:a16="http://schemas.microsoft.com/office/drawing/2014/main" id="{48481E4A-801F-662A-D3A4-EB626DBC2533}"/>
                </a:ext>
              </a:extLst>
            </xdr:cNvPr>
            <xdr:cNvSpPr>
              <a:spLocks/>
            </xdr:cNvSpPr>
          </xdr:nvSpPr>
          <xdr:spPr bwMode="auto">
            <a:xfrm>
              <a:off x="5229771" y="2227166"/>
              <a:ext cx="485775" cy="360363"/>
            </a:xfrm>
            <a:custGeom>
              <a:avLst/>
              <a:gdLst>
                <a:gd name="T0" fmla="*/ 753527513 w 306"/>
                <a:gd name="T1" fmla="*/ 561996417 h 227"/>
                <a:gd name="T2" fmla="*/ 738406575 w 306"/>
                <a:gd name="T3" fmla="*/ 546875459 h 227"/>
                <a:gd name="T4" fmla="*/ 728325950 w 306"/>
                <a:gd name="T5" fmla="*/ 531754500 h 227"/>
                <a:gd name="T6" fmla="*/ 703124388 w 306"/>
                <a:gd name="T7" fmla="*/ 536794820 h 227"/>
                <a:gd name="T8" fmla="*/ 688003450 w 306"/>
                <a:gd name="T9" fmla="*/ 534273866 h 227"/>
                <a:gd name="T10" fmla="*/ 672882513 w 306"/>
                <a:gd name="T11" fmla="*/ 534273866 h 227"/>
                <a:gd name="T12" fmla="*/ 630039063 w 306"/>
                <a:gd name="T13" fmla="*/ 526714181 h 227"/>
                <a:gd name="T14" fmla="*/ 632560013 w 306"/>
                <a:gd name="T15" fmla="*/ 509072269 h 227"/>
                <a:gd name="T16" fmla="*/ 627519700 w 306"/>
                <a:gd name="T17" fmla="*/ 493951310 h 227"/>
                <a:gd name="T18" fmla="*/ 612398763 w 306"/>
                <a:gd name="T19" fmla="*/ 488910991 h 227"/>
                <a:gd name="T20" fmla="*/ 602318138 w 306"/>
                <a:gd name="T21" fmla="*/ 491431944 h 227"/>
                <a:gd name="T22" fmla="*/ 584676250 w 306"/>
                <a:gd name="T23" fmla="*/ 493951310 h 227"/>
                <a:gd name="T24" fmla="*/ 567035950 w 306"/>
                <a:gd name="T25" fmla="*/ 501512583 h 227"/>
                <a:gd name="T26" fmla="*/ 541834388 w 306"/>
                <a:gd name="T27" fmla="*/ 514112588 h 227"/>
                <a:gd name="T28" fmla="*/ 526713450 w 306"/>
                <a:gd name="T29" fmla="*/ 501512583 h 227"/>
                <a:gd name="T30" fmla="*/ 509071563 w 306"/>
                <a:gd name="T31" fmla="*/ 491431944 h 227"/>
                <a:gd name="T32" fmla="*/ 504031250 w 306"/>
                <a:gd name="T33" fmla="*/ 481351305 h 227"/>
                <a:gd name="T34" fmla="*/ 498990938 w 306"/>
                <a:gd name="T35" fmla="*/ 496472264 h 227"/>
                <a:gd name="T36" fmla="*/ 491431263 w 306"/>
                <a:gd name="T37" fmla="*/ 509072269 h 227"/>
                <a:gd name="T38" fmla="*/ 476310325 w 306"/>
                <a:gd name="T39" fmla="*/ 514112588 h 227"/>
                <a:gd name="T40" fmla="*/ 471270013 w 306"/>
                <a:gd name="T41" fmla="*/ 536794820 h 227"/>
                <a:gd name="T42" fmla="*/ 458668438 w 306"/>
                <a:gd name="T43" fmla="*/ 544354505 h 227"/>
                <a:gd name="T44" fmla="*/ 438507188 w 306"/>
                <a:gd name="T45" fmla="*/ 544354505 h 227"/>
                <a:gd name="T46" fmla="*/ 428426563 w 306"/>
                <a:gd name="T47" fmla="*/ 529233547 h 227"/>
                <a:gd name="T48" fmla="*/ 413305625 w 306"/>
                <a:gd name="T49" fmla="*/ 516633542 h 227"/>
                <a:gd name="T50" fmla="*/ 388104063 w 306"/>
                <a:gd name="T51" fmla="*/ 521673861 h 227"/>
                <a:gd name="T52" fmla="*/ 370463763 w 306"/>
                <a:gd name="T53" fmla="*/ 516633542 h 227"/>
                <a:gd name="T54" fmla="*/ 352821875 w 306"/>
                <a:gd name="T55" fmla="*/ 519152908 h 227"/>
                <a:gd name="T56" fmla="*/ 347781563 w 306"/>
                <a:gd name="T57" fmla="*/ 498991630 h 227"/>
                <a:gd name="T58" fmla="*/ 332660625 w 306"/>
                <a:gd name="T59" fmla="*/ 506552903 h 227"/>
                <a:gd name="T60" fmla="*/ 322580000 w 306"/>
                <a:gd name="T61" fmla="*/ 524193227 h 227"/>
                <a:gd name="T62" fmla="*/ 312499375 w 306"/>
                <a:gd name="T63" fmla="*/ 524193227 h 227"/>
                <a:gd name="T64" fmla="*/ 299899388 w 306"/>
                <a:gd name="T65" fmla="*/ 509072269 h 227"/>
                <a:gd name="T66" fmla="*/ 289818763 w 306"/>
                <a:gd name="T67" fmla="*/ 506552903 h 227"/>
                <a:gd name="T68" fmla="*/ 279738138 w 306"/>
                <a:gd name="T69" fmla="*/ 521673861 h 227"/>
                <a:gd name="T70" fmla="*/ 279738138 w 306"/>
                <a:gd name="T71" fmla="*/ 539314186 h 227"/>
                <a:gd name="T72" fmla="*/ 257055938 w 306"/>
                <a:gd name="T73" fmla="*/ 551915778 h 227"/>
                <a:gd name="T74" fmla="*/ 231854375 w 306"/>
                <a:gd name="T75" fmla="*/ 541835139 h 227"/>
                <a:gd name="T76" fmla="*/ 171370625 w 306"/>
                <a:gd name="T77" fmla="*/ 564515783 h 227"/>
                <a:gd name="T78" fmla="*/ 143649700 w 306"/>
                <a:gd name="T79" fmla="*/ 569556103 h 227"/>
                <a:gd name="T80" fmla="*/ 151209375 w 306"/>
                <a:gd name="T81" fmla="*/ 413306198 h 227"/>
                <a:gd name="T82" fmla="*/ 136088438 w 306"/>
                <a:gd name="T83" fmla="*/ 400706193 h 227"/>
                <a:gd name="T84" fmla="*/ 115927188 w 306"/>
                <a:gd name="T85" fmla="*/ 385585235 h 227"/>
                <a:gd name="T86" fmla="*/ 108367513 w 306"/>
                <a:gd name="T87" fmla="*/ 365423957 h 227"/>
                <a:gd name="T88" fmla="*/ 95765938 w 306"/>
                <a:gd name="T89" fmla="*/ 352822365 h 227"/>
                <a:gd name="T90" fmla="*/ 83165950 w 306"/>
                <a:gd name="T91" fmla="*/ 340222360 h 227"/>
                <a:gd name="T92" fmla="*/ 68045013 w 306"/>
                <a:gd name="T93" fmla="*/ 345262679 h 227"/>
                <a:gd name="T94" fmla="*/ 50403125 w 306"/>
                <a:gd name="T95" fmla="*/ 335182040 h 227"/>
                <a:gd name="T96" fmla="*/ 30241875 w 306"/>
                <a:gd name="T97" fmla="*/ 312499809 h 227"/>
                <a:gd name="T98" fmla="*/ 27722513 w 306"/>
                <a:gd name="T99" fmla="*/ 294859484 h 227"/>
                <a:gd name="T100" fmla="*/ 12601575 w 306"/>
                <a:gd name="T101" fmla="*/ 284778845 h 227"/>
                <a:gd name="T102" fmla="*/ 20161250 w 306"/>
                <a:gd name="T103" fmla="*/ 257056294 h 227"/>
                <a:gd name="T104" fmla="*/ 22682200 w 306"/>
                <a:gd name="T105" fmla="*/ 163811177 h 227"/>
                <a:gd name="T106" fmla="*/ 70564375 w 306"/>
                <a:gd name="T107" fmla="*/ 93246704 h 227"/>
                <a:gd name="T108" fmla="*/ 95765938 w 306"/>
                <a:gd name="T109" fmla="*/ 7561273 h 227"/>
                <a:gd name="T110" fmla="*/ 196572188 w 306"/>
                <a:gd name="T111" fmla="*/ 5040319 h 227"/>
                <a:gd name="T112" fmla="*/ 461189388 w 306"/>
                <a:gd name="T113" fmla="*/ 5040319 h 227"/>
                <a:gd name="T114" fmla="*/ 698084075 w 306"/>
                <a:gd name="T115" fmla="*/ 15120958 h 227"/>
                <a:gd name="T116" fmla="*/ 763608138 w 306"/>
                <a:gd name="T117" fmla="*/ 161290224 h 227"/>
                <a:gd name="T118" fmla="*/ 761087188 w 306"/>
                <a:gd name="T119" fmla="*/ 254536928 h 227"/>
                <a:gd name="T120" fmla="*/ 756046875 w 306"/>
                <a:gd name="T121" fmla="*/ 403225559 h 227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306" h="227">
                  <a:moveTo>
                    <a:pt x="299" y="210"/>
                  </a:moveTo>
                  <a:lnTo>
                    <a:pt x="299" y="223"/>
                  </a:lnTo>
                  <a:lnTo>
                    <a:pt x="295" y="221"/>
                  </a:lnTo>
                  <a:lnTo>
                    <a:pt x="293" y="217"/>
                  </a:lnTo>
                  <a:lnTo>
                    <a:pt x="293" y="213"/>
                  </a:lnTo>
                  <a:lnTo>
                    <a:pt x="289" y="211"/>
                  </a:lnTo>
                  <a:lnTo>
                    <a:pt x="286" y="210"/>
                  </a:lnTo>
                  <a:lnTo>
                    <a:pt x="279" y="213"/>
                  </a:lnTo>
                  <a:lnTo>
                    <a:pt x="276" y="213"/>
                  </a:lnTo>
                  <a:lnTo>
                    <a:pt x="273" y="212"/>
                  </a:lnTo>
                  <a:lnTo>
                    <a:pt x="270" y="211"/>
                  </a:lnTo>
                  <a:lnTo>
                    <a:pt x="267" y="212"/>
                  </a:lnTo>
                  <a:lnTo>
                    <a:pt x="252" y="212"/>
                  </a:lnTo>
                  <a:lnTo>
                    <a:pt x="250" y="209"/>
                  </a:lnTo>
                  <a:lnTo>
                    <a:pt x="251" y="205"/>
                  </a:lnTo>
                  <a:lnTo>
                    <a:pt x="251" y="202"/>
                  </a:lnTo>
                  <a:lnTo>
                    <a:pt x="250" y="200"/>
                  </a:lnTo>
                  <a:lnTo>
                    <a:pt x="249" y="196"/>
                  </a:lnTo>
                  <a:lnTo>
                    <a:pt x="246" y="194"/>
                  </a:lnTo>
                  <a:lnTo>
                    <a:pt x="243" y="194"/>
                  </a:lnTo>
                  <a:lnTo>
                    <a:pt x="242" y="194"/>
                  </a:lnTo>
                  <a:lnTo>
                    <a:pt x="239" y="195"/>
                  </a:lnTo>
                  <a:lnTo>
                    <a:pt x="236" y="195"/>
                  </a:lnTo>
                  <a:lnTo>
                    <a:pt x="232" y="196"/>
                  </a:lnTo>
                  <a:lnTo>
                    <a:pt x="229" y="197"/>
                  </a:lnTo>
                  <a:lnTo>
                    <a:pt x="225" y="199"/>
                  </a:lnTo>
                  <a:lnTo>
                    <a:pt x="219" y="204"/>
                  </a:lnTo>
                  <a:lnTo>
                    <a:pt x="215" y="204"/>
                  </a:lnTo>
                  <a:lnTo>
                    <a:pt x="212" y="201"/>
                  </a:lnTo>
                  <a:lnTo>
                    <a:pt x="209" y="199"/>
                  </a:lnTo>
                  <a:lnTo>
                    <a:pt x="205" y="198"/>
                  </a:lnTo>
                  <a:lnTo>
                    <a:pt x="202" y="195"/>
                  </a:lnTo>
                  <a:lnTo>
                    <a:pt x="200" y="192"/>
                  </a:lnTo>
                  <a:lnTo>
                    <a:pt x="200" y="191"/>
                  </a:lnTo>
                  <a:lnTo>
                    <a:pt x="196" y="194"/>
                  </a:lnTo>
                  <a:lnTo>
                    <a:pt x="198" y="197"/>
                  </a:lnTo>
                  <a:lnTo>
                    <a:pt x="199" y="202"/>
                  </a:lnTo>
                  <a:lnTo>
                    <a:pt x="195" y="202"/>
                  </a:lnTo>
                  <a:lnTo>
                    <a:pt x="191" y="202"/>
                  </a:lnTo>
                  <a:lnTo>
                    <a:pt x="189" y="204"/>
                  </a:lnTo>
                  <a:lnTo>
                    <a:pt x="187" y="208"/>
                  </a:lnTo>
                  <a:lnTo>
                    <a:pt x="187" y="213"/>
                  </a:lnTo>
                  <a:lnTo>
                    <a:pt x="185" y="215"/>
                  </a:lnTo>
                  <a:lnTo>
                    <a:pt x="182" y="216"/>
                  </a:lnTo>
                  <a:lnTo>
                    <a:pt x="178" y="216"/>
                  </a:lnTo>
                  <a:lnTo>
                    <a:pt x="174" y="216"/>
                  </a:lnTo>
                  <a:lnTo>
                    <a:pt x="171" y="214"/>
                  </a:lnTo>
                  <a:lnTo>
                    <a:pt x="170" y="210"/>
                  </a:lnTo>
                  <a:lnTo>
                    <a:pt x="168" y="207"/>
                  </a:lnTo>
                  <a:lnTo>
                    <a:pt x="164" y="205"/>
                  </a:lnTo>
                  <a:lnTo>
                    <a:pt x="161" y="206"/>
                  </a:lnTo>
                  <a:lnTo>
                    <a:pt x="154" y="207"/>
                  </a:lnTo>
                  <a:lnTo>
                    <a:pt x="151" y="206"/>
                  </a:lnTo>
                  <a:lnTo>
                    <a:pt x="147" y="205"/>
                  </a:lnTo>
                  <a:lnTo>
                    <a:pt x="143" y="205"/>
                  </a:lnTo>
                  <a:lnTo>
                    <a:pt x="140" y="206"/>
                  </a:lnTo>
                  <a:lnTo>
                    <a:pt x="138" y="203"/>
                  </a:lnTo>
                  <a:lnTo>
                    <a:pt x="138" y="198"/>
                  </a:lnTo>
                  <a:lnTo>
                    <a:pt x="134" y="197"/>
                  </a:lnTo>
                  <a:lnTo>
                    <a:pt x="132" y="201"/>
                  </a:lnTo>
                  <a:lnTo>
                    <a:pt x="130" y="205"/>
                  </a:lnTo>
                  <a:lnTo>
                    <a:pt x="128" y="208"/>
                  </a:lnTo>
                  <a:lnTo>
                    <a:pt x="127" y="208"/>
                  </a:lnTo>
                  <a:lnTo>
                    <a:pt x="124" y="208"/>
                  </a:lnTo>
                  <a:lnTo>
                    <a:pt x="122" y="205"/>
                  </a:lnTo>
                  <a:lnTo>
                    <a:pt x="119" y="202"/>
                  </a:lnTo>
                  <a:lnTo>
                    <a:pt x="117" y="201"/>
                  </a:lnTo>
                  <a:lnTo>
                    <a:pt x="115" y="201"/>
                  </a:lnTo>
                  <a:lnTo>
                    <a:pt x="112" y="203"/>
                  </a:lnTo>
                  <a:lnTo>
                    <a:pt x="111" y="207"/>
                  </a:lnTo>
                  <a:lnTo>
                    <a:pt x="112" y="211"/>
                  </a:lnTo>
                  <a:lnTo>
                    <a:pt x="111" y="214"/>
                  </a:lnTo>
                  <a:lnTo>
                    <a:pt x="108" y="216"/>
                  </a:lnTo>
                  <a:lnTo>
                    <a:pt x="102" y="219"/>
                  </a:lnTo>
                  <a:lnTo>
                    <a:pt x="96" y="214"/>
                  </a:lnTo>
                  <a:lnTo>
                    <a:pt x="92" y="215"/>
                  </a:lnTo>
                  <a:lnTo>
                    <a:pt x="72" y="224"/>
                  </a:lnTo>
                  <a:lnTo>
                    <a:pt x="68" y="224"/>
                  </a:lnTo>
                  <a:lnTo>
                    <a:pt x="60" y="225"/>
                  </a:lnTo>
                  <a:lnTo>
                    <a:pt x="57" y="226"/>
                  </a:lnTo>
                  <a:lnTo>
                    <a:pt x="60" y="165"/>
                  </a:lnTo>
                  <a:lnTo>
                    <a:pt x="60" y="164"/>
                  </a:lnTo>
                  <a:lnTo>
                    <a:pt x="57" y="162"/>
                  </a:lnTo>
                  <a:lnTo>
                    <a:pt x="54" y="159"/>
                  </a:lnTo>
                  <a:lnTo>
                    <a:pt x="48" y="156"/>
                  </a:lnTo>
                  <a:lnTo>
                    <a:pt x="46" y="153"/>
                  </a:lnTo>
                  <a:lnTo>
                    <a:pt x="43" y="150"/>
                  </a:lnTo>
                  <a:lnTo>
                    <a:pt x="43" y="145"/>
                  </a:lnTo>
                  <a:lnTo>
                    <a:pt x="41" y="142"/>
                  </a:lnTo>
                  <a:lnTo>
                    <a:pt x="38" y="140"/>
                  </a:lnTo>
                  <a:lnTo>
                    <a:pt x="35" y="138"/>
                  </a:lnTo>
                  <a:lnTo>
                    <a:pt x="33" y="135"/>
                  </a:lnTo>
                  <a:lnTo>
                    <a:pt x="30" y="138"/>
                  </a:lnTo>
                  <a:lnTo>
                    <a:pt x="27" y="137"/>
                  </a:lnTo>
                  <a:lnTo>
                    <a:pt x="23" y="134"/>
                  </a:lnTo>
                  <a:lnTo>
                    <a:pt x="20" y="133"/>
                  </a:lnTo>
                  <a:lnTo>
                    <a:pt x="17" y="131"/>
                  </a:lnTo>
                  <a:lnTo>
                    <a:pt x="12" y="124"/>
                  </a:lnTo>
                  <a:lnTo>
                    <a:pt x="9" y="122"/>
                  </a:lnTo>
                  <a:lnTo>
                    <a:pt x="11" y="117"/>
                  </a:lnTo>
                  <a:lnTo>
                    <a:pt x="8" y="114"/>
                  </a:lnTo>
                  <a:lnTo>
                    <a:pt x="5" y="113"/>
                  </a:lnTo>
                  <a:lnTo>
                    <a:pt x="3" y="111"/>
                  </a:lnTo>
                  <a:lnTo>
                    <a:pt x="8" y="102"/>
                  </a:lnTo>
                  <a:lnTo>
                    <a:pt x="0" y="76"/>
                  </a:lnTo>
                  <a:lnTo>
                    <a:pt x="9" y="65"/>
                  </a:lnTo>
                  <a:lnTo>
                    <a:pt x="27" y="43"/>
                  </a:lnTo>
                  <a:lnTo>
                    <a:pt x="28" y="37"/>
                  </a:lnTo>
                  <a:lnTo>
                    <a:pt x="32" y="15"/>
                  </a:lnTo>
                  <a:lnTo>
                    <a:pt x="38" y="3"/>
                  </a:lnTo>
                  <a:lnTo>
                    <a:pt x="42" y="0"/>
                  </a:lnTo>
                  <a:lnTo>
                    <a:pt x="78" y="2"/>
                  </a:lnTo>
                  <a:lnTo>
                    <a:pt x="87" y="2"/>
                  </a:lnTo>
                  <a:lnTo>
                    <a:pt x="183" y="2"/>
                  </a:lnTo>
                  <a:lnTo>
                    <a:pt x="207" y="2"/>
                  </a:lnTo>
                  <a:lnTo>
                    <a:pt x="277" y="6"/>
                  </a:lnTo>
                  <a:lnTo>
                    <a:pt x="305" y="8"/>
                  </a:lnTo>
                  <a:lnTo>
                    <a:pt x="303" y="64"/>
                  </a:lnTo>
                  <a:lnTo>
                    <a:pt x="303" y="78"/>
                  </a:lnTo>
                  <a:lnTo>
                    <a:pt x="302" y="101"/>
                  </a:lnTo>
                  <a:lnTo>
                    <a:pt x="302" y="108"/>
                  </a:lnTo>
                  <a:lnTo>
                    <a:pt x="300" y="160"/>
                  </a:lnTo>
                  <a:lnTo>
                    <a:pt x="299" y="210"/>
                  </a:lnTo>
                </a:path>
              </a:pathLst>
            </a:custGeom>
            <a:solidFill>
              <a:schemeClr val="accent3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46" name="Freeform 126">
              <a:extLst>
                <a:ext uri="{FF2B5EF4-FFF2-40B4-BE49-F238E27FC236}">
                  <a16:creationId xmlns:a16="http://schemas.microsoft.com/office/drawing/2014/main" id="{3FDBB286-08BE-A92F-FEE0-B7CBB08BA0EB}"/>
                </a:ext>
              </a:extLst>
            </xdr:cNvPr>
            <xdr:cNvSpPr>
              <a:spLocks/>
            </xdr:cNvSpPr>
          </xdr:nvSpPr>
          <xdr:spPr bwMode="auto">
            <a:xfrm>
              <a:off x="2524671" y="3186016"/>
              <a:ext cx="723900" cy="463550"/>
            </a:xfrm>
            <a:custGeom>
              <a:avLst/>
              <a:gdLst>
                <a:gd name="T0" fmla="*/ 695563125 w 456"/>
                <a:gd name="T1" fmla="*/ 186491563 h 292"/>
                <a:gd name="T2" fmla="*/ 758567825 w 456"/>
                <a:gd name="T3" fmla="*/ 151209375 h 292"/>
                <a:gd name="T4" fmla="*/ 806450000 w 456"/>
                <a:gd name="T5" fmla="*/ 126007813 h 292"/>
                <a:gd name="T6" fmla="*/ 846772500 w 456"/>
                <a:gd name="T7" fmla="*/ 95765938 h 292"/>
                <a:gd name="T8" fmla="*/ 887095000 w 456"/>
                <a:gd name="T9" fmla="*/ 55443438 h 292"/>
                <a:gd name="T10" fmla="*/ 937498125 w 456"/>
                <a:gd name="T11" fmla="*/ 70564375 h 292"/>
                <a:gd name="T12" fmla="*/ 982860938 w 456"/>
                <a:gd name="T13" fmla="*/ 25201563 h 292"/>
                <a:gd name="T14" fmla="*/ 1066026888 w 456"/>
                <a:gd name="T15" fmla="*/ 15120938 h 292"/>
                <a:gd name="T16" fmla="*/ 1111389700 w 456"/>
                <a:gd name="T17" fmla="*/ 45362813 h 292"/>
                <a:gd name="T18" fmla="*/ 1103828438 w 456"/>
                <a:gd name="T19" fmla="*/ 98286888 h 292"/>
                <a:gd name="T20" fmla="*/ 1116430013 w 456"/>
                <a:gd name="T21" fmla="*/ 156249688 h 292"/>
                <a:gd name="T22" fmla="*/ 1121470325 w 456"/>
                <a:gd name="T23" fmla="*/ 204133450 h 292"/>
                <a:gd name="T24" fmla="*/ 1146671888 w 456"/>
                <a:gd name="T25" fmla="*/ 257055938 h 292"/>
                <a:gd name="T26" fmla="*/ 1108868750 w 456"/>
                <a:gd name="T27" fmla="*/ 320060638 h 292"/>
                <a:gd name="T28" fmla="*/ 1066026888 w 456"/>
                <a:gd name="T29" fmla="*/ 307459063 h 292"/>
                <a:gd name="T30" fmla="*/ 1005543138 w 456"/>
                <a:gd name="T31" fmla="*/ 320060638 h 292"/>
                <a:gd name="T32" fmla="*/ 965220638 w 456"/>
                <a:gd name="T33" fmla="*/ 347781563 h 292"/>
                <a:gd name="T34" fmla="*/ 924898138 w 456"/>
                <a:gd name="T35" fmla="*/ 383063750 h 292"/>
                <a:gd name="T36" fmla="*/ 877014375 w 456"/>
                <a:gd name="T37" fmla="*/ 390625013 h 292"/>
                <a:gd name="T38" fmla="*/ 849293450 w 456"/>
                <a:gd name="T39" fmla="*/ 478829688 h 292"/>
                <a:gd name="T40" fmla="*/ 874495013 w 456"/>
                <a:gd name="T41" fmla="*/ 521673138 h 292"/>
                <a:gd name="T42" fmla="*/ 889615950 w 456"/>
                <a:gd name="T43" fmla="*/ 574595625 h 292"/>
                <a:gd name="T44" fmla="*/ 882054688 w 456"/>
                <a:gd name="T45" fmla="*/ 637600325 h 292"/>
                <a:gd name="T46" fmla="*/ 831651563 w 456"/>
                <a:gd name="T47" fmla="*/ 650200313 h 292"/>
                <a:gd name="T48" fmla="*/ 783769388 w 456"/>
                <a:gd name="T49" fmla="*/ 662801888 h 292"/>
                <a:gd name="T50" fmla="*/ 740925938 w 456"/>
                <a:gd name="T51" fmla="*/ 660280938 h 292"/>
                <a:gd name="T52" fmla="*/ 708164700 w 456"/>
                <a:gd name="T53" fmla="*/ 693043763 h 292"/>
                <a:gd name="T54" fmla="*/ 652721263 w 456"/>
                <a:gd name="T55" fmla="*/ 698084075 h 292"/>
                <a:gd name="T56" fmla="*/ 370463763 w 456"/>
                <a:gd name="T57" fmla="*/ 698084075 h 292"/>
                <a:gd name="T58" fmla="*/ 405745950 w 456"/>
                <a:gd name="T59" fmla="*/ 645160000 h 292"/>
                <a:gd name="T60" fmla="*/ 504031250 w 456"/>
                <a:gd name="T61" fmla="*/ 577116575 h 292"/>
                <a:gd name="T62" fmla="*/ 529232813 w 456"/>
                <a:gd name="T63" fmla="*/ 519152188 h 292"/>
                <a:gd name="T64" fmla="*/ 526713450 w 456"/>
                <a:gd name="T65" fmla="*/ 461189388 h 292"/>
                <a:gd name="T66" fmla="*/ 473789375 w 456"/>
                <a:gd name="T67" fmla="*/ 456149075 h 292"/>
                <a:gd name="T68" fmla="*/ 441028138 w 456"/>
                <a:gd name="T69" fmla="*/ 468749063 h 292"/>
                <a:gd name="T70" fmla="*/ 395665325 w 456"/>
                <a:gd name="T71" fmla="*/ 458668438 h 292"/>
                <a:gd name="T72" fmla="*/ 335181575 w 456"/>
                <a:gd name="T73" fmla="*/ 446068450 h 292"/>
                <a:gd name="T74" fmla="*/ 274697825 w 456"/>
                <a:gd name="T75" fmla="*/ 446068450 h 292"/>
                <a:gd name="T76" fmla="*/ 201612500 w 456"/>
                <a:gd name="T77" fmla="*/ 441028138 h 292"/>
                <a:gd name="T78" fmla="*/ 123488450 w 456"/>
                <a:gd name="T79" fmla="*/ 430947513 h 292"/>
                <a:gd name="T80" fmla="*/ 68045013 w 456"/>
                <a:gd name="T81" fmla="*/ 405745950 h 292"/>
                <a:gd name="T82" fmla="*/ 7561263 w 456"/>
                <a:gd name="T83" fmla="*/ 420866888 h 292"/>
                <a:gd name="T84" fmla="*/ 42843450 w 456"/>
                <a:gd name="T85" fmla="*/ 390625013 h 292"/>
                <a:gd name="T86" fmla="*/ 75604688 w 456"/>
                <a:gd name="T87" fmla="*/ 350302513 h 292"/>
                <a:gd name="T88" fmla="*/ 113407825 w 456"/>
                <a:gd name="T89" fmla="*/ 309980013 h 292"/>
                <a:gd name="T90" fmla="*/ 173891575 w 456"/>
                <a:gd name="T91" fmla="*/ 302418750 h 292"/>
                <a:gd name="T92" fmla="*/ 219254388 w 456"/>
                <a:gd name="T93" fmla="*/ 272176875 h 292"/>
                <a:gd name="T94" fmla="*/ 287297813 w 456"/>
                <a:gd name="T95" fmla="*/ 231854375 h 292"/>
                <a:gd name="T96" fmla="*/ 340221888 w 456"/>
                <a:gd name="T97" fmla="*/ 231854375 h 292"/>
                <a:gd name="T98" fmla="*/ 410786263 w 456"/>
                <a:gd name="T99" fmla="*/ 221773750 h 292"/>
                <a:gd name="T100" fmla="*/ 463708750 w 456"/>
                <a:gd name="T101" fmla="*/ 224294700 h 292"/>
                <a:gd name="T102" fmla="*/ 521673138 w 456"/>
                <a:gd name="T103" fmla="*/ 219254388 h 292"/>
                <a:gd name="T104" fmla="*/ 587197200 w 456"/>
                <a:gd name="T105" fmla="*/ 229335013 h 292"/>
                <a:gd name="T106" fmla="*/ 642640638 w 456"/>
                <a:gd name="T107" fmla="*/ 234375325 h 292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456" h="292">
                  <a:moveTo>
                    <a:pt x="268" y="86"/>
                  </a:moveTo>
                  <a:lnTo>
                    <a:pt x="270" y="83"/>
                  </a:lnTo>
                  <a:lnTo>
                    <a:pt x="271" y="79"/>
                  </a:lnTo>
                  <a:lnTo>
                    <a:pt x="272" y="78"/>
                  </a:lnTo>
                  <a:lnTo>
                    <a:pt x="274" y="77"/>
                  </a:lnTo>
                  <a:lnTo>
                    <a:pt x="276" y="74"/>
                  </a:lnTo>
                  <a:lnTo>
                    <a:pt x="280" y="73"/>
                  </a:lnTo>
                  <a:lnTo>
                    <a:pt x="283" y="70"/>
                  </a:lnTo>
                  <a:lnTo>
                    <a:pt x="285" y="66"/>
                  </a:lnTo>
                  <a:lnTo>
                    <a:pt x="290" y="60"/>
                  </a:lnTo>
                  <a:lnTo>
                    <a:pt x="297" y="61"/>
                  </a:lnTo>
                  <a:lnTo>
                    <a:pt x="301" y="60"/>
                  </a:lnTo>
                  <a:lnTo>
                    <a:pt x="304" y="58"/>
                  </a:lnTo>
                  <a:lnTo>
                    <a:pt x="308" y="57"/>
                  </a:lnTo>
                  <a:lnTo>
                    <a:pt x="311" y="55"/>
                  </a:lnTo>
                  <a:lnTo>
                    <a:pt x="314" y="53"/>
                  </a:lnTo>
                  <a:lnTo>
                    <a:pt x="318" y="52"/>
                  </a:lnTo>
                  <a:lnTo>
                    <a:pt x="320" y="50"/>
                  </a:lnTo>
                  <a:lnTo>
                    <a:pt x="322" y="47"/>
                  </a:lnTo>
                  <a:lnTo>
                    <a:pt x="324" y="44"/>
                  </a:lnTo>
                  <a:lnTo>
                    <a:pt x="328" y="43"/>
                  </a:lnTo>
                  <a:lnTo>
                    <a:pt x="330" y="40"/>
                  </a:lnTo>
                  <a:lnTo>
                    <a:pt x="334" y="40"/>
                  </a:lnTo>
                  <a:lnTo>
                    <a:pt x="336" y="38"/>
                  </a:lnTo>
                  <a:lnTo>
                    <a:pt x="338" y="36"/>
                  </a:lnTo>
                  <a:lnTo>
                    <a:pt x="339" y="35"/>
                  </a:lnTo>
                  <a:lnTo>
                    <a:pt x="341" y="31"/>
                  </a:lnTo>
                  <a:lnTo>
                    <a:pt x="342" y="28"/>
                  </a:lnTo>
                  <a:lnTo>
                    <a:pt x="345" y="26"/>
                  </a:lnTo>
                  <a:lnTo>
                    <a:pt x="352" y="22"/>
                  </a:lnTo>
                  <a:lnTo>
                    <a:pt x="356" y="22"/>
                  </a:lnTo>
                  <a:lnTo>
                    <a:pt x="358" y="24"/>
                  </a:lnTo>
                  <a:lnTo>
                    <a:pt x="362" y="25"/>
                  </a:lnTo>
                  <a:lnTo>
                    <a:pt x="365" y="28"/>
                  </a:lnTo>
                  <a:lnTo>
                    <a:pt x="368" y="28"/>
                  </a:lnTo>
                  <a:lnTo>
                    <a:pt x="372" y="28"/>
                  </a:lnTo>
                  <a:lnTo>
                    <a:pt x="375" y="27"/>
                  </a:lnTo>
                  <a:lnTo>
                    <a:pt x="376" y="24"/>
                  </a:lnTo>
                  <a:lnTo>
                    <a:pt x="378" y="20"/>
                  </a:lnTo>
                  <a:lnTo>
                    <a:pt x="380" y="16"/>
                  </a:lnTo>
                  <a:lnTo>
                    <a:pt x="383" y="15"/>
                  </a:lnTo>
                  <a:lnTo>
                    <a:pt x="390" y="10"/>
                  </a:lnTo>
                  <a:lnTo>
                    <a:pt x="391" y="7"/>
                  </a:lnTo>
                  <a:lnTo>
                    <a:pt x="394" y="6"/>
                  </a:lnTo>
                  <a:lnTo>
                    <a:pt x="398" y="3"/>
                  </a:lnTo>
                  <a:lnTo>
                    <a:pt x="400" y="0"/>
                  </a:lnTo>
                  <a:lnTo>
                    <a:pt x="421" y="2"/>
                  </a:lnTo>
                  <a:lnTo>
                    <a:pt x="423" y="6"/>
                  </a:lnTo>
                  <a:lnTo>
                    <a:pt x="426" y="9"/>
                  </a:lnTo>
                  <a:lnTo>
                    <a:pt x="428" y="12"/>
                  </a:lnTo>
                  <a:lnTo>
                    <a:pt x="432" y="12"/>
                  </a:lnTo>
                  <a:lnTo>
                    <a:pt x="436" y="13"/>
                  </a:lnTo>
                  <a:lnTo>
                    <a:pt x="437" y="16"/>
                  </a:lnTo>
                  <a:lnTo>
                    <a:pt x="441" y="18"/>
                  </a:lnTo>
                  <a:lnTo>
                    <a:pt x="435" y="24"/>
                  </a:lnTo>
                  <a:lnTo>
                    <a:pt x="433" y="28"/>
                  </a:lnTo>
                  <a:lnTo>
                    <a:pt x="430" y="31"/>
                  </a:lnTo>
                  <a:lnTo>
                    <a:pt x="429" y="35"/>
                  </a:lnTo>
                  <a:lnTo>
                    <a:pt x="431" y="39"/>
                  </a:lnTo>
                  <a:lnTo>
                    <a:pt x="438" y="39"/>
                  </a:lnTo>
                  <a:lnTo>
                    <a:pt x="441" y="42"/>
                  </a:lnTo>
                  <a:lnTo>
                    <a:pt x="444" y="46"/>
                  </a:lnTo>
                  <a:lnTo>
                    <a:pt x="444" y="50"/>
                  </a:lnTo>
                  <a:lnTo>
                    <a:pt x="441" y="54"/>
                  </a:lnTo>
                  <a:lnTo>
                    <a:pt x="443" y="57"/>
                  </a:lnTo>
                  <a:lnTo>
                    <a:pt x="443" y="62"/>
                  </a:lnTo>
                  <a:lnTo>
                    <a:pt x="440" y="65"/>
                  </a:lnTo>
                  <a:lnTo>
                    <a:pt x="438" y="68"/>
                  </a:lnTo>
                  <a:lnTo>
                    <a:pt x="440" y="72"/>
                  </a:lnTo>
                  <a:lnTo>
                    <a:pt x="440" y="76"/>
                  </a:lnTo>
                  <a:lnTo>
                    <a:pt x="443" y="80"/>
                  </a:lnTo>
                  <a:lnTo>
                    <a:pt x="445" y="81"/>
                  </a:lnTo>
                  <a:lnTo>
                    <a:pt x="449" y="83"/>
                  </a:lnTo>
                  <a:lnTo>
                    <a:pt x="451" y="86"/>
                  </a:lnTo>
                  <a:lnTo>
                    <a:pt x="452" y="89"/>
                  </a:lnTo>
                  <a:lnTo>
                    <a:pt x="455" y="98"/>
                  </a:lnTo>
                  <a:lnTo>
                    <a:pt x="455" y="100"/>
                  </a:lnTo>
                  <a:lnTo>
                    <a:pt x="455" y="102"/>
                  </a:lnTo>
                  <a:lnTo>
                    <a:pt x="451" y="103"/>
                  </a:lnTo>
                  <a:lnTo>
                    <a:pt x="451" y="107"/>
                  </a:lnTo>
                  <a:lnTo>
                    <a:pt x="448" y="110"/>
                  </a:lnTo>
                  <a:lnTo>
                    <a:pt x="445" y="122"/>
                  </a:lnTo>
                  <a:lnTo>
                    <a:pt x="442" y="124"/>
                  </a:lnTo>
                  <a:lnTo>
                    <a:pt x="440" y="127"/>
                  </a:lnTo>
                  <a:lnTo>
                    <a:pt x="438" y="127"/>
                  </a:lnTo>
                  <a:lnTo>
                    <a:pt x="437" y="126"/>
                  </a:lnTo>
                  <a:lnTo>
                    <a:pt x="434" y="123"/>
                  </a:lnTo>
                  <a:lnTo>
                    <a:pt x="430" y="124"/>
                  </a:lnTo>
                  <a:lnTo>
                    <a:pt x="427" y="124"/>
                  </a:lnTo>
                  <a:lnTo>
                    <a:pt x="423" y="122"/>
                  </a:lnTo>
                  <a:lnTo>
                    <a:pt x="421" y="119"/>
                  </a:lnTo>
                  <a:lnTo>
                    <a:pt x="418" y="119"/>
                  </a:lnTo>
                  <a:lnTo>
                    <a:pt x="414" y="119"/>
                  </a:lnTo>
                  <a:lnTo>
                    <a:pt x="408" y="121"/>
                  </a:lnTo>
                  <a:lnTo>
                    <a:pt x="404" y="124"/>
                  </a:lnTo>
                  <a:lnTo>
                    <a:pt x="399" y="127"/>
                  </a:lnTo>
                  <a:lnTo>
                    <a:pt x="395" y="127"/>
                  </a:lnTo>
                  <a:lnTo>
                    <a:pt x="394" y="130"/>
                  </a:lnTo>
                  <a:lnTo>
                    <a:pt x="391" y="133"/>
                  </a:lnTo>
                  <a:lnTo>
                    <a:pt x="388" y="136"/>
                  </a:lnTo>
                  <a:lnTo>
                    <a:pt x="387" y="137"/>
                  </a:lnTo>
                  <a:lnTo>
                    <a:pt x="383" y="138"/>
                  </a:lnTo>
                  <a:lnTo>
                    <a:pt x="381" y="143"/>
                  </a:lnTo>
                  <a:lnTo>
                    <a:pt x="380" y="146"/>
                  </a:lnTo>
                  <a:lnTo>
                    <a:pt x="377" y="148"/>
                  </a:lnTo>
                  <a:lnTo>
                    <a:pt x="373" y="149"/>
                  </a:lnTo>
                  <a:lnTo>
                    <a:pt x="371" y="152"/>
                  </a:lnTo>
                  <a:lnTo>
                    <a:pt x="367" y="152"/>
                  </a:lnTo>
                  <a:lnTo>
                    <a:pt x="366" y="156"/>
                  </a:lnTo>
                  <a:lnTo>
                    <a:pt x="365" y="159"/>
                  </a:lnTo>
                  <a:lnTo>
                    <a:pt x="362" y="160"/>
                  </a:lnTo>
                  <a:lnTo>
                    <a:pt x="354" y="157"/>
                  </a:lnTo>
                  <a:lnTo>
                    <a:pt x="351" y="155"/>
                  </a:lnTo>
                  <a:lnTo>
                    <a:pt x="348" y="155"/>
                  </a:lnTo>
                  <a:lnTo>
                    <a:pt x="345" y="158"/>
                  </a:lnTo>
                  <a:lnTo>
                    <a:pt x="343" y="162"/>
                  </a:lnTo>
                  <a:lnTo>
                    <a:pt x="339" y="179"/>
                  </a:lnTo>
                  <a:lnTo>
                    <a:pt x="339" y="183"/>
                  </a:lnTo>
                  <a:lnTo>
                    <a:pt x="337" y="185"/>
                  </a:lnTo>
                  <a:lnTo>
                    <a:pt x="337" y="190"/>
                  </a:lnTo>
                  <a:lnTo>
                    <a:pt x="337" y="194"/>
                  </a:lnTo>
                  <a:lnTo>
                    <a:pt x="338" y="198"/>
                  </a:lnTo>
                  <a:lnTo>
                    <a:pt x="342" y="199"/>
                  </a:lnTo>
                  <a:lnTo>
                    <a:pt x="345" y="201"/>
                  </a:lnTo>
                  <a:lnTo>
                    <a:pt x="345" y="204"/>
                  </a:lnTo>
                  <a:lnTo>
                    <a:pt x="347" y="207"/>
                  </a:lnTo>
                  <a:lnTo>
                    <a:pt x="348" y="209"/>
                  </a:lnTo>
                  <a:lnTo>
                    <a:pt x="349" y="216"/>
                  </a:lnTo>
                  <a:lnTo>
                    <a:pt x="351" y="219"/>
                  </a:lnTo>
                  <a:lnTo>
                    <a:pt x="351" y="222"/>
                  </a:lnTo>
                  <a:lnTo>
                    <a:pt x="351" y="223"/>
                  </a:lnTo>
                  <a:lnTo>
                    <a:pt x="353" y="228"/>
                  </a:lnTo>
                  <a:lnTo>
                    <a:pt x="353" y="232"/>
                  </a:lnTo>
                  <a:lnTo>
                    <a:pt x="354" y="236"/>
                  </a:lnTo>
                  <a:lnTo>
                    <a:pt x="354" y="240"/>
                  </a:lnTo>
                  <a:lnTo>
                    <a:pt x="353" y="244"/>
                  </a:lnTo>
                  <a:lnTo>
                    <a:pt x="351" y="248"/>
                  </a:lnTo>
                  <a:lnTo>
                    <a:pt x="350" y="253"/>
                  </a:lnTo>
                  <a:lnTo>
                    <a:pt x="350" y="255"/>
                  </a:lnTo>
                  <a:lnTo>
                    <a:pt x="347" y="256"/>
                  </a:lnTo>
                  <a:lnTo>
                    <a:pt x="339" y="256"/>
                  </a:lnTo>
                  <a:lnTo>
                    <a:pt x="337" y="258"/>
                  </a:lnTo>
                  <a:lnTo>
                    <a:pt x="330" y="257"/>
                  </a:lnTo>
                  <a:lnTo>
                    <a:pt x="330" y="258"/>
                  </a:lnTo>
                  <a:lnTo>
                    <a:pt x="327" y="258"/>
                  </a:lnTo>
                  <a:lnTo>
                    <a:pt x="323" y="258"/>
                  </a:lnTo>
                  <a:lnTo>
                    <a:pt x="320" y="258"/>
                  </a:lnTo>
                  <a:lnTo>
                    <a:pt x="316" y="257"/>
                  </a:lnTo>
                  <a:lnTo>
                    <a:pt x="313" y="259"/>
                  </a:lnTo>
                  <a:lnTo>
                    <a:pt x="311" y="263"/>
                  </a:lnTo>
                  <a:lnTo>
                    <a:pt x="308" y="263"/>
                  </a:lnTo>
                  <a:lnTo>
                    <a:pt x="304" y="264"/>
                  </a:lnTo>
                  <a:lnTo>
                    <a:pt x="301" y="261"/>
                  </a:lnTo>
                  <a:lnTo>
                    <a:pt x="299" y="259"/>
                  </a:lnTo>
                  <a:lnTo>
                    <a:pt x="294" y="261"/>
                  </a:lnTo>
                  <a:lnTo>
                    <a:pt x="294" y="262"/>
                  </a:lnTo>
                  <a:lnTo>
                    <a:pt x="293" y="264"/>
                  </a:lnTo>
                  <a:lnTo>
                    <a:pt x="290" y="264"/>
                  </a:lnTo>
                  <a:lnTo>
                    <a:pt x="286" y="266"/>
                  </a:lnTo>
                  <a:lnTo>
                    <a:pt x="285" y="270"/>
                  </a:lnTo>
                  <a:lnTo>
                    <a:pt x="284" y="274"/>
                  </a:lnTo>
                  <a:lnTo>
                    <a:pt x="281" y="275"/>
                  </a:lnTo>
                  <a:lnTo>
                    <a:pt x="278" y="277"/>
                  </a:lnTo>
                  <a:lnTo>
                    <a:pt x="274" y="278"/>
                  </a:lnTo>
                  <a:lnTo>
                    <a:pt x="271" y="275"/>
                  </a:lnTo>
                  <a:lnTo>
                    <a:pt x="265" y="273"/>
                  </a:lnTo>
                  <a:lnTo>
                    <a:pt x="262" y="275"/>
                  </a:lnTo>
                  <a:lnTo>
                    <a:pt x="259" y="277"/>
                  </a:lnTo>
                  <a:lnTo>
                    <a:pt x="222" y="282"/>
                  </a:lnTo>
                  <a:lnTo>
                    <a:pt x="156" y="291"/>
                  </a:lnTo>
                  <a:lnTo>
                    <a:pt x="156" y="290"/>
                  </a:lnTo>
                  <a:lnTo>
                    <a:pt x="155" y="286"/>
                  </a:lnTo>
                  <a:lnTo>
                    <a:pt x="150" y="280"/>
                  </a:lnTo>
                  <a:lnTo>
                    <a:pt x="147" y="277"/>
                  </a:lnTo>
                  <a:lnTo>
                    <a:pt x="148" y="273"/>
                  </a:lnTo>
                  <a:lnTo>
                    <a:pt x="149" y="269"/>
                  </a:lnTo>
                  <a:lnTo>
                    <a:pt x="150" y="264"/>
                  </a:lnTo>
                  <a:lnTo>
                    <a:pt x="152" y="262"/>
                  </a:lnTo>
                  <a:lnTo>
                    <a:pt x="158" y="257"/>
                  </a:lnTo>
                  <a:lnTo>
                    <a:pt x="161" y="256"/>
                  </a:lnTo>
                  <a:lnTo>
                    <a:pt x="167" y="252"/>
                  </a:lnTo>
                  <a:lnTo>
                    <a:pt x="178" y="248"/>
                  </a:lnTo>
                  <a:lnTo>
                    <a:pt x="181" y="248"/>
                  </a:lnTo>
                  <a:lnTo>
                    <a:pt x="191" y="243"/>
                  </a:lnTo>
                  <a:lnTo>
                    <a:pt x="195" y="236"/>
                  </a:lnTo>
                  <a:lnTo>
                    <a:pt x="200" y="229"/>
                  </a:lnTo>
                  <a:lnTo>
                    <a:pt x="206" y="223"/>
                  </a:lnTo>
                  <a:lnTo>
                    <a:pt x="206" y="222"/>
                  </a:lnTo>
                  <a:lnTo>
                    <a:pt x="206" y="218"/>
                  </a:lnTo>
                  <a:lnTo>
                    <a:pt x="208" y="214"/>
                  </a:lnTo>
                  <a:lnTo>
                    <a:pt x="209" y="210"/>
                  </a:lnTo>
                  <a:lnTo>
                    <a:pt x="210" y="206"/>
                  </a:lnTo>
                  <a:lnTo>
                    <a:pt x="211" y="198"/>
                  </a:lnTo>
                  <a:lnTo>
                    <a:pt x="211" y="193"/>
                  </a:lnTo>
                  <a:lnTo>
                    <a:pt x="210" y="190"/>
                  </a:lnTo>
                  <a:lnTo>
                    <a:pt x="210" y="186"/>
                  </a:lnTo>
                  <a:lnTo>
                    <a:pt x="210" y="185"/>
                  </a:lnTo>
                  <a:lnTo>
                    <a:pt x="209" y="183"/>
                  </a:lnTo>
                  <a:lnTo>
                    <a:pt x="206" y="184"/>
                  </a:lnTo>
                  <a:lnTo>
                    <a:pt x="203" y="184"/>
                  </a:lnTo>
                  <a:lnTo>
                    <a:pt x="195" y="187"/>
                  </a:lnTo>
                  <a:lnTo>
                    <a:pt x="193" y="184"/>
                  </a:lnTo>
                  <a:lnTo>
                    <a:pt x="191" y="182"/>
                  </a:lnTo>
                  <a:lnTo>
                    <a:pt x="188" y="181"/>
                  </a:lnTo>
                  <a:lnTo>
                    <a:pt x="185" y="179"/>
                  </a:lnTo>
                  <a:lnTo>
                    <a:pt x="182" y="178"/>
                  </a:lnTo>
                  <a:lnTo>
                    <a:pt x="179" y="176"/>
                  </a:lnTo>
                  <a:lnTo>
                    <a:pt x="176" y="180"/>
                  </a:lnTo>
                  <a:lnTo>
                    <a:pt x="176" y="184"/>
                  </a:lnTo>
                  <a:lnTo>
                    <a:pt x="175" y="186"/>
                  </a:lnTo>
                  <a:lnTo>
                    <a:pt x="172" y="187"/>
                  </a:lnTo>
                  <a:lnTo>
                    <a:pt x="170" y="184"/>
                  </a:lnTo>
                  <a:lnTo>
                    <a:pt x="166" y="184"/>
                  </a:lnTo>
                  <a:lnTo>
                    <a:pt x="164" y="183"/>
                  </a:lnTo>
                  <a:lnTo>
                    <a:pt x="160" y="183"/>
                  </a:lnTo>
                  <a:lnTo>
                    <a:pt x="157" y="182"/>
                  </a:lnTo>
                  <a:lnTo>
                    <a:pt x="153" y="180"/>
                  </a:lnTo>
                  <a:lnTo>
                    <a:pt x="146" y="179"/>
                  </a:lnTo>
                  <a:lnTo>
                    <a:pt x="144" y="177"/>
                  </a:lnTo>
                  <a:lnTo>
                    <a:pt x="140" y="176"/>
                  </a:lnTo>
                  <a:lnTo>
                    <a:pt x="137" y="178"/>
                  </a:lnTo>
                  <a:lnTo>
                    <a:pt x="133" y="177"/>
                  </a:lnTo>
                  <a:lnTo>
                    <a:pt x="130" y="176"/>
                  </a:lnTo>
                  <a:lnTo>
                    <a:pt x="126" y="174"/>
                  </a:lnTo>
                  <a:lnTo>
                    <a:pt x="123" y="175"/>
                  </a:lnTo>
                  <a:lnTo>
                    <a:pt x="117" y="177"/>
                  </a:lnTo>
                  <a:lnTo>
                    <a:pt x="112" y="178"/>
                  </a:lnTo>
                  <a:lnTo>
                    <a:pt x="109" y="177"/>
                  </a:lnTo>
                  <a:lnTo>
                    <a:pt x="104" y="176"/>
                  </a:lnTo>
                  <a:lnTo>
                    <a:pt x="100" y="176"/>
                  </a:lnTo>
                  <a:lnTo>
                    <a:pt x="87" y="168"/>
                  </a:lnTo>
                  <a:lnTo>
                    <a:pt x="85" y="172"/>
                  </a:lnTo>
                  <a:lnTo>
                    <a:pt x="83" y="176"/>
                  </a:lnTo>
                  <a:lnTo>
                    <a:pt x="80" y="175"/>
                  </a:lnTo>
                  <a:lnTo>
                    <a:pt x="77" y="172"/>
                  </a:lnTo>
                  <a:lnTo>
                    <a:pt x="64" y="172"/>
                  </a:lnTo>
                  <a:lnTo>
                    <a:pt x="61" y="171"/>
                  </a:lnTo>
                  <a:lnTo>
                    <a:pt x="57" y="171"/>
                  </a:lnTo>
                  <a:lnTo>
                    <a:pt x="53" y="172"/>
                  </a:lnTo>
                  <a:lnTo>
                    <a:pt x="49" y="171"/>
                  </a:lnTo>
                  <a:lnTo>
                    <a:pt x="48" y="167"/>
                  </a:lnTo>
                  <a:lnTo>
                    <a:pt x="45" y="164"/>
                  </a:lnTo>
                  <a:lnTo>
                    <a:pt x="42" y="163"/>
                  </a:lnTo>
                  <a:lnTo>
                    <a:pt x="38" y="163"/>
                  </a:lnTo>
                  <a:lnTo>
                    <a:pt x="34" y="164"/>
                  </a:lnTo>
                  <a:lnTo>
                    <a:pt x="27" y="161"/>
                  </a:lnTo>
                  <a:lnTo>
                    <a:pt x="24" y="161"/>
                  </a:lnTo>
                  <a:lnTo>
                    <a:pt x="19" y="166"/>
                  </a:lnTo>
                  <a:lnTo>
                    <a:pt x="15" y="171"/>
                  </a:lnTo>
                  <a:lnTo>
                    <a:pt x="8" y="173"/>
                  </a:lnTo>
                  <a:lnTo>
                    <a:pt x="5" y="171"/>
                  </a:lnTo>
                  <a:lnTo>
                    <a:pt x="3" y="167"/>
                  </a:lnTo>
                  <a:lnTo>
                    <a:pt x="0" y="165"/>
                  </a:lnTo>
                  <a:lnTo>
                    <a:pt x="0" y="164"/>
                  </a:lnTo>
                  <a:lnTo>
                    <a:pt x="3" y="163"/>
                  </a:lnTo>
                  <a:lnTo>
                    <a:pt x="9" y="157"/>
                  </a:lnTo>
                  <a:lnTo>
                    <a:pt x="13" y="156"/>
                  </a:lnTo>
                  <a:lnTo>
                    <a:pt x="17" y="155"/>
                  </a:lnTo>
                  <a:lnTo>
                    <a:pt x="20" y="155"/>
                  </a:lnTo>
                  <a:lnTo>
                    <a:pt x="23" y="154"/>
                  </a:lnTo>
                  <a:lnTo>
                    <a:pt x="25" y="149"/>
                  </a:lnTo>
                  <a:lnTo>
                    <a:pt x="27" y="146"/>
                  </a:lnTo>
                  <a:lnTo>
                    <a:pt x="29" y="144"/>
                  </a:lnTo>
                  <a:lnTo>
                    <a:pt x="30" y="139"/>
                  </a:lnTo>
                  <a:lnTo>
                    <a:pt x="32" y="137"/>
                  </a:lnTo>
                  <a:lnTo>
                    <a:pt x="32" y="136"/>
                  </a:lnTo>
                  <a:lnTo>
                    <a:pt x="35" y="135"/>
                  </a:lnTo>
                  <a:lnTo>
                    <a:pt x="39" y="128"/>
                  </a:lnTo>
                  <a:lnTo>
                    <a:pt x="42" y="125"/>
                  </a:lnTo>
                  <a:lnTo>
                    <a:pt x="45" y="123"/>
                  </a:lnTo>
                  <a:lnTo>
                    <a:pt x="52" y="122"/>
                  </a:lnTo>
                  <a:lnTo>
                    <a:pt x="55" y="122"/>
                  </a:lnTo>
                  <a:lnTo>
                    <a:pt x="60" y="124"/>
                  </a:lnTo>
                  <a:lnTo>
                    <a:pt x="62" y="122"/>
                  </a:lnTo>
                  <a:lnTo>
                    <a:pt x="65" y="121"/>
                  </a:lnTo>
                  <a:lnTo>
                    <a:pt x="69" y="120"/>
                  </a:lnTo>
                  <a:lnTo>
                    <a:pt x="73" y="119"/>
                  </a:lnTo>
                  <a:lnTo>
                    <a:pt x="76" y="119"/>
                  </a:lnTo>
                  <a:lnTo>
                    <a:pt x="79" y="116"/>
                  </a:lnTo>
                  <a:lnTo>
                    <a:pt x="82" y="114"/>
                  </a:lnTo>
                  <a:lnTo>
                    <a:pt x="84" y="110"/>
                  </a:lnTo>
                  <a:lnTo>
                    <a:pt x="87" y="108"/>
                  </a:lnTo>
                  <a:lnTo>
                    <a:pt x="90" y="106"/>
                  </a:lnTo>
                  <a:lnTo>
                    <a:pt x="99" y="101"/>
                  </a:lnTo>
                  <a:lnTo>
                    <a:pt x="102" y="98"/>
                  </a:lnTo>
                  <a:lnTo>
                    <a:pt x="103" y="94"/>
                  </a:lnTo>
                  <a:lnTo>
                    <a:pt x="111" y="93"/>
                  </a:lnTo>
                  <a:lnTo>
                    <a:pt x="114" y="92"/>
                  </a:lnTo>
                  <a:lnTo>
                    <a:pt x="117" y="93"/>
                  </a:lnTo>
                  <a:lnTo>
                    <a:pt x="118" y="95"/>
                  </a:lnTo>
                  <a:lnTo>
                    <a:pt x="121" y="92"/>
                  </a:lnTo>
                  <a:lnTo>
                    <a:pt x="125" y="91"/>
                  </a:lnTo>
                  <a:lnTo>
                    <a:pt x="128" y="92"/>
                  </a:lnTo>
                  <a:lnTo>
                    <a:pt x="135" y="92"/>
                  </a:lnTo>
                  <a:lnTo>
                    <a:pt x="140" y="89"/>
                  </a:lnTo>
                  <a:lnTo>
                    <a:pt x="144" y="89"/>
                  </a:lnTo>
                  <a:lnTo>
                    <a:pt x="147" y="88"/>
                  </a:lnTo>
                  <a:lnTo>
                    <a:pt x="152" y="89"/>
                  </a:lnTo>
                  <a:lnTo>
                    <a:pt x="159" y="88"/>
                  </a:lnTo>
                  <a:lnTo>
                    <a:pt x="163" y="88"/>
                  </a:lnTo>
                  <a:lnTo>
                    <a:pt x="166" y="88"/>
                  </a:lnTo>
                  <a:lnTo>
                    <a:pt x="167" y="89"/>
                  </a:lnTo>
                  <a:lnTo>
                    <a:pt x="171" y="88"/>
                  </a:lnTo>
                  <a:lnTo>
                    <a:pt x="175" y="89"/>
                  </a:lnTo>
                  <a:lnTo>
                    <a:pt x="177" y="91"/>
                  </a:lnTo>
                  <a:lnTo>
                    <a:pt x="184" y="89"/>
                  </a:lnTo>
                  <a:lnTo>
                    <a:pt x="189" y="87"/>
                  </a:lnTo>
                  <a:lnTo>
                    <a:pt x="193" y="85"/>
                  </a:lnTo>
                  <a:lnTo>
                    <a:pt x="197" y="83"/>
                  </a:lnTo>
                  <a:lnTo>
                    <a:pt x="200" y="82"/>
                  </a:lnTo>
                  <a:lnTo>
                    <a:pt x="203" y="84"/>
                  </a:lnTo>
                  <a:lnTo>
                    <a:pt x="207" y="87"/>
                  </a:lnTo>
                  <a:lnTo>
                    <a:pt x="212" y="93"/>
                  </a:lnTo>
                  <a:lnTo>
                    <a:pt x="218" y="91"/>
                  </a:lnTo>
                  <a:lnTo>
                    <a:pt x="221" y="91"/>
                  </a:lnTo>
                  <a:lnTo>
                    <a:pt x="225" y="92"/>
                  </a:lnTo>
                  <a:lnTo>
                    <a:pt x="229" y="92"/>
                  </a:lnTo>
                  <a:lnTo>
                    <a:pt x="233" y="91"/>
                  </a:lnTo>
                  <a:lnTo>
                    <a:pt x="237" y="91"/>
                  </a:lnTo>
                  <a:lnTo>
                    <a:pt x="241" y="92"/>
                  </a:lnTo>
                  <a:lnTo>
                    <a:pt x="245" y="91"/>
                  </a:lnTo>
                  <a:lnTo>
                    <a:pt x="248" y="91"/>
                  </a:lnTo>
                  <a:lnTo>
                    <a:pt x="252" y="93"/>
                  </a:lnTo>
                  <a:lnTo>
                    <a:pt x="255" y="93"/>
                  </a:lnTo>
                  <a:lnTo>
                    <a:pt x="259" y="93"/>
                  </a:lnTo>
                  <a:lnTo>
                    <a:pt x="262" y="91"/>
                  </a:lnTo>
                  <a:lnTo>
                    <a:pt x="264" y="89"/>
                  </a:lnTo>
                  <a:lnTo>
                    <a:pt x="268" y="86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47" name="Freeform 127">
              <a:extLst>
                <a:ext uri="{FF2B5EF4-FFF2-40B4-BE49-F238E27FC236}">
                  <a16:creationId xmlns:a16="http://schemas.microsoft.com/office/drawing/2014/main" id="{7DECC647-5AEF-FFB3-EBC9-F086184C9178}"/>
                </a:ext>
              </a:extLst>
            </xdr:cNvPr>
            <xdr:cNvSpPr>
              <a:spLocks/>
            </xdr:cNvSpPr>
          </xdr:nvSpPr>
          <xdr:spPr bwMode="auto">
            <a:xfrm>
              <a:off x="3340646" y="3487641"/>
              <a:ext cx="436563" cy="441325"/>
            </a:xfrm>
            <a:custGeom>
              <a:avLst/>
              <a:gdLst>
                <a:gd name="T0" fmla="*/ 95766047 w 275"/>
                <a:gd name="T1" fmla="*/ 453628125 h 278"/>
                <a:gd name="T2" fmla="*/ 95766047 w 275"/>
                <a:gd name="T3" fmla="*/ 428426563 h 278"/>
                <a:gd name="T4" fmla="*/ 118448273 w 275"/>
                <a:gd name="T5" fmla="*/ 405745950 h 278"/>
                <a:gd name="T6" fmla="*/ 133569228 w 275"/>
                <a:gd name="T7" fmla="*/ 380544388 h 278"/>
                <a:gd name="T8" fmla="*/ 158770819 w 275"/>
                <a:gd name="T9" fmla="*/ 352821875 h 278"/>
                <a:gd name="T10" fmla="*/ 178932092 w 275"/>
                <a:gd name="T11" fmla="*/ 335181575 h 278"/>
                <a:gd name="T12" fmla="*/ 186491776 w 275"/>
                <a:gd name="T13" fmla="*/ 304939700 h 278"/>
                <a:gd name="T14" fmla="*/ 191532094 w 275"/>
                <a:gd name="T15" fmla="*/ 272176875 h 278"/>
                <a:gd name="T16" fmla="*/ 189012729 w 275"/>
                <a:gd name="T17" fmla="*/ 241935000 h 278"/>
                <a:gd name="T18" fmla="*/ 229335275 w 275"/>
                <a:gd name="T19" fmla="*/ 204133450 h 278"/>
                <a:gd name="T20" fmla="*/ 249496548 w 275"/>
                <a:gd name="T21" fmla="*/ 199093138 h 278"/>
                <a:gd name="T22" fmla="*/ 274698140 w 275"/>
                <a:gd name="T23" fmla="*/ 191531875 h 278"/>
                <a:gd name="T24" fmla="*/ 302419096 w 275"/>
                <a:gd name="T25" fmla="*/ 181451250 h 278"/>
                <a:gd name="T26" fmla="*/ 330141641 w 275"/>
                <a:gd name="T27" fmla="*/ 166330313 h 278"/>
                <a:gd name="T28" fmla="*/ 350302914 w 275"/>
                <a:gd name="T29" fmla="*/ 133569075 h 278"/>
                <a:gd name="T30" fmla="*/ 370464187 w 275"/>
                <a:gd name="T31" fmla="*/ 105846563 h 278"/>
                <a:gd name="T32" fmla="*/ 380544823 w 275"/>
                <a:gd name="T33" fmla="*/ 85685313 h 278"/>
                <a:gd name="T34" fmla="*/ 393144825 w 275"/>
                <a:gd name="T35" fmla="*/ 65524063 h 278"/>
                <a:gd name="T36" fmla="*/ 420867370 w 275"/>
                <a:gd name="T37" fmla="*/ 37803138 h 278"/>
                <a:gd name="T38" fmla="*/ 441028643 w 275"/>
                <a:gd name="T39" fmla="*/ 20161250 h 278"/>
                <a:gd name="T40" fmla="*/ 624999466 w 275"/>
                <a:gd name="T41" fmla="*/ 209173763 h 278"/>
                <a:gd name="T42" fmla="*/ 624999466 w 275"/>
                <a:gd name="T43" fmla="*/ 234375325 h 278"/>
                <a:gd name="T44" fmla="*/ 637601055 w 275"/>
                <a:gd name="T45" fmla="*/ 249496263 h 278"/>
                <a:gd name="T46" fmla="*/ 647681692 w 275"/>
                <a:gd name="T47" fmla="*/ 289818763 h 278"/>
                <a:gd name="T48" fmla="*/ 665322012 w 275"/>
                <a:gd name="T49" fmla="*/ 453628125 h 278"/>
                <a:gd name="T50" fmla="*/ 688004238 w 275"/>
                <a:gd name="T51" fmla="*/ 481350638 h 278"/>
                <a:gd name="T52" fmla="*/ 675402649 w 275"/>
                <a:gd name="T53" fmla="*/ 491431263 h 278"/>
                <a:gd name="T54" fmla="*/ 640120421 w 275"/>
                <a:gd name="T55" fmla="*/ 498990938 h 278"/>
                <a:gd name="T56" fmla="*/ 617439782 w 275"/>
                <a:gd name="T57" fmla="*/ 511592513 h 278"/>
                <a:gd name="T58" fmla="*/ 602318827 w 275"/>
                <a:gd name="T59" fmla="*/ 524192500 h 278"/>
                <a:gd name="T60" fmla="*/ 574596283 w 275"/>
                <a:gd name="T61" fmla="*/ 534273125 h 278"/>
                <a:gd name="T62" fmla="*/ 546875326 w 275"/>
                <a:gd name="T63" fmla="*/ 536794075 h 278"/>
                <a:gd name="T64" fmla="*/ 531754372 w 275"/>
                <a:gd name="T65" fmla="*/ 524192500 h 278"/>
                <a:gd name="T66" fmla="*/ 521673735 w 275"/>
                <a:gd name="T67" fmla="*/ 536794075 h 278"/>
                <a:gd name="T68" fmla="*/ 521673735 w 275"/>
                <a:gd name="T69" fmla="*/ 564515000 h 278"/>
                <a:gd name="T70" fmla="*/ 498991509 w 275"/>
                <a:gd name="T71" fmla="*/ 574595625 h 278"/>
                <a:gd name="T72" fmla="*/ 458668963 w 275"/>
                <a:gd name="T73" fmla="*/ 592237513 h 278"/>
                <a:gd name="T74" fmla="*/ 441028643 w 275"/>
                <a:gd name="T75" fmla="*/ 604837500 h 278"/>
                <a:gd name="T76" fmla="*/ 425907688 w 275"/>
                <a:gd name="T77" fmla="*/ 624998750 h 278"/>
                <a:gd name="T78" fmla="*/ 400706096 w 275"/>
                <a:gd name="T79" fmla="*/ 630039063 h 278"/>
                <a:gd name="T80" fmla="*/ 398185144 w 275"/>
                <a:gd name="T81" fmla="*/ 607358450 h 278"/>
                <a:gd name="T82" fmla="*/ 239415912 w 275"/>
                <a:gd name="T83" fmla="*/ 640119688 h 278"/>
                <a:gd name="T84" fmla="*/ 55443501 w 275"/>
                <a:gd name="T85" fmla="*/ 682963138 h 278"/>
                <a:gd name="T86" fmla="*/ 30241910 w 275"/>
                <a:gd name="T87" fmla="*/ 677922825 h 278"/>
                <a:gd name="T88" fmla="*/ 17641908 w 275"/>
                <a:gd name="T89" fmla="*/ 655240625 h 278"/>
                <a:gd name="T90" fmla="*/ 5040318 w 275"/>
                <a:gd name="T91" fmla="*/ 642640638 h 278"/>
                <a:gd name="T92" fmla="*/ 12601589 w 275"/>
                <a:gd name="T93" fmla="*/ 612398763 h 278"/>
                <a:gd name="T94" fmla="*/ 108367637 w 275"/>
                <a:gd name="T95" fmla="*/ 514111875 h 278"/>
                <a:gd name="T96" fmla="*/ 105846684 w 275"/>
                <a:gd name="T97" fmla="*/ 481350638 h 278"/>
                <a:gd name="T98" fmla="*/ 85685411 w 275"/>
                <a:gd name="T99" fmla="*/ 471270013 h 278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275" h="278">
                  <a:moveTo>
                    <a:pt x="37" y="183"/>
                  </a:moveTo>
                  <a:lnTo>
                    <a:pt x="34" y="181"/>
                  </a:lnTo>
                  <a:lnTo>
                    <a:pt x="38" y="180"/>
                  </a:lnTo>
                  <a:lnTo>
                    <a:pt x="40" y="177"/>
                  </a:lnTo>
                  <a:lnTo>
                    <a:pt x="38" y="173"/>
                  </a:lnTo>
                  <a:lnTo>
                    <a:pt x="38" y="170"/>
                  </a:lnTo>
                  <a:lnTo>
                    <a:pt x="38" y="165"/>
                  </a:lnTo>
                  <a:lnTo>
                    <a:pt x="41" y="163"/>
                  </a:lnTo>
                  <a:lnTo>
                    <a:pt x="47" y="161"/>
                  </a:lnTo>
                  <a:lnTo>
                    <a:pt x="49" y="156"/>
                  </a:lnTo>
                  <a:lnTo>
                    <a:pt x="52" y="155"/>
                  </a:lnTo>
                  <a:lnTo>
                    <a:pt x="53" y="151"/>
                  </a:lnTo>
                  <a:lnTo>
                    <a:pt x="53" y="146"/>
                  </a:lnTo>
                  <a:lnTo>
                    <a:pt x="56" y="144"/>
                  </a:lnTo>
                  <a:lnTo>
                    <a:pt x="63" y="140"/>
                  </a:lnTo>
                  <a:lnTo>
                    <a:pt x="66" y="140"/>
                  </a:lnTo>
                  <a:lnTo>
                    <a:pt x="68" y="137"/>
                  </a:lnTo>
                  <a:lnTo>
                    <a:pt x="71" y="133"/>
                  </a:lnTo>
                  <a:lnTo>
                    <a:pt x="72" y="129"/>
                  </a:lnTo>
                  <a:lnTo>
                    <a:pt x="73" y="125"/>
                  </a:lnTo>
                  <a:lnTo>
                    <a:pt x="74" y="121"/>
                  </a:lnTo>
                  <a:lnTo>
                    <a:pt x="74" y="117"/>
                  </a:lnTo>
                  <a:lnTo>
                    <a:pt x="75" y="113"/>
                  </a:lnTo>
                  <a:lnTo>
                    <a:pt x="76" y="108"/>
                  </a:lnTo>
                  <a:lnTo>
                    <a:pt x="76" y="105"/>
                  </a:lnTo>
                  <a:lnTo>
                    <a:pt x="76" y="100"/>
                  </a:lnTo>
                  <a:lnTo>
                    <a:pt x="75" y="96"/>
                  </a:lnTo>
                  <a:lnTo>
                    <a:pt x="76" y="92"/>
                  </a:lnTo>
                  <a:lnTo>
                    <a:pt x="88" y="82"/>
                  </a:lnTo>
                  <a:lnTo>
                    <a:pt x="91" y="81"/>
                  </a:lnTo>
                  <a:lnTo>
                    <a:pt x="94" y="81"/>
                  </a:lnTo>
                  <a:lnTo>
                    <a:pt x="98" y="79"/>
                  </a:lnTo>
                  <a:lnTo>
                    <a:pt x="99" y="79"/>
                  </a:lnTo>
                  <a:lnTo>
                    <a:pt x="101" y="77"/>
                  </a:lnTo>
                  <a:lnTo>
                    <a:pt x="105" y="74"/>
                  </a:lnTo>
                  <a:lnTo>
                    <a:pt x="109" y="76"/>
                  </a:lnTo>
                  <a:lnTo>
                    <a:pt x="113" y="73"/>
                  </a:lnTo>
                  <a:lnTo>
                    <a:pt x="116" y="73"/>
                  </a:lnTo>
                  <a:lnTo>
                    <a:pt x="120" y="72"/>
                  </a:lnTo>
                  <a:lnTo>
                    <a:pt x="127" y="73"/>
                  </a:lnTo>
                  <a:lnTo>
                    <a:pt x="129" y="70"/>
                  </a:lnTo>
                  <a:lnTo>
                    <a:pt x="131" y="66"/>
                  </a:lnTo>
                  <a:lnTo>
                    <a:pt x="136" y="61"/>
                  </a:lnTo>
                  <a:lnTo>
                    <a:pt x="137" y="56"/>
                  </a:lnTo>
                  <a:lnTo>
                    <a:pt x="139" y="53"/>
                  </a:lnTo>
                  <a:lnTo>
                    <a:pt x="143" y="53"/>
                  </a:lnTo>
                  <a:lnTo>
                    <a:pt x="147" y="46"/>
                  </a:lnTo>
                  <a:lnTo>
                    <a:pt x="147" y="42"/>
                  </a:lnTo>
                  <a:lnTo>
                    <a:pt x="148" y="41"/>
                  </a:lnTo>
                  <a:lnTo>
                    <a:pt x="150" y="39"/>
                  </a:lnTo>
                  <a:lnTo>
                    <a:pt x="151" y="34"/>
                  </a:lnTo>
                  <a:lnTo>
                    <a:pt x="151" y="33"/>
                  </a:lnTo>
                  <a:lnTo>
                    <a:pt x="152" y="32"/>
                  </a:lnTo>
                  <a:lnTo>
                    <a:pt x="156" y="26"/>
                  </a:lnTo>
                  <a:lnTo>
                    <a:pt x="161" y="20"/>
                  </a:lnTo>
                  <a:lnTo>
                    <a:pt x="165" y="18"/>
                  </a:lnTo>
                  <a:lnTo>
                    <a:pt x="167" y="15"/>
                  </a:lnTo>
                  <a:lnTo>
                    <a:pt x="171" y="14"/>
                  </a:lnTo>
                  <a:lnTo>
                    <a:pt x="174" y="12"/>
                  </a:lnTo>
                  <a:lnTo>
                    <a:pt x="175" y="8"/>
                  </a:lnTo>
                  <a:lnTo>
                    <a:pt x="175" y="4"/>
                  </a:lnTo>
                  <a:lnTo>
                    <a:pt x="176" y="0"/>
                  </a:lnTo>
                  <a:lnTo>
                    <a:pt x="248" y="83"/>
                  </a:lnTo>
                  <a:lnTo>
                    <a:pt x="246" y="87"/>
                  </a:lnTo>
                  <a:lnTo>
                    <a:pt x="246" y="91"/>
                  </a:lnTo>
                  <a:lnTo>
                    <a:pt x="248" y="93"/>
                  </a:lnTo>
                  <a:lnTo>
                    <a:pt x="249" y="94"/>
                  </a:lnTo>
                  <a:lnTo>
                    <a:pt x="253" y="95"/>
                  </a:lnTo>
                  <a:lnTo>
                    <a:pt x="253" y="99"/>
                  </a:lnTo>
                  <a:lnTo>
                    <a:pt x="250" y="111"/>
                  </a:lnTo>
                  <a:lnTo>
                    <a:pt x="254" y="114"/>
                  </a:lnTo>
                  <a:lnTo>
                    <a:pt x="257" y="115"/>
                  </a:lnTo>
                  <a:lnTo>
                    <a:pt x="257" y="141"/>
                  </a:lnTo>
                  <a:lnTo>
                    <a:pt x="258" y="145"/>
                  </a:lnTo>
                  <a:lnTo>
                    <a:pt x="264" y="180"/>
                  </a:lnTo>
                  <a:lnTo>
                    <a:pt x="265" y="184"/>
                  </a:lnTo>
                  <a:lnTo>
                    <a:pt x="269" y="190"/>
                  </a:lnTo>
                  <a:lnTo>
                    <a:pt x="273" y="191"/>
                  </a:lnTo>
                  <a:lnTo>
                    <a:pt x="274" y="194"/>
                  </a:lnTo>
                  <a:lnTo>
                    <a:pt x="272" y="197"/>
                  </a:lnTo>
                  <a:lnTo>
                    <a:pt x="268" y="195"/>
                  </a:lnTo>
                  <a:lnTo>
                    <a:pt x="265" y="197"/>
                  </a:lnTo>
                  <a:lnTo>
                    <a:pt x="262" y="198"/>
                  </a:lnTo>
                  <a:lnTo>
                    <a:pt x="254" y="198"/>
                  </a:lnTo>
                  <a:lnTo>
                    <a:pt x="250" y="200"/>
                  </a:lnTo>
                  <a:lnTo>
                    <a:pt x="248" y="201"/>
                  </a:lnTo>
                  <a:lnTo>
                    <a:pt x="245" y="203"/>
                  </a:lnTo>
                  <a:lnTo>
                    <a:pt x="245" y="204"/>
                  </a:lnTo>
                  <a:lnTo>
                    <a:pt x="242" y="208"/>
                  </a:lnTo>
                  <a:lnTo>
                    <a:pt x="239" y="208"/>
                  </a:lnTo>
                  <a:lnTo>
                    <a:pt x="237" y="205"/>
                  </a:lnTo>
                  <a:lnTo>
                    <a:pt x="230" y="208"/>
                  </a:lnTo>
                  <a:lnTo>
                    <a:pt x="228" y="212"/>
                  </a:lnTo>
                  <a:lnTo>
                    <a:pt x="224" y="213"/>
                  </a:lnTo>
                  <a:lnTo>
                    <a:pt x="220" y="213"/>
                  </a:lnTo>
                  <a:lnTo>
                    <a:pt x="217" y="213"/>
                  </a:lnTo>
                  <a:lnTo>
                    <a:pt x="218" y="208"/>
                  </a:lnTo>
                  <a:lnTo>
                    <a:pt x="214" y="206"/>
                  </a:lnTo>
                  <a:lnTo>
                    <a:pt x="211" y="208"/>
                  </a:lnTo>
                  <a:lnTo>
                    <a:pt x="210" y="208"/>
                  </a:lnTo>
                  <a:lnTo>
                    <a:pt x="209" y="213"/>
                  </a:lnTo>
                  <a:lnTo>
                    <a:pt x="207" y="213"/>
                  </a:lnTo>
                  <a:lnTo>
                    <a:pt x="205" y="213"/>
                  </a:lnTo>
                  <a:lnTo>
                    <a:pt x="209" y="221"/>
                  </a:lnTo>
                  <a:lnTo>
                    <a:pt x="207" y="224"/>
                  </a:lnTo>
                  <a:lnTo>
                    <a:pt x="204" y="227"/>
                  </a:lnTo>
                  <a:lnTo>
                    <a:pt x="200" y="226"/>
                  </a:lnTo>
                  <a:lnTo>
                    <a:pt x="198" y="228"/>
                  </a:lnTo>
                  <a:lnTo>
                    <a:pt x="195" y="229"/>
                  </a:lnTo>
                  <a:lnTo>
                    <a:pt x="188" y="229"/>
                  </a:lnTo>
                  <a:lnTo>
                    <a:pt x="182" y="235"/>
                  </a:lnTo>
                  <a:lnTo>
                    <a:pt x="181" y="238"/>
                  </a:lnTo>
                  <a:lnTo>
                    <a:pt x="178" y="241"/>
                  </a:lnTo>
                  <a:lnTo>
                    <a:pt x="175" y="240"/>
                  </a:lnTo>
                  <a:lnTo>
                    <a:pt x="174" y="238"/>
                  </a:lnTo>
                  <a:lnTo>
                    <a:pt x="172" y="247"/>
                  </a:lnTo>
                  <a:lnTo>
                    <a:pt x="169" y="248"/>
                  </a:lnTo>
                  <a:lnTo>
                    <a:pt x="165" y="248"/>
                  </a:lnTo>
                  <a:lnTo>
                    <a:pt x="162" y="249"/>
                  </a:lnTo>
                  <a:lnTo>
                    <a:pt x="159" y="250"/>
                  </a:lnTo>
                  <a:lnTo>
                    <a:pt x="155" y="249"/>
                  </a:lnTo>
                  <a:lnTo>
                    <a:pt x="157" y="244"/>
                  </a:lnTo>
                  <a:lnTo>
                    <a:pt x="158" y="241"/>
                  </a:lnTo>
                  <a:lnTo>
                    <a:pt x="157" y="237"/>
                  </a:lnTo>
                  <a:lnTo>
                    <a:pt x="154" y="236"/>
                  </a:lnTo>
                  <a:lnTo>
                    <a:pt x="95" y="254"/>
                  </a:lnTo>
                  <a:lnTo>
                    <a:pt x="89" y="256"/>
                  </a:lnTo>
                  <a:lnTo>
                    <a:pt x="26" y="277"/>
                  </a:lnTo>
                  <a:lnTo>
                    <a:pt x="22" y="271"/>
                  </a:lnTo>
                  <a:lnTo>
                    <a:pt x="19" y="270"/>
                  </a:lnTo>
                  <a:lnTo>
                    <a:pt x="16" y="268"/>
                  </a:lnTo>
                  <a:lnTo>
                    <a:pt x="12" y="269"/>
                  </a:lnTo>
                  <a:lnTo>
                    <a:pt x="10" y="266"/>
                  </a:lnTo>
                  <a:lnTo>
                    <a:pt x="9" y="262"/>
                  </a:lnTo>
                  <a:lnTo>
                    <a:pt x="7" y="260"/>
                  </a:lnTo>
                  <a:lnTo>
                    <a:pt x="2" y="260"/>
                  </a:lnTo>
                  <a:lnTo>
                    <a:pt x="0" y="257"/>
                  </a:lnTo>
                  <a:lnTo>
                    <a:pt x="2" y="255"/>
                  </a:lnTo>
                  <a:lnTo>
                    <a:pt x="3" y="251"/>
                  </a:lnTo>
                  <a:lnTo>
                    <a:pt x="6" y="247"/>
                  </a:lnTo>
                  <a:lnTo>
                    <a:pt x="5" y="243"/>
                  </a:lnTo>
                  <a:lnTo>
                    <a:pt x="38" y="206"/>
                  </a:lnTo>
                  <a:lnTo>
                    <a:pt x="39" y="204"/>
                  </a:lnTo>
                  <a:lnTo>
                    <a:pt x="43" y="204"/>
                  </a:lnTo>
                  <a:lnTo>
                    <a:pt x="44" y="199"/>
                  </a:lnTo>
                  <a:lnTo>
                    <a:pt x="43" y="196"/>
                  </a:lnTo>
                  <a:lnTo>
                    <a:pt x="42" y="191"/>
                  </a:lnTo>
                  <a:lnTo>
                    <a:pt x="38" y="191"/>
                  </a:lnTo>
                  <a:lnTo>
                    <a:pt x="36" y="190"/>
                  </a:lnTo>
                  <a:lnTo>
                    <a:pt x="34" y="187"/>
                  </a:lnTo>
                  <a:lnTo>
                    <a:pt x="37" y="183"/>
                  </a:lnTo>
                </a:path>
              </a:pathLst>
            </a:custGeom>
            <a:solidFill>
              <a:schemeClr val="accent2">
                <a:lumMod val="40000"/>
                <a:lumOff val="6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48" name="Freeform 128">
              <a:extLst>
                <a:ext uri="{FF2B5EF4-FFF2-40B4-BE49-F238E27FC236}">
                  <a16:creationId xmlns:a16="http://schemas.microsoft.com/office/drawing/2014/main" id="{6C3E38A4-7F97-3B6E-3537-C2EC42DA683E}"/>
                </a:ext>
              </a:extLst>
            </xdr:cNvPr>
            <xdr:cNvSpPr>
              <a:spLocks/>
            </xdr:cNvSpPr>
          </xdr:nvSpPr>
          <xdr:spPr bwMode="auto">
            <a:xfrm>
              <a:off x="9371559" y="2833591"/>
              <a:ext cx="373062" cy="463550"/>
            </a:xfrm>
            <a:custGeom>
              <a:avLst/>
              <a:gdLst>
                <a:gd name="T0" fmla="*/ 52922417 w 235"/>
                <a:gd name="T1" fmla="*/ 148690013 h 292"/>
                <a:gd name="T2" fmla="*/ 88204557 w 235"/>
                <a:gd name="T3" fmla="*/ 118448138 h 292"/>
                <a:gd name="T4" fmla="*/ 131047949 w 235"/>
                <a:gd name="T5" fmla="*/ 120967500 h 292"/>
                <a:gd name="T6" fmla="*/ 161289784 w 235"/>
                <a:gd name="T7" fmla="*/ 136088438 h 292"/>
                <a:gd name="T8" fmla="*/ 189010672 w 235"/>
                <a:gd name="T9" fmla="*/ 156249688 h 292"/>
                <a:gd name="T10" fmla="*/ 214212200 w 235"/>
                <a:gd name="T11" fmla="*/ 168851263 h 292"/>
                <a:gd name="T12" fmla="*/ 224292812 w 235"/>
                <a:gd name="T13" fmla="*/ 156249688 h 292"/>
                <a:gd name="T14" fmla="*/ 199091283 w 235"/>
                <a:gd name="T15" fmla="*/ 123488450 h 292"/>
                <a:gd name="T16" fmla="*/ 206652536 w 235"/>
                <a:gd name="T17" fmla="*/ 55443438 h 292"/>
                <a:gd name="T18" fmla="*/ 302418345 w 235"/>
                <a:gd name="T19" fmla="*/ 17641888 h 292"/>
                <a:gd name="T20" fmla="*/ 390622901 w 235"/>
                <a:gd name="T21" fmla="*/ 0 h 292"/>
                <a:gd name="T22" fmla="*/ 498990269 w 235"/>
                <a:gd name="T23" fmla="*/ 5040313 h 292"/>
                <a:gd name="T24" fmla="*/ 574594855 w 235"/>
                <a:gd name="T25" fmla="*/ 42843450 h 292"/>
                <a:gd name="T26" fmla="*/ 564514243 w 235"/>
                <a:gd name="T27" fmla="*/ 88206263 h 292"/>
                <a:gd name="T28" fmla="*/ 514111186 w 235"/>
                <a:gd name="T29" fmla="*/ 63004700 h 292"/>
                <a:gd name="T30" fmla="*/ 511590239 w 235"/>
                <a:gd name="T31" fmla="*/ 105846563 h 292"/>
                <a:gd name="T32" fmla="*/ 504030574 w 235"/>
                <a:gd name="T33" fmla="*/ 131048125 h 292"/>
                <a:gd name="T34" fmla="*/ 493949963 w 235"/>
                <a:gd name="T35" fmla="*/ 110886875 h 292"/>
                <a:gd name="T36" fmla="*/ 441025959 w 235"/>
                <a:gd name="T37" fmla="*/ 75604688 h 292"/>
                <a:gd name="T38" fmla="*/ 430945347 w 235"/>
                <a:gd name="T39" fmla="*/ 90725625 h 292"/>
                <a:gd name="T40" fmla="*/ 453627517 w 235"/>
                <a:gd name="T41" fmla="*/ 108367513 h 292"/>
                <a:gd name="T42" fmla="*/ 493949963 w 235"/>
                <a:gd name="T43" fmla="*/ 143649700 h 292"/>
                <a:gd name="T44" fmla="*/ 514111186 w 235"/>
                <a:gd name="T45" fmla="*/ 146169063 h 292"/>
                <a:gd name="T46" fmla="*/ 551912685 w 235"/>
                <a:gd name="T47" fmla="*/ 118448138 h 292"/>
                <a:gd name="T48" fmla="*/ 577114214 w 235"/>
                <a:gd name="T49" fmla="*/ 103327200 h 292"/>
                <a:gd name="T50" fmla="*/ 567033603 w 235"/>
                <a:gd name="T51" fmla="*/ 143649700 h 292"/>
                <a:gd name="T52" fmla="*/ 539312715 w 235"/>
                <a:gd name="T53" fmla="*/ 216733438 h 292"/>
                <a:gd name="T54" fmla="*/ 496469322 w 235"/>
                <a:gd name="T55" fmla="*/ 234375325 h 292"/>
                <a:gd name="T56" fmla="*/ 466227488 w 235"/>
                <a:gd name="T57" fmla="*/ 229335013 h 292"/>
                <a:gd name="T58" fmla="*/ 456146876 w 235"/>
                <a:gd name="T59" fmla="*/ 209173763 h 292"/>
                <a:gd name="T60" fmla="*/ 483869351 w 235"/>
                <a:gd name="T61" fmla="*/ 244455950 h 292"/>
                <a:gd name="T62" fmla="*/ 511590239 w 235"/>
                <a:gd name="T63" fmla="*/ 267136563 h 292"/>
                <a:gd name="T64" fmla="*/ 509070880 w 235"/>
                <a:gd name="T65" fmla="*/ 320060638 h 292"/>
                <a:gd name="T66" fmla="*/ 521670851 w 235"/>
                <a:gd name="T67" fmla="*/ 350302513 h 292"/>
                <a:gd name="T68" fmla="*/ 504030574 w 235"/>
                <a:gd name="T69" fmla="*/ 410786263 h 292"/>
                <a:gd name="T70" fmla="*/ 506549934 w 235"/>
                <a:gd name="T71" fmla="*/ 393144375 h 292"/>
                <a:gd name="T72" fmla="*/ 491429016 w 235"/>
                <a:gd name="T73" fmla="*/ 413305625 h 292"/>
                <a:gd name="T74" fmla="*/ 451106570 w 235"/>
                <a:gd name="T75" fmla="*/ 375504075 h 292"/>
                <a:gd name="T76" fmla="*/ 413305071 w 235"/>
                <a:gd name="T77" fmla="*/ 390625013 h 292"/>
                <a:gd name="T78" fmla="*/ 451106570 w 235"/>
                <a:gd name="T79" fmla="*/ 413305625 h 292"/>
                <a:gd name="T80" fmla="*/ 493949963 w 235"/>
                <a:gd name="T81" fmla="*/ 425907200 h 292"/>
                <a:gd name="T82" fmla="*/ 526711157 w 235"/>
                <a:gd name="T83" fmla="*/ 453628125 h 292"/>
                <a:gd name="T84" fmla="*/ 501509628 w 235"/>
                <a:gd name="T85" fmla="*/ 521673138 h 292"/>
                <a:gd name="T86" fmla="*/ 514111186 w 235"/>
                <a:gd name="T87" fmla="*/ 529232813 h 292"/>
                <a:gd name="T88" fmla="*/ 526711157 w 235"/>
                <a:gd name="T89" fmla="*/ 582156888 h 292"/>
                <a:gd name="T90" fmla="*/ 483869351 w 235"/>
                <a:gd name="T91" fmla="*/ 599797188 h 292"/>
                <a:gd name="T92" fmla="*/ 451106570 w 235"/>
                <a:gd name="T93" fmla="*/ 604837500 h 292"/>
                <a:gd name="T94" fmla="*/ 413305071 w 235"/>
                <a:gd name="T95" fmla="*/ 592237513 h 292"/>
                <a:gd name="T96" fmla="*/ 400703513 w 235"/>
                <a:gd name="T97" fmla="*/ 564515000 h 292"/>
                <a:gd name="T98" fmla="*/ 370461678 w 235"/>
                <a:gd name="T99" fmla="*/ 551915013 h 292"/>
                <a:gd name="T100" fmla="*/ 332660179 w 235"/>
                <a:gd name="T101" fmla="*/ 559474688 h 292"/>
                <a:gd name="T102" fmla="*/ 327619873 w 235"/>
                <a:gd name="T103" fmla="*/ 589716563 h 292"/>
                <a:gd name="T104" fmla="*/ 322579568 w 235"/>
                <a:gd name="T105" fmla="*/ 622479388 h 292"/>
                <a:gd name="T106" fmla="*/ 302418345 w 235"/>
                <a:gd name="T107" fmla="*/ 660280938 h 292"/>
                <a:gd name="T108" fmla="*/ 292337733 w 235"/>
                <a:gd name="T109" fmla="*/ 703124388 h 292"/>
                <a:gd name="T110" fmla="*/ 269655564 w 235"/>
                <a:gd name="T111" fmla="*/ 733366263 h 292"/>
                <a:gd name="T112" fmla="*/ 201612230 w 235"/>
                <a:gd name="T113" fmla="*/ 723285638 h 292"/>
                <a:gd name="T114" fmla="*/ 168849449 w 235"/>
                <a:gd name="T115" fmla="*/ 720764688 h 292"/>
                <a:gd name="T116" fmla="*/ 194050977 w 235"/>
                <a:gd name="T117" fmla="*/ 569555313 h 292"/>
                <a:gd name="T118" fmla="*/ 73083640 w 235"/>
                <a:gd name="T119" fmla="*/ 269657513 h 292"/>
                <a:gd name="T120" fmla="*/ 52922417 w 235"/>
                <a:gd name="T121" fmla="*/ 234375325 h 292"/>
                <a:gd name="T122" fmla="*/ 35282140 w 235"/>
                <a:gd name="T123" fmla="*/ 178931888 h 292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235" h="292">
                  <a:moveTo>
                    <a:pt x="14" y="71"/>
                  </a:moveTo>
                  <a:lnTo>
                    <a:pt x="16" y="66"/>
                  </a:lnTo>
                  <a:lnTo>
                    <a:pt x="19" y="62"/>
                  </a:lnTo>
                  <a:lnTo>
                    <a:pt x="21" y="59"/>
                  </a:lnTo>
                  <a:lnTo>
                    <a:pt x="21" y="55"/>
                  </a:lnTo>
                  <a:lnTo>
                    <a:pt x="21" y="50"/>
                  </a:lnTo>
                  <a:lnTo>
                    <a:pt x="24" y="47"/>
                  </a:lnTo>
                  <a:lnTo>
                    <a:pt x="35" y="47"/>
                  </a:lnTo>
                  <a:lnTo>
                    <a:pt x="37" y="44"/>
                  </a:lnTo>
                  <a:lnTo>
                    <a:pt x="44" y="46"/>
                  </a:lnTo>
                  <a:lnTo>
                    <a:pt x="50" y="47"/>
                  </a:lnTo>
                  <a:lnTo>
                    <a:pt x="52" y="48"/>
                  </a:lnTo>
                  <a:lnTo>
                    <a:pt x="56" y="49"/>
                  </a:lnTo>
                  <a:lnTo>
                    <a:pt x="56" y="54"/>
                  </a:lnTo>
                  <a:lnTo>
                    <a:pt x="57" y="56"/>
                  </a:lnTo>
                  <a:lnTo>
                    <a:pt x="64" y="54"/>
                  </a:lnTo>
                  <a:lnTo>
                    <a:pt x="67" y="55"/>
                  </a:lnTo>
                  <a:lnTo>
                    <a:pt x="71" y="53"/>
                  </a:lnTo>
                  <a:lnTo>
                    <a:pt x="74" y="54"/>
                  </a:lnTo>
                  <a:lnTo>
                    <a:pt x="75" y="62"/>
                  </a:lnTo>
                  <a:lnTo>
                    <a:pt x="85" y="58"/>
                  </a:lnTo>
                  <a:lnTo>
                    <a:pt x="88" y="59"/>
                  </a:lnTo>
                  <a:lnTo>
                    <a:pt x="85" y="65"/>
                  </a:lnTo>
                  <a:lnTo>
                    <a:pt x="85" y="67"/>
                  </a:lnTo>
                  <a:lnTo>
                    <a:pt x="88" y="74"/>
                  </a:lnTo>
                  <a:lnTo>
                    <a:pt x="92" y="70"/>
                  </a:lnTo>
                  <a:lnTo>
                    <a:pt x="89" y="66"/>
                  </a:lnTo>
                  <a:lnTo>
                    <a:pt x="89" y="62"/>
                  </a:lnTo>
                  <a:lnTo>
                    <a:pt x="92" y="60"/>
                  </a:lnTo>
                  <a:lnTo>
                    <a:pt x="85" y="55"/>
                  </a:lnTo>
                  <a:lnTo>
                    <a:pt x="80" y="56"/>
                  </a:lnTo>
                  <a:lnTo>
                    <a:pt x="79" y="49"/>
                  </a:lnTo>
                  <a:lnTo>
                    <a:pt x="68" y="47"/>
                  </a:lnTo>
                  <a:lnTo>
                    <a:pt x="58" y="39"/>
                  </a:lnTo>
                  <a:lnTo>
                    <a:pt x="75" y="23"/>
                  </a:lnTo>
                  <a:lnTo>
                    <a:pt x="82" y="22"/>
                  </a:lnTo>
                  <a:lnTo>
                    <a:pt x="82" y="20"/>
                  </a:lnTo>
                  <a:lnTo>
                    <a:pt x="98" y="17"/>
                  </a:lnTo>
                  <a:lnTo>
                    <a:pt x="99" y="13"/>
                  </a:lnTo>
                  <a:lnTo>
                    <a:pt x="120" y="7"/>
                  </a:lnTo>
                  <a:lnTo>
                    <a:pt x="139" y="4"/>
                  </a:lnTo>
                  <a:lnTo>
                    <a:pt x="143" y="1"/>
                  </a:lnTo>
                  <a:lnTo>
                    <a:pt x="150" y="1"/>
                  </a:lnTo>
                  <a:lnTo>
                    <a:pt x="155" y="0"/>
                  </a:lnTo>
                  <a:lnTo>
                    <a:pt x="161" y="3"/>
                  </a:lnTo>
                  <a:lnTo>
                    <a:pt x="166" y="3"/>
                  </a:lnTo>
                  <a:lnTo>
                    <a:pt x="173" y="0"/>
                  </a:lnTo>
                  <a:lnTo>
                    <a:pt x="198" y="2"/>
                  </a:lnTo>
                  <a:lnTo>
                    <a:pt x="200" y="0"/>
                  </a:lnTo>
                  <a:lnTo>
                    <a:pt x="210" y="3"/>
                  </a:lnTo>
                  <a:lnTo>
                    <a:pt x="225" y="14"/>
                  </a:lnTo>
                  <a:lnTo>
                    <a:pt x="228" y="17"/>
                  </a:lnTo>
                  <a:lnTo>
                    <a:pt x="234" y="24"/>
                  </a:lnTo>
                  <a:lnTo>
                    <a:pt x="231" y="32"/>
                  </a:lnTo>
                  <a:lnTo>
                    <a:pt x="222" y="32"/>
                  </a:lnTo>
                  <a:lnTo>
                    <a:pt x="224" y="35"/>
                  </a:lnTo>
                  <a:lnTo>
                    <a:pt x="219" y="36"/>
                  </a:lnTo>
                  <a:lnTo>
                    <a:pt x="210" y="27"/>
                  </a:lnTo>
                  <a:lnTo>
                    <a:pt x="207" y="28"/>
                  </a:lnTo>
                  <a:lnTo>
                    <a:pt x="204" y="25"/>
                  </a:lnTo>
                  <a:lnTo>
                    <a:pt x="203" y="29"/>
                  </a:lnTo>
                  <a:lnTo>
                    <a:pt x="204" y="31"/>
                  </a:lnTo>
                  <a:lnTo>
                    <a:pt x="201" y="39"/>
                  </a:lnTo>
                  <a:lnTo>
                    <a:pt x="203" y="42"/>
                  </a:lnTo>
                  <a:lnTo>
                    <a:pt x="208" y="44"/>
                  </a:lnTo>
                  <a:lnTo>
                    <a:pt x="208" y="47"/>
                  </a:lnTo>
                  <a:lnTo>
                    <a:pt x="203" y="48"/>
                  </a:lnTo>
                  <a:lnTo>
                    <a:pt x="200" y="52"/>
                  </a:lnTo>
                  <a:lnTo>
                    <a:pt x="198" y="52"/>
                  </a:lnTo>
                  <a:lnTo>
                    <a:pt x="198" y="48"/>
                  </a:lnTo>
                  <a:lnTo>
                    <a:pt x="196" y="47"/>
                  </a:lnTo>
                  <a:lnTo>
                    <a:pt x="196" y="44"/>
                  </a:lnTo>
                  <a:lnTo>
                    <a:pt x="187" y="38"/>
                  </a:lnTo>
                  <a:lnTo>
                    <a:pt x="183" y="40"/>
                  </a:lnTo>
                  <a:lnTo>
                    <a:pt x="179" y="30"/>
                  </a:lnTo>
                  <a:lnTo>
                    <a:pt x="175" y="30"/>
                  </a:lnTo>
                  <a:lnTo>
                    <a:pt x="172" y="32"/>
                  </a:lnTo>
                  <a:lnTo>
                    <a:pt x="168" y="30"/>
                  </a:lnTo>
                  <a:lnTo>
                    <a:pt x="168" y="34"/>
                  </a:lnTo>
                  <a:lnTo>
                    <a:pt x="171" y="36"/>
                  </a:lnTo>
                  <a:lnTo>
                    <a:pt x="174" y="34"/>
                  </a:lnTo>
                  <a:lnTo>
                    <a:pt x="176" y="34"/>
                  </a:lnTo>
                  <a:lnTo>
                    <a:pt x="180" y="40"/>
                  </a:lnTo>
                  <a:lnTo>
                    <a:pt x="180" y="43"/>
                  </a:lnTo>
                  <a:lnTo>
                    <a:pt x="184" y="43"/>
                  </a:lnTo>
                  <a:lnTo>
                    <a:pt x="189" y="47"/>
                  </a:lnTo>
                  <a:lnTo>
                    <a:pt x="190" y="49"/>
                  </a:lnTo>
                  <a:lnTo>
                    <a:pt x="196" y="57"/>
                  </a:lnTo>
                  <a:lnTo>
                    <a:pt x="199" y="57"/>
                  </a:lnTo>
                  <a:lnTo>
                    <a:pt x="198" y="60"/>
                  </a:lnTo>
                  <a:lnTo>
                    <a:pt x="200" y="62"/>
                  </a:lnTo>
                  <a:lnTo>
                    <a:pt x="204" y="58"/>
                  </a:lnTo>
                  <a:lnTo>
                    <a:pt x="213" y="51"/>
                  </a:lnTo>
                  <a:lnTo>
                    <a:pt x="214" y="46"/>
                  </a:lnTo>
                  <a:lnTo>
                    <a:pt x="218" y="45"/>
                  </a:lnTo>
                  <a:lnTo>
                    <a:pt x="219" y="47"/>
                  </a:lnTo>
                  <a:lnTo>
                    <a:pt x="222" y="47"/>
                  </a:lnTo>
                  <a:lnTo>
                    <a:pt x="223" y="48"/>
                  </a:lnTo>
                  <a:lnTo>
                    <a:pt x="226" y="48"/>
                  </a:lnTo>
                  <a:lnTo>
                    <a:pt x="229" y="41"/>
                  </a:lnTo>
                  <a:lnTo>
                    <a:pt x="232" y="48"/>
                  </a:lnTo>
                  <a:lnTo>
                    <a:pt x="230" y="51"/>
                  </a:lnTo>
                  <a:lnTo>
                    <a:pt x="230" y="54"/>
                  </a:lnTo>
                  <a:lnTo>
                    <a:pt x="225" y="57"/>
                  </a:lnTo>
                  <a:lnTo>
                    <a:pt x="225" y="62"/>
                  </a:lnTo>
                  <a:lnTo>
                    <a:pt x="217" y="70"/>
                  </a:lnTo>
                  <a:lnTo>
                    <a:pt x="213" y="80"/>
                  </a:lnTo>
                  <a:lnTo>
                    <a:pt x="214" y="86"/>
                  </a:lnTo>
                  <a:lnTo>
                    <a:pt x="209" y="90"/>
                  </a:lnTo>
                  <a:lnTo>
                    <a:pt x="201" y="94"/>
                  </a:lnTo>
                  <a:lnTo>
                    <a:pt x="199" y="91"/>
                  </a:lnTo>
                  <a:lnTo>
                    <a:pt x="197" y="93"/>
                  </a:lnTo>
                  <a:lnTo>
                    <a:pt x="194" y="91"/>
                  </a:lnTo>
                  <a:lnTo>
                    <a:pt x="191" y="93"/>
                  </a:lnTo>
                  <a:lnTo>
                    <a:pt x="189" y="90"/>
                  </a:lnTo>
                  <a:lnTo>
                    <a:pt x="185" y="91"/>
                  </a:lnTo>
                  <a:lnTo>
                    <a:pt x="184" y="88"/>
                  </a:lnTo>
                  <a:lnTo>
                    <a:pt x="184" y="82"/>
                  </a:lnTo>
                  <a:lnTo>
                    <a:pt x="180" y="76"/>
                  </a:lnTo>
                  <a:lnTo>
                    <a:pt x="181" y="83"/>
                  </a:lnTo>
                  <a:lnTo>
                    <a:pt x="180" y="89"/>
                  </a:lnTo>
                  <a:lnTo>
                    <a:pt x="183" y="95"/>
                  </a:lnTo>
                  <a:lnTo>
                    <a:pt x="190" y="98"/>
                  </a:lnTo>
                  <a:lnTo>
                    <a:pt x="192" y="97"/>
                  </a:lnTo>
                  <a:lnTo>
                    <a:pt x="197" y="100"/>
                  </a:lnTo>
                  <a:lnTo>
                    <a:pt x="199" y="101"/>
                  </a:lnTo>
                  <a:lnTo>
                    <a:pt x="202" y="102"/>
                  </a:lnTo>
                  <a:lnTo>
                    <a:pt x="203" y="106"/>
                  </a:lnTo>
                  <a:lnTo>
                    <a:pt x="201" y="112"/>
                  </a:lnTo>
                  <a:lnTo>
                    <a:pt x="200" y="116"/>
                  </a:lnTo>
                  <a:lnTo>
                    <a:pt x="202" y="120"/>
                  </a:lnTo>
                  <a:lnTo>
                    <a:pt x="202" y="127"/>
                  </a:lnTo>
                  <a:lnTo>
                    <a:pt x="205" y="130"/>
                  </a:lnTo>
                  <a:lnTo>
                    <a:pt x="205" y="134"/>
                  </a:lnTo>
                  <a:lnTo>
                    <a:pt x="208" y="134"/>
                  </a:lnTo>
                  <a:lnTo>
                    <a:pt x="207" y="139"/>
                  </a:lnTo>
                  <a:lnTo>
                    <a:pt x="204" y="162"/>
                  </a:lnTo>
                  <a:lnTo>
                    <a:pt x="204" y="166"/>
                  </a:lnTo>
                  <a:lnTo>
                    <a:pt x="203" y="163"/>
                  </a:lnTo>
                  <a:lnTo>
                    <a:pt x="200" y="163"/>
                  </a:lnTo>
                  <a:lnTo>
                    <a:pt x="198" y="165"/>
                  </a:lnTo>
                  <a:lnTo>
                    <a:pt x="198" y="159"/>
                  </a:lnTo>
                  <a:lnTo>
                    <a:pt x="200" y="158"/>
                  </a:lnTo>
                  <a:lnTo>
                    <a:pt x="201" y="156"/>
                  </a:lnTo>
                  <a:lnTo>
                    <a:pt x="199" y="154"/>
                  </a:lnTo>
                  <a:lnTo>
                    <a:pt x="197" y="157"/>
                  </a:lnTo>
                  <a:lnTo>
                    <a:pt x="194" y="159"/>
                  </a:lnTo>
                  <a:lnTo>
                    <a:pt x="195" y="164"/>
                  </a:lnTo>
                  <a:lnTo>
                    <a:pt x="192" y="163"/>
                  </a:lnTo>
                  <a:lnTo>
                    <a:pt x="189" y="163"/>
                  </a:lnTo>
                  <a:lnTo>
                    <a:pt x="183" y="152"/>
                  </a:lnTo>
                  <a:lnTo>
                    <a:pt x="179" y="149"/>
                  </a:lnTo>
                  <a:lnTo>
                    <a:pt x="176" y="141"/>
                  </a:lnTo>
                  <a:lnTo>
                    <a:pt x="165" y="146"/>
                  </a:lnTo>
                  <a:lnTo>
                    <a:pt x="166" y="151"/>
                  </a:lnTo>
                  <a:lnTo>
                    <a:pt x="164" y="155"/>
                  </a:lnTo>
                  <a:lnTo>
                    <a:pt x="165" y="159"/>
                  </a:lnTo>
                  <a:lnTo>
                    <a:pt x="171" y="163"/>
                  </a:lnTo>
                  <a:lnTo>
                    <a:pt x="176" y="160"/>
                  </a:lnTo>
                  <a:lnTo>
                    <a:pt x="179" y="164"/>
                  </a:lnTo>
                  <a:lnTo>
                    <a:pt x="187" y="166"/>
                  </a:lnTo>
                  <a:lnTo>
                    <a:pt x="191" y="173"/>
                  </a:lnTo>
                  <a:lnTo>
                    <a:pt x="195" y="167"/>
                  </a:lnTo>
                  <a:lnTo>
                    <a:pt x="196" y="169"/>
                  </a:lnTo>
                  <a:lnTo>
                    <a:pt x="201" y="166"/>
                  </a:lnTo>
                  <a:lnTo>
                    <a:pt x="204" y="171"/>
                  </a:lnTo>
                  <a:lnTo>
                    <a:pt x="206" y="176"/>
                  </a:lnTo>
                  <a:lnTo>
                    <a:pt x="209" y="180"/>
                  </a:lnTo>
                  <a:lnTo>
                    <a:pt x="204" y="191"/>
                  </a:lnTo>
                  <a:lnTo>
                    <a:pt x="204" y="194"/>
                  </a:lnTo>
                  <a:lnTo>
                    <a:pt x="199" y="200"/>
                  </a:lnTo>
                  <a:lnTo>
                    <a:pt x="199" y="207"/>
                  </a:lnTo>
                  <a:lnTo>
                    <a:pt x="201" y="207"/>
                  </a:lnTo>
                  <a:lnTo>
                    <a:pt x="199" y="211"/>
                  </a:lnTo>
                  <a:lnTo>
                    <a:pt x="202" y="213"/>
                  </a:lnTo>
                  <a:lnTo>
                    <a:pt x="204" y="210"/>
                  </a:lnTo>
                  <a:lnTo>
                    <a:pt x="207" y="212"/>
                  </a:lnTo>
                  <a:lnTo>
                    <a:pt x="210" y="211"/>
                  </a:lnTo>
                  <a:lnTo>
                    <a:pt x="213" y="217"/>
                  </a:lnTo>
                  <a:lnTo>
                    <a:pt x="209" y="231"/>
                  </a:lnTo>
                  <a:lnTo>
                    <a:pt x="203" y="242"/>
                  </a:lnTo>
                  <a:lnTo>
                    <a:pt x="199" y="238"/>
                  </a:lnTo>
                  <a:lnTo>
                    <a:pt x="196" y="237"/>
                  </a:lnTo>
                  <a:lnTo>
                    <a:pt x="192" y="238"/>
                  </a:lnTo>
                  <a:lnTo>
                    <a:pt x="188" y="239"/>
                  </a:lnTo>
                  <a:lnTo>
                    <a:pt x="184" y="238"/>
                  </a:lnTo>
                  <a:lnTo>
                    <a:pt x="181" y="237"/>
                  </a:lnTo>
                  <a:lnTo>
                    <a:pt x="179" y="240"/>
                  </a:lnTo>
                  <a:lnTo>
                    <a:pt x="175" y="241"/>
                  </a:lnTo>
                  <a:lnTo>
                    <a:pt x="172" y="236"/>
                  </a:lnTo>
                  <a:lnTo>
                    <a:pt x="168" y="235"/>
                  </a:lnTo>
                  <a:lnTo>
                    <a:pt x="164" y="235"/>
                  </a:lnTo>
                  <a:lnTo>
                    <a:pt x="162" y="230"/>
                  </a:lnTo>
                  <a:lnTo>
                    <a:pt x="164" y="226"/>
                  </a:lnTo>
                  <a:lnTo>
                    <a:pt x="160" y="224"/>
                  </a:lnTo>
                  <a:lnTo>
                    <a:pt x="159" y="224"/>
                  </a:lnTo>
                  <a:lnTo>
                    <a:pt x="156" y="226"/>
                  </a:lnTo>
                  <a:lnTo>
                    <a:pt x="154" y="220"/>
                  </a:lnTo>
                  <a:lnTo>
                    <a:pt x="150" y="218"/>
                  </a:lnTo>
                  <a:lnTo>
                    <a:pt x="147" y="219"/>
                  </a:lnTo>
                  <a:lnTo>
                    <a:pt x="144" y="220"/>
                  </a:lnTo>
                  <a:lnTo>
                    <a:pt x="139" y="222"/>
                  </a:lnTo>
                  <a:lnTo>
                    <a:pt x="136" y="221"/>
                  </a:lnTo>
                  <a:lnTo>
                    <a:pt x="132" y="222"/>
                  </a:lnTo>
                  <a:lnTo>
                    <a:pt x="135" y="224"/>
                  </a:lnTo>
                  <a:lnTo>
                    <a:pt x="131" y="226"/>
                  </a:lnTo>
                  <a:lnTo>
                    <a:pt x="130" y="230"/>
                  </a:lnTo>
                  <a:lnTo>
                    <a:pt x="130" y="234"/>
                  </a:lnTo>
                  <a:lnTo>
                    <a:pt x="134" y="238"/>
                  </a:lnTo>
                  <a:lnTo>
                    <a:pt x="130" y="241"/>
                  </a:lnTo>
                  <a:lnTo>
                    <a:pt x="127" y="243"/>
                  </a:lnTo>
                  <a:lnTo>
                    <a:pt x="128" y="247"/>
                  </a:lnTo>
                  <a:lnTo>
                    <a:pt x="129" y="252"/>
                  </a:lnTo>
                  <a:lnTo>
                    <a:pt x="126" y="254"/>
                  </a:lnTo>
                  <a:lnTo>
                    <a:pt x="120" y="258"/>
                  </a:lnTo>
                  <a:lnTo>
                    <a:pt x="120" y="262"/>
                  </a:lnTo>
                  <a:lnTo>
                    <a:pt x="119" y="267"/>
                  </a:lnTo>
                  <a:lnTo>
                    <a:pt x="119" y="271"/>
                  </a:lnTo>
                  <a:lnTo>
                    <a:pt x="118" y="276"/>
                  </a:lnTo>
                  <a:lnTo>
                    <a:pt x="116" y="279"/>
                  </a:lnTo>
                  <a:lnTo>
                    <a:pt x="113" y="283"/>
                  </a:lnTo>
                  <a:lnTo>
                    <a:pt x="112" y="286"/>
                  </a:lnTo>
                  <a:lnTo>
                    <a:pt x="109" y="290"/>
                  </a:lnTo>
                  <a:lnTo>
                    <a:pt x="107" y="291"/>
                  </a:lnTo>
                  <a:lnTo>
                    <a:pt x="103" y="290"/>
                  </a:lnTo>
                  <a:lnTo>
                    <a:pt x="99" y="290"/>
                  </a:lnTo>
                  <a:lnTo>
                    <a:pt x="86" y="286"/>
                  </a:lnTo>
                  <a:lnTo>
                    <a:pt x="80" y="287"/>
                  </a:lnTo>
                  <a:lnTo>
                    <a:pt x="77" y="284"/>
                  </a:lnTo>
                  <a:lnTo>
                    <a:pt x="74" y="286"/>
                  </a:lnTo>
                  <a:lnTo>
                    <a:pt x="70" y="285"/>
                  </a:lnTo>
                  <a:lnTo>
                    <a:pt x="67" y="286"/>
                  </a:lnTo>
                  <a:lnTo>
                    <a:pt x="63" y="285"/>
                  </a:lnTo>
                  <a:lnTo>
                    <a:pt x="63" y="281"/>
                  </a:lnTo>
                  <a:lnTo>
                    <a:pt x="64" y="272"/>
                  </a:lnTo>
                  <a:lnTo>
                    <a:pt x="77" y="226"/>
                  </a:lnTo>
                  <a:lnTo>
                    <a:pt x="48" y="224"/>
                  </a:lnTo>
                  <a:lnTo>
                    <a:pt x="0" y="221"/>
                  </a:lnTo>
                  <a:lnTo>
                    <a:pt x="0" y="159"/>
                  </a:lnTo>
                  <a:lnTo>
                    <a:pt x="29" y="107"/>
                  </a:lnTo>
                  <a:lnTo>
                    <a:pt x="27" y="102"/>
                  </a:lnTo>
                  <a:lnTo>
                    <a:pt x="25" y="98"/>
                  </a:lnTo>
                  <a:lnTo>
                    <a:pt x="24" y="96"/>
                  </a:lnTo>
                  <a:lnTo>
                    <a:pt x="21" y="93"/>
                  </a:lnTo>
                  <a:lnTo>
                    <a:pt x="19" y="90"/>
                  </a:lnTo>
                  <a:lnTo>
                    <a:pt x="18" y="82"/>
                  </a:lnTo>
                  <a:lnTo>
                    <a:pt x="17" y="79"/>
                  </a:lnTo>
                  <a:lnTo>
                    <a:pt x="14" y="71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49" name="Freeform 129">
              <a:extLst>
                <a:ext uri="{FF2B5EF4-FFF2-40B4-BE49-F238E27FC236}">
                  <a16:creationId xmlns:a16="http://schemas.microsoft.com/office/drawing/2014/main" id="{2451C52F-0702-E463-0286-C2F0FC242DEA}"/>
                </a:ext>
              </a:extLst>
            </xdr:cNvPr>
            <xdr:cNvSpPr>
              <a:spLocks/>
            </xdr:cNvSpPr>
          </xdr:nvSpPr>
          <xdr:spPr bwMode="auto">
            <a:xfrm>
              <a:off x="5350421" y="3724179"/>
              <a:ext cx="511175" cy="439737"/>
            </a:xfrm>
            <a:custGeom>
              <a:avLst/>
              <a:gdLst>
                <a:gd name="T0" fmla="*/ 748487200 w 322"/>
                <a:gd name="T1" fmla="*/ 695562334 h 277"/>
                <a:gd name="T2" fmla="*/ 400705638 w 322"/>
                <a:gd name="T3" fmla="*/ 690522027 h 277"/>
                <a:gd name="T4" fmla="*/ 252015625 w 322"/>
                <a:gd name="T5" fmla="*/ 688001080 h 277"/>
                <a:gd name="T6" fmla="*/ 83165950 w 322"/>
                <a:gd name="T7" fmla="*/ 483869450 h 277"/>
                <a:gd name="T8" fmla="*/ 7561263 w 322"/>
                <a:gd name="T9" fmla="*/ 360381140 h 277"/>
                <a:gd name="T10" fmla="*/ 27722513 w 322"/>
                <a:gd name="T11" fmla="*/ 340219913 h 277"/>
                <a:gd name="T12" fmla="*/ 45362813 w 322"/>
                <a:gd name="T13" fmla="*/ 327619940 h 277"/>
                <a:gd name="T14" fmla="*/ 80645000 w 322"/>
                <a:gd name="T15" fmla="*/ 312499020 h 277"/>
                <a:gd name="T16" fmla="*/ 98286888 w 322"/>
                <a:gd name="T17" fmla="*/ 307458713 h 277"/>
                <a:gd name="T18" fmla="*/ 113407825 w 322"/>
                <a:gd name="T19" fmla="*/ 297378099 h 277"/>
                <a:gd name="T20" fmla="*/ 173891575 w 322"/>
                <a:gd name="T21" fmla="*/ 241934725 h 277"/>
                <a:gd name="T22" fmla="*/ 304939700 w 322"/>
                <a:gd name="T23" fmla="*/ 113406109 h 277"/>
                <a:gd name="T24" fmla="*/ 481350638 w 322"/>
                <a:gd name="T25" fmla="*/ 42841814 h 277"/>
                <a:gd name="T26" fmla="*/ 498990938 w 322"/>
                <a:gd name="T27" fmla="*/ 55443374 h 277"/>
                <a:gd name="T28" fmla="*/ 514111875 w 322"/>
                <a:gd name="T29" fmla="*/ 52922427 h 277"/>
                <a:gd name="T30" fmla="*/ 524192500 w 322"/>
                <a:gd name="T31" fmla="*/ 68043348 h 277"/>
                <a:gd name="T32" fmla="*/ 539313438 w 322"/>
                <a:gd name="T33" fmla="*/ 73083654 h 277"/>
                <a:gd name="T34" fmla="*/ 554434375 w 322"/>
                <a:gd name="T35" fmla="*/ 80644908 h 277"/>
                <a:gd name="T36" fmla="*/ 572076263 w 322"/>
                <a:gd name="T37" fmla="*/ 85685215 h 277"/>
                <a:gd name="T38" fmla="*/ 589716563 w 322"/>
                <a:gd name="T39" fmla="*/ 78123961 h 277"/>
                <a:gd name="T40" fmla="*/ 602318138 w 322"/>
                <a:gd name="T41" fmla="*/ 68043348 h 277"/>
                <a:gd name="T42" fmla="*/ 614918125 w 322"/>
                <a:gd name="T43" fmla="*/ 83164268 h 277"/>
                <a:gd name="T44" fmla="*/ 632560013 w 322"/>
                <a:gd name="T45" fmla="*/ 75604602 h 277"/>
                <a:gd name="T46" fmla="*/ 650200313 w 322"/>
                <a:gd name="T47" fmla="*/ 78123961 h 277"/>
                <a:gd name="T48" fmla="*/ 662801888 w 322"/>
                <a:gd name="T49" fmla="*/ 65523988 h 277"/>
                <a:gd name="T50" fmla="*/ 670361563 w 322"/>
                <a:gd name="T51" fmla="*/ 55443374 h 277"/>
                <a:gd name="T52" fmla="*/ 682963138 w 322"/>
                <a:gd name="T53" fmla="*/ 57962734 h 277"/>
                <a:gd name="T54" fmla="*/ 690522813 w 322"/>
                <a:gd name="T55" fmla="*/ 75604602 h 277"/>
                <a:gd name="T56" fmla="*/ 705643750 w 322"/>
                <a:gd name="T57" fmla="*/ 73083654 h 277"/>
                <a:gd name="T58" fmla="*/ 723285638 w 322"/>
                <a:gd name="T59" fmla="*/ 63003041 h 277"/>
                <a:gd name="T60" fmla="*/ 748487200 w 322"/>
                <a:gd name="T61" fmla="*/ 63003041 h 277"/>
                <a:gd name="T62" fmla="*/ 758567825 w 322"/>
                <a:gd name="T63" fmla="*/ 52922427 h 277"/>
                <a:gd name="T64" fmla="*/ 771167813 w 322"/>
                <a:gd name="T65" fmla="*/ 37801507 h 277"/>
                <a:gd name="T66" fmla="*/ 786288750 w 322"/>
                <a:gd name="T67" fmla="*/ 25201534 h 277"/>
                <a:gd name="T68" fmla="*/ 801409688 w 322"/>
                <a:gd name="T69" fmla="*/ 27720893 h 277"/>
                <a:gd name="T70" fmla="*/ 786288750 w 322"/>
                <a:gd name="T71" fmla="*/ 267136259 h 277"/>
                <a:gd name="T72" fmla="*/ 766127500 w 322"/>
                <a:gd name="T73" fmla="*/ 486388809 h 277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322" h="277">
                  <a:moveTo>
                    <a:pt x="303" y="214"/>
                  </a:moveTo>
                  <a:lnTo>
                    <a:pt x="297" y="276"/>
                  </a:lnTo>
                  <a:lnTo>
                    <a:pt x="224" y="275"/>
                  </a:lnTo>
                  <a:lnTo>
                    <a:pt x="159" y="274"/>
                  </a:lnTo>
                  <a:lnTo>
                    <a:pt x="119" y="273"/>
                  </a:lnTo>
                  <a:lnTo>
                    <a:pt x="100" y="273"/>
                  </a:lnTo>
                  <a:lnTo>
                    <a:pt x="24" y="272"/>
                  </a:lnTo>
                  <a:lnTo>
                    <a:pt x="33" y="192"/>
                  </a:lnTo>
                  <a:lnTo>
                    <a:pt x="0" y="146"/>
                  </a:lnTo>
                  <a:lnTo>
                    <a:pt x="3" y="143"/>
                  </a:lnTo>
                  <a:lnTo>
                    <a:pt x="9" y="138"/>
                  </a:lnTo>
                  <a:lnTo>
                    <a:pt x="11" y="135"/>
                  </a:lnTo>
                  <a:lnTo>
                    <a:pt x="14" y="133"/>
                  </a:lnTo>
                  <a:lnTo>
                    <a:pt x="18" y="130"/>
                  </a:lnTo>
                  <a:lnTo>
                    <a:pt x="21" y="127"/>
                  </a:lnTo>
                  <a:lnTo>
                    <a:pt x="32" y="124"/>
                  </a:lnTo>
                  <a:lnTo>
                    <a:pt x="35" y="124"/>
                  </a:lnTo>
                  <a:lnTo>
                    <a:pt x="39" y="122"/>
                  </a:lnTo>
                  <a:lnTo>
                    <a:pt x="42" y="120"/>
                  </a:lnTo>
                  <a:lnTo>
                    <a:pt x="45" y="118"/>
                  </a:lnTo>
                  <a:lnTo>
                    <a:pt x="67" y="98"/>
                  </a:lnTo>
                  <a:lnTo>
                    <a:pt x="69" y="96"/>
                  </a:lnTo>
                  <a:lnTo>
                    <a:pt x="106" y="60"/>
                  </a:lnTo>
                  <a:lnTo>
                    <a:pt x="121" y="45"/>
                  </a:lnTo>
                  <a:lnTo>
                    <a:pt x="165" y="0"/>
                  </a:lnTo>
                  <a:lnTo>
                    <a:pt x="191" y="17"/>
                  </a:lnTo>
                  <a:lnTo>
                    <a:pt x="194" y="21"/>
                  </a:lnTo>
                  <a:lnTo>
                    <a:pt x="198" y="22"/>
                  </a:lnTo>
                  <a:lnTo>
                    <a:pt x="201" y="24"/>
                  </a:lnTo>
                  <a:lnTo>
                    <a:pt x="204" y="21"/>
                  </a:lnTo>
                  <a:lnTo>
                    <a:pt x="207" y="23"/>
                  </a:lnTo>
                  <a:lnTo>
                    <a:pt x="208" y="27"/>
                  </a:lnTo>
                  <a:lnTo>
                    <a:pt x="210" y="29"/>
                  </a:lnTo>
                  <a:lnTo>
                    <a:pt x="214" y="29"/>
                  </a:lnTo>
                  <a:lnTo>
                    <a:pt x="217" y="30"/>
                  </a:lnTo>
                  <a:lnTo>
                    <a:pt x="220" y="32"/>
                  </a:lnTo>
                  <a:lnTo>
                    <a:pt x="224" y="32"/>
                  </a:lnTo>
                  <a:lnTo>
                    <a:pt x="227" y="34"/>
                  </a:lnTo>
                  <a:lnTo>
                    <a:pt x="232" y="32"/>
                  </a:lnTo>
                  <a:lnTo>
                    <a:pt x="234" y="31"/>
                  </a:lnTo>
                  <a:lnTo>
                    <a:pt x="236" y="28"/>
                  </a:lnTo>
                  <a:lnTo>
                    <a:pt x="239" y="27"/>
                  </a:lnTo>
                  <a:lnTo>
                    <a:pt x="242" y="29"/>
                  </a:lnTo>
                  <a:lnTo>
                    <a:pt x="244" y="33"/>
                  </a:lnTo>
                  <a:lnTo>
                    <a:pt x="247" y="32"/>
                  </a:lnTo>
                  <a:lnTo>
                    <a:pt x="251" y="30"/>
                  </a:lnTo>
                  <a:lnTo>
                    <a:pt x="254" y="31"/>
                  </a:lnTo>
                  <a:lnTo>
                    <a:pt x="258" y="31"/>
                  </a:lnTo>
                  <a:lnTo>
                    <a:pt x="261" y="29"/>
                  </a:lnTo>
                  <a:lnTo>
                    <a:pt x="263" y="26"/>
                  </a:lnTo>
                  <a:lnTo>
                    <a:pt x="265" y="22"/>
                  </a:lnTo>
                  <a:lnTo>
                    <a:pt x="266" y="22"/>
                  </a:lnTo>
                  <a:lnTo>
                    <a:pt x="268" y="21"/>
                  </a:lnTo>
                  <a:lnTo>
                    <a:pt x="271" y="23"/>
                  </a:lnTo>
                  <a:lnTo>
                    <a:pt x="272" y="27"/>
                  </a:lnTo>
                  <a:lnTo>
                    <a:pt x="274" y="30"/>
                  </a:lnTo>
                  <a:lnTo>
                    <a:pt x="277" y="31"/>
                  </a:lnTo>
                  <a:lnTo>
                    <a:pt x="280" y="29"/>
                  </a:lnTo>
                  <a:lnTo>
                    <a:pt x="283" y="27"/>
                  </a:lnTo>
                  <a:lnTo>
                    <a:pt x="287" y="25"/>
                  </a:lnTo>
                  <a:lnTo>
                    <a:pt x="293" y="23"/>
                  </a:lnTo>
                  <a:lnTo>
                    <a:pt x="297" y="25"/>
                  </a:lnTo>
                  <a:lnTo>
                    <a:pt x="299" y="21"/>
                  </a:lnTo>
                  <a:lnTo>
                    <a:pt x="301" y="21"/>
                  </a:lnTo>
                  <a:lnTo>
                    <a:pt x="305" y="19"/>
                  </a:lnTo>
                  <a:lnTo>
                    <a:pt x="306" y="15"/>
                  </a:lnTo>
                  <a:lnTo>
                    <a:pt x="309" y="14"/>
                  </a:lnTo>
                  <a:lnTo>
                    <a:pt x="312" y="10"/>
                  </a:lnTo>
                  <a:lnTo>
                    <a:pt x="314" y="12"/>
                  </a:lnTo>
                  <a:lnTo>
                    <a:pt x="318" y="11"/>
                  </a:lnTo>
                  <a:lnTo>
                    <a:pt x="321" y="10"/>
                  </a:lnTo>
                  <a:lnTo>
                    <a:pt x="312" y="106"/>
                  </a:lnTo>
                  <a:lnTo>
                    <a:pt x="312" y="113"/>
                  </a:lnTo>
                  <a:lnTo>
                    <a:pt x="304" y="193"/>
                  </a:lnTo>
                  <a:lnTo>
                    <a:pt x="303" y="214"/>
                  </a:lnTo>
                </a:path>
              </a:pathLst>
            </a:custGeom>
            <a:solidFill>
              <a:srgbClr val="98F6BE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0" name="Freeform 130">
              <a:extLst>
                <a:ext uri="{FF2B5EF4-FFF2-40B4-BE49-F238E27FC236}">
                  <a16:creationId xmlns:a16="http://schemas.microsoft.com/office/drawing/2014/main" id="{3F92293E-8BF1-37E9-6AE5-21564C2DDA35}"/>
                </a:ext>
              </a:extLst>
            </xdr:cNvPr>
            <xdr:cNvSpPr>
              <a:spLocks/>
            </xdr:cNvSpPr>
          </xdr:nvSpPr>
          <xdr:spPr bwMode="auto">
            <a:xfrm>
              <a:off x="7631659" y="2244629"/>
              <a:ext cx="387350" cy="382587"/>
            </a:xfrm>
            <a:custGeom>
              <a:avLst/>
              <a:gdLst>
                <a:gd name="T0" fmla="*/ 123488450 w 244"/>
                <a:gd name="T1" fmla="*/ 506549950 h 241"/>
                <a:gd name="T2" fmla="*/ 85685313 w 244"/>
                <a:gd name="T3" fmla="*/ 501509645 h 241"/>
                <a:gd name="T4" fmla="*/ 32762825 w 244"/>
                <a:gd name="T5" fmla="*/ 473788756 h 241"/>
                <a:gd name="T6" fmla="*/ 47883763 w 244"/>
                <a:gd name="T7" fmla="*/ 451106585 h 241"/>
                <a:gd name="T8" fmla="*/ 52924075 w 244"/>
                <a:gd name="T9" fmla="*/ 335179549 h 241"/>
                <a:gd name="T10" fmla="*/ 2520950 w 244"/>
                <a:gd name="T11" fmla="*/ 17640277 h 241"/>
                <a:gd name="T12" fmla="*/ 68045013 w 244"/>
                <a:gd name="T13" fmla="*/ 5040306 h 241"/>
                <a:gd name="T14" fmla="*/ 309980013 w 244"/>
                <a:gd name="T15" fmla="*/ 5040306 h 241"/>
                <a:gd name="T16" fmla="*/ 398184688 w 244"/>
                <a:gd name="T17" fmla="*/ 5040306 h 241"/>
                <a:gd name="T18" fmla="*/ 607358450 w 244"/>
                <a:gd name="T19" fmla="*/ 22680583 h 241"/>
                <a:gd name="T20" fmla="*/ 607358450 w 244"/>
                <a:gd name="T21" fmla="*/ 80644895 h 241"/>
                <a:gd name="T22" fmla="*/ 599797188 w 244"/>
                <a:gd name="T23" fmla="*/ 95765812 h 241"/>
                <a:gd name="T24" fmla="*/ 592237513 w 244"/>
                <a:gd name="T25" fmla="*/ 178930066 h 241"/>
                <a:gd name="T26" fmla="*/ 582156888 w 244"/>
                <a:gd name="T27" fmla="*/ 201612237 h 241"/>
                <a:gd name="T28" fmla="*/ 587197200 w 244"/>
                <a:gd name="T29" fmla="*/ 214212208 h 241"/>
                <a:gd name="T30" fmla="*/ 592237513 w 244"/>
                <a:gd name="T31" fmla="*/ 289816796 h 241"/>
                <a:gd name="T32" fmla="*/ 559474688 w 244"/>
                <a:gd name="T33" fmla="*/ 388103555 h 241"/>
                <a:gd name="T34" fmla="*/ 456149075 w 244"/>
                <a:gd name="T35" fmla="*/ 604836710 h 241"/>
                <a:gd name="T36" fmla="*/ 441028138 w 244"/>
                <a:gd name="T37" fmla="*/ 597275457 h 241"/>
                <a:gd name="T38" fmla="*/ 425907200 w 244"/>
                <a:gd name="T39" fmla="*/ 589715792 h 241"/>
                <a:gd name="T40" fmla="*/ 410786263 w 244"/>
                <a:gd name="T41" fmla="*/ 594756098 h 241"/>
                <a:gd name="T42" fmla="*/ 400705638 w 244"/>
                <a:gd name="T43" fmla="*/ 582154539 h 241"/>
                <a:gd name="T44" fmla="*/ 375504075 w 244"/>
                <a:gd name="T45" fmla="*/ 584675486 h 241"/>
                <a:gd name="T46" fmla="*/ 365423450 w 244"/>
                <a:gd name="T47" fmla="*/ 582154539 h 241"/>
                <a:gd name="T48" fmla="*/ 350302513 w 244"/>
                <a:gd name="T49" fmla="*/ 587194845 h 241"/>
                <a:gd name="T50" fmla="*/ 327620313 w 244"/>
                <a:gd name="T51" fmla="*/ 589715792 h 241"/>
                <a:gd name="T52" fmla="*/ 307459063 w 244"/>
                <a:gd name="T53" fmla="*/ 589715792 h 241"/>
                <a:gd name="T54" fmla="*/ 297378438 w 244"/>
                <a:gd name="T55" fmla="*/ 574594874 h 241"/>
                <a:gd name="T56" fmla="*/ 284778450 w 244"/>
                <a:gd name="T57" fmla="*/ 564514262 h 241"/>
                <a:gd name="T58" fmla="*/ 282257500 w 244"/>
                <a:gd name="T59" fmla="*/ 549393345 h 241"/>
                <a:gd name="T60" fmla="*/ 277217188 w 244"/>
                <a:gd name="T61" fmla="*/ 534272427 h 241"/>
                <a:gd name="T62" fmla="*/ 252015625 w 244"/>
                <a:gd name="T63" fmla="*/ 524191815 h 241"/>
                <a:gd name="T64" fmla="*/ 234375325 w 244"/>
                <a:gd name="T65" fmla="*/ 524191815 h 241"/>
                <a:gd name="T66" fmla="*/ 221773750 w 244"/>
                <a:gd name="T67" fmla="*/ 514111203 h 241"/>
                <a:gd name="T68" fmla="*/ 194052825 w 244"/>
                <a:gd name="T69" fmla="*/ 521670868 h 241"/>
                <a:gd name="T70" fmla="*/ 181451250 w 244"/>
                <a:gd name="T71" fmla="*/ 519151509 h 241"/>
                <a:gd name="T72" fmla="*/ 156249688 w 244"/>
                <a:gd name="T73" fmla="*/ 516630562 h 241"/>
                <a:gd name="T74" fmla="*/ 133569075 w 244"/>
                <a:gd name="T75" fmla="*/ 504030591 h 241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244" h="241">
                  <a:moveTo>
                    <a:pt x="53" y="200"/>
                  </a:moveTo>
                  <a:lnTo>
                    <a:pt x="49" y="201"/>
                  </a:lnTo>
                  <a:lnTo>
                    <a:pt x="47" y="200"/>
                  </a:lnTo>
                  <a:lnTo>
                    <a:pt x="34" y="199"/>
                  </a:lnTo>
                  <a:lnTo>
                    <a:pt x="9" y="196"/>
                  </a:lnTo>
                  <a:lnTo>
                    <a:pt x="13" y="188"/>
                  </a:lnTo>
                  <a:lnTo>
                    <a:pt x="17" y="183"/>
                  </a:lnTo>
                  <a:lnTo>
                    <a:pt x="19" y="179"/>
                  </a:lnTo>
                  <a:lnTo>
                    <a:pt x="27" y="168"/>
                  </a:lnTo>
                  <a:lnTo>
                    <a:pt x="21" y="133"/>
                  </a:lnTo>
                  <a:lnTo>
                    <a:pt x="17" y="105"/>
                  </a:lnTo>
                  <a:lnTo>
                    <a:pt x="1" y="7"/>
                  </a:lnTo>
                  <a:lnTo>
                    <a:pt x="0" y="1"/>
                  </a:lnTo>
                  <a:lnTo>
                    <a:pt x="27" y="2"/>
                  </a:lnTo>
                  <a:lnTo>
                    <a:pt x="69" y="2"/>
                  </a:lnTo>
                  <a:lnTo>
                    <a:pt x="123" y="2"/>
                  </a:lnTo>
                  <a:lnTo>
                    <a:pt x="154" y="2"/>
                  </a:lnTo>
                  <a:lnTo>
                    <a:pt x="158" y="2"/>
                  </a:lnTo>
                  <a:lnTo>
                    <a:pt x="242" y="0"/>
                  </a:lnTo>
                  <a:lnTo>
                    <a:pt x="241" y="9"/>
                  </a:lnTo>
                  <a:lnTo>
                    <a:pt x="243" y="27"/>
                  </a:lnTo>
                  <a:lnTo>
                    <a:pt x="241" y="32"/>
                  </a:lnTo>
                  <a:lnTo>
                    <a:pt x="240" y="32"/>
                  </a:lnTo>
                  <a:lnTo>
                    <a:pt x="238" y="38"/>
                  </a:lnTo>
                  <a:lnTo>
                    <a:pt x="235" y="49"/>
                  </a:lnTo>
                  <a:lnTo>
                    <a:pt x="235" y="71"/>
                  </a:lnTo>
                  <a:lnTo>
                    <a:pt x="231" y="74"/>
                  </a:lnTo>
                  <a:lnTo>
                    <a:pt x="231" y="80"/>
                  </a:lnTo>
                  <a:lnTo>
                    <a:pt x="231" y="81"/>
                  </a:lnTo>
                  <a:lnTo>
                    <a:pt x="233" y="85"/>
                  </a:lnTo>
                  <a:lnTo>
                    <a:pt x="235" y="114"/>
                  </a:lnTo>
                  <a:lnTo>
                    <a:pt x="235" y="115"/>
                  </a:lnTo>
                  <a:lnTo>
                    <a:pt x="223" y="152"/>
                  </a:lnTo>
                  <a:lnTo>
                    <a:pt x="222" y="154"/>
                  </a:lnTo>
                  <a:lnTo>
                    <a:pt x="218" y="170"/>
                  </a:lnTo>
                  <a:lnTo>
                    <a:pt x="181" y="240"/>
                  </a:lnTo>
                  <a:lnTo>
                    <a:pt x="178" y="237"/>
                  </a:lnTo>
                  <a:lnTo>
                    <a:pt x="175" y="237"/>
                  </a:lnTo>
                  <a:lnTo>
                    <a:pt x="172" y="236"/>
                  </a:lnTo>
                  <a:lnTo>
                    <a:pt x="169" y="234"/>
                  </a:lnTo>
                  <a:lnTo>
                    <a:pt x="166" y="236"/>
                  </a:lnTo>
                  <a:lnTo>
                    <a:pt x="163" y="236"/>
                  </a:lnTo>
                  <a:lnTo>
                    <a:pt x="160" y="233"/>
                  </a:lnTo>
                  <a:lnTo>
                    <a:pt x="159" y="231"/>
                  </a:lnTo>
                  <a:lnTo>
                    <a:pt x="152" y="233"/>
                  </a:lnTo>
                  <a:lnTo>
                    <a:pt x="149" y="232"/>
                  </a:lnTo>
                  <a:lnTo>
                    <a:pt x="148" y="232"/>
                  </a:lnTo>
                  <a:lnTo>
                    <a:pt x="145" y="231"/>
                  </a:lnTo>
                  <a:lnTo>
                    <a:pt x="142" y="231"/>
                  </a:lnTo>
                  <a:lnTo>
                    <a:pt x="139" y="233"/>
                  </a:lnTo>
                  <a:lnTo>
                    <a:pt x="133" y="236"/>
                  </a:lnTo>
                  <a:lnTo>
                    <a:pt x="130" y="234"/>
                  </a:lnTo>
                  <a:lnTo>
                    <a:pt x="125" y="235"/>
                  </a:lnTo>
                  <a:lnTo>
                    <a:pt x="122" y="234"/>
                  </a:lnTo>
                  <a:lnTo>
                    <a:pt x="121" y="230"/>
                  </a:lnTo>
                  <a:lnTo>
                    <a:pt x="118" y="228"/>
                  </a:lnTo>
                  <a:lnTo>
                    <a:pt x="117" y="225"/>
                  </a:lnTo>
                  <a:lnTo>
                    <a:pt x="113" y="224"/>
                  </a:lnTo>
                  <a:lnTo>
                    <a:pt x="112" y="219"/>
                  </a:lnTo>
                  <a:lnTo>
                    <a:pt x="112" y="218"/>
                  </a:lnTo>
                  <a:lnTo>
                    <a:pt x="111" y="215"/>
                  </a:lnTo>
                  <a:lnTo>
                    <a:pt x="110" y="212"/>
                  </a:lnTo>
                  <a:lnTo>
                    <a:pt x="107" y="209"/>
                  </a:lnTo>
                  <a:lnTo>
                    <a:pt x="100" y="208"/>
                  </a:lnTo>
                  <a:lnTo>
                    <a:pt x="96" y="210"/>
                  </a:lnTo>
                  <a:lnTo>
                    <a:pt x="93" y="208"/>
                  </a:lnTo>
                  <a:lnTo>
                    <a:pt x="90" y="206"/>
                  </a:lnTo>
                  <a:lnTo>
                    <a:pt x="88" y="204"/>
                  </a:lnTo>
                  <a:lnTo>
                    <a:pt x="85" y="202"/>
                  </a:lnTo>
                  <a:lnTo>
                    <a:pt x="77" y="207"/>
                  </a:lnTo>
                  <a:lnTo>
                    <a:pt x="74" y="208"/>
                  </a:lnTo>
                  <a:lnTo>
                    <a:pt x="72" y="206"/>
                  </a:lnTo>
                  <a:lnTo>
                    <a:pt x="66" y="205"/>
                  </a:lnTo>
                  <a:lnTo>
                    <a:pt x="62" y="205"/>
                  </a:lnTo>
                  <a:lnTo>
                    <a:pt x="56" y="202"/>
                  </a:lnTo>
                  <a:lnTo>
                    <a:pt x="53" y="200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1" name="Freeform 131">
              <a:extLst>
                <a:ext uri="{FF2B5EF4-FFF2-40B4-BE49-F238E27FC236}">
                  <a16:creationId xmlns:a16="http://schemas.microsoft.com/office/drawing/2014/main" id="{5B500F0E-BDE5-BE0D-D887-43A898542F25}"/>
                </a:ext>
              </a:extLst>
            </xdr:cNvPr>
            <xdr:cNvSpPr>
              <a:spLocks/>
            </xdr:cNvSpPr>
          </xdr:nvSpPr>
          <xdr:spPr bwMode="auto">
            <a:xfrm>
              <a:off x="8977859" y="2881216"/>
              <a:ext cx="444500" cy="306388"/>
            </a:xfrm>
            <a:custGeom>
              <a:avLst/>
              <a:gdLst>
                <a:gd name="T0" fmla="*/ 665321250 w 280"/>
                <a:gd name="T1" fmla="*/ 100806415 h 193"/>
                <a:gd name="T2" fmla="*/ 675401875 w 280"/>
                <a:gd name="T3" fmla="*/ 131048339 h 193"/>
                <a:gd name="T4" fmla="*/ 682963138 w 280"/>
                <a:gd name="T5" fmla="*/ 161290263 h 193"/>
                <a:gd name="T6" fmla="*/ 693043763 w 280"/>
                <a:gd name="T7" fmla="*/ 171370905 h 193"/>
                <a:gd name="T8" fmla="*/ 703124388 w 280"/>
                <a:gd name="T9" fmla="*/ 194053142 h 193"/>
                <a:gd name="T10" fmla="*/ 630039063 w 280"/>
                <a:gd name="T11" fmla="*/ 483870790 h 193"/>
                <a:gd name="T12" fmla="*/ 292338125 w 280"/>
                <a:gd name="T13" fmla="*/ 468749827 h 193"/>
                <a:gd name="T14" fmla="*/ 110886875 w 280"/>
                <a:gd name="T15" fmla="*/ 471270782 h 193"/>
                <a:gd name="T16" fmla="*/ 0 w 280"/>
                <a:gd name="T17" fmla="*/ 473790148 h 193"/>
                <a:gd name="T18" fmla="*/ 0 w 280"/>
                <a:gd name="T19" fmla="*/ 458669186 h 193"/>
                <a:gd name="T20" fmla="*/ 10080625 w 280"/>
                <a:gd name="T21" fmla="*/ 446069178 h 193"/>
                <a:gd name="T22" fmla="*/ 15120938 w 280"/>
                <a:gd name="T23" fmla="*/ 433467582 h 193"/>
                <a:gd name="T24" fmla="*/ 20161250 w 280"/>
                <a:gd name="T25" fmla="*/ 405746612 h 193"/>
                <a:gd name="T26" fmla="*/ 32762825 w 280"/>
                <a:gd name="T27" fmla="*/ 390625650 h 193"/>
                <a:gd name="T28" fmla="*/ 32762825 w 280"/>
                <a:gd name="T29" fmla="*/ 378024054 h 193"/>
                <a:gd name="T30" fmla="*/ 52924075 w 280"/>
                <a:gd name="T31" fmla="*/ 355343405 h 193"/>
                <a:gd name="T32" fmla="*/ 55443438 w 280"/>
                <a:gd name="T33" fmla="*/ 332661168 h 193"/>
                <a:gd name="T34" fmla="*/ 68045013 w 280"/>
                <a:gd name="T35" fmla="*/ 320061160 h 193"/>
                <a:gd name="T36" fmla="*/ 63004700 w 280"/>
                <a:gd name="T37" fmla="*/ 302419244 h 193"/>
                <a:gd name="T38" fmla="*/ 60483750 w 280"/>
                <a:gd name="T39" fmla="*/ 282257961 h 193"/>
                <a:gd name="T40" fmla="*/ 83165950 w 280"/>
                <a:gd name="T41" fmla="*/ 262096678 h 193"/>
                <a:gd name="T42" fmla="*/ 78125638 w 280"/>
                <a:gd name="T43" fmla="*/ 239416028 h 193"/>
                <a:gd name="T44" fmla="*/ 83165950 w 280"/>
                <a:gd name="T45" fmla="*/ 216733791 h 193"/>
                <a:gd name="T46" fmla="*/ 100806250 w 280"/>
                <a:gd name="T47" fmla="*/ 196572508 h 193"/>
                <a:gd name="T48" fmla="*/ 115927188 w 280"/>
                <a:gd name="T49" fmla="*/ 186491867 h 193"/>
                <a:gd name="T50" fmla="*/ 131048125 w 280"/>
                <a:gd name="T51" fmla="*/ 178932180 h 193"/>
                <a:gd name="T52" fmla="*/ 143649700 w 280"/>
                <a:gd name="T53" fmla="*/ 171370905 h 193"/>
                <a:gd name="T54" fmla="*/ 156249688 w 280"/>
                <a:gd name="T55" fmla="*/ 148690255 h 193"/>
                <a:gd name="T56" fmla="*/ 158770638 w 280"/>
                <a:gd name="T57" fmla="*/ 126008018 h 193"/>
                <a:gd name="T58" fmla="*/ 178931888 w 280"/>
                <a:gd name="T59" fmla="*/ 133569293 h 193"/>
                <a:gd name="T60" fmla="*/ 211693125 w 280"/>
                <a:gd name="T61" fmla="*/ 95766094 h 193"/>
                <a:gd name="T62" fmla="*/ 241935000 w 280"/>
                <a:gd name="T63" fmla="*/ 83166086 h 193"/>
                <a:gd name="T64" fmla="*/ 337700938 w 280"/>
                <a:gd name="T65" fmla="*/ 70564490 h 193"/>
                <a:gd name="T66" fmla="*/ 456149075 w 280"/>
                <a:gd name="T67" fmla="*/ 57964482 h 193"/>
                <a:gd name="T68" fmla="*/ 521673138 w 280"/>
                <a:gd name="T69" fmla="*/ 35282245 h 193"/>
                <a:gd name="T70" fmla="*/ 556955325 w 280"/>
                <a:gd name="T71" fmla="*/ 17641916 h 193"/>
                <a:gd name="T72" fmla="*/ 572076263 w 280"/>
                <a:gd name="T73" fmla="*/ 12601596 h 193"/>
                <a:gd name="T74" fmla="*/ 619958438 w 280"/>
                <a:gd name="T75" fmla="*/ 0 h 193"/>
                <a:gd name="T76" fmla="*/ 655240625 w 280"/>
                <a:gd name="T77" fmla="*/ 27722558 h 193"/>
                <a:gd name="T78" fmla="*/ 655240625 w 280"/>
                <a:gd name="T79" fmla="*/ 55443528 h 193"/>
                <a:gd name="T80" fmla="*/ 655240625 w 280"/>
                <a:gd name="T81" fmla="*/ 80645132 h 193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</a:gdLst>
              <a:ahLst/>
              <a:cxnLst>
                <a:cxn ang="T82">
                  <a:pos x="T0" y="T1"/>
                </a:cxn>
                <a:cxn ang="T83">
                  <a:pos x="T2" y="T3"/>
                </a:cxn>
                <a:cxn ang="T84">
                  <a:pos x="T4" y="T5"/>
                </a:cxn>
                <a:cxn ang="T85">
                  <a:pos x="T6" y="T7"/>
                </a:cxn>
                <a:cxn ang="T86">
                  <a:pos x="T8" y="T9"/>
                </a:cxn>
                <a:cxn ang="T87">
                  <a:pos x="T10" y="T11"/>
                </a:cxn>
                <a:cxn ang="T88">
                  <a:pos x="T12" y="T13"/>
                </a:cxn>
                <a:cxn ang="T89">
                  <a:pos x="T14" y="T15"/>
                </a:cxn>
                <a:cxn ang="T90">
                  <a:pos x="T16" y="T17"/>
                </a:cxn>
                <a:cxn ang="T91">
                  <a:pos x="T18" y="T19"/>
                </a:cxn>
                <a:cxn ang="T92">
                  <a:pos x="T20" y="T21"/>
                </a:cxn>
                <a:cxn ang="T93">
                  <a:pos x="T22" y="T23"/>
                </a:cxn>
                <a:cxn ang="T94">
                  <a:pos x="T24" y="T25"/>
                </a:cxn>
                <a:cxn ang="T95">
                  <a:pos x="T26" y="T27"/>
                </a:cxn>
                <a:cxn ang="T96">
                  <a:pos x="T28" y="T29"/>
                </a:cxn>
                <a:cxn ang="T97">
                  <a:pos x="T30" y="T31"/>
                </a:cxn>
                <a:cxn ang="T98">
                  <a:pos x="T32" y="T33"/>
                </a:cxn>
                <a:cxn ang="T99">
                  <a:pos x="T34" y="T35"/>
                </a:cxn>
                <a:cxn ang="T100">
                  <a:pos x="T36" y="T37"/>
                </a:cxn>
                <a:cxn ang="T101">
                  <a:pos x="T38" y="T39"/>
                </a:cxn>
                <a:cxn ang="T102">
                  <a:pos x="T40" y="T41"/>
                </a:cxn>
                <a:cxn ang="T103">
                  <a:pos x="T42" y="T43"/>
                </a:cxn>
                <a:cxn ang="T104">
                  <a:pos x="T44" y="T45"/>
                </a:cxn>
                <a:cxn ang="T105">
                  <a:pos x="T46" y="T47"/>
                </a:cxn>
                <a:cxn ang="T106">
                  <a:pos x="T48" y="T49"/>
                </a:cxn>
                <a:cxn ang="T107">
                  <a:pos x="T50" y="T51"/>
                </a:cxn>
                <a:cxn ang="T108">
                  <a:pos x="T52" y="T53"/>
                </a:cxn>
                <a:cxn ang="T109">
                  <a:pos x="T54" y="T55"/>
                </a:cxn>
                <a:cxn ang="T110">
                  <a:pos x="T56" y="T57"/>
                </a:cxn>
                <a:cxn ang="T111">
                  <a:pos x="T58" y="T59"/>
                </a:cxn>
                <a:cxn ang="T112">
                  <a:pos x="T60" y="T61"/>
                </a:cxn>
                <a:cxn ang="T113">
                  <a:pos x="T62" y="T63"/>
                </a:cxn>
                <a:cxn ang="T114">
                  <a:pos x="T64" y="T65"/>
                </a:cxn>
                <a:cxn ang="T115">
                  <a:pos x="T66" y="T67"/>
                </a:cxn>
                <a:cxn ang="T116">
                  <a:pos x="T68" y="T69"/>
                </a:cxn>
                <a:cxn ang="T117">
                  <a:pos x="T70" y="T71"/>
                </a:cxn>
                <a:cxn ang="T118">
                  <a:pos x="T72" y="T73"/>
                </a:cxn>
                <a:cxn ang="T119">
                  <a:pos x="T74" y="T75"/>
                </a:cxn>
                <a:cxn ang="T120">
                  <a:pos x="T76" y="T77"/>
                </a:cxn>
                <a:cxn ang="T121">
                  <a:pos x="T78" y="T79"/>
                </a:cxn>
                <a:cxn ang="T122">
                  <a:pos x="T80" y="T81"/>
                </a:cxn>
              </a:cxnLst>
              <a:rect l="0" t="0" r="r" b="b"/>
              <a:pathLst>
                <a:path w="280" h="193">
                  <a:moveTo>
                    <a:pt x="262" y="36"/>
                  </a:moveTo>
                  <a:lnTo>
                    <a:pt x="264" y="40"/>
                  </a:lnTo>
                  <a:lnTo>
                    <a:pt x="266" y="49"/>
                  </a:lnTo>
                  <a:lnTo>
                    <a:pt x="268" y="52"/>
                  </a:lnTo>
                  <a:lnTo>
                    <a:pt x="269" y="60"/>
                  </a:lnTo>
                  <a:lnTo>
                    <a:pt x="271" y="64"/>
                  </a:lnTo>
                  <a:lnTo>
                    <a:pt x="273" y="67"/>
                  </a:lnTo>
                  <a:lnTo>
                    <a:pt x="275" y="68"/>
                  </a:lnTo>
                  <a:lnTo>
                    <a:pt x="277" y="72"/>
                  </a:lnTo>
                  <a:lnTo>
                    <a:pt x="279" y="77"/>
                  </a:lnTo>
                  <a:lnTo>
                    <a:pt x="250" y="130"/>
                  </a:lnTo>
                  <a:lnTo>
                    <a:pt x="250" y="192"/>
                  </a:lnTo>
                  <a:lnTo>
                    <a:pt x="131" y="186"/>
                  </a:lnTo>
                  <a:lnTo>
                    <a:pt x="116" y="186"/>
                  </a:lnTo>
                  <a:lnTo>
                    <a:pt x="67" y="187"/>
                  </a:lnTo>
                  <a:lnTo>
                    <a:pt x="44" y="187"/>
                  </a:lnTo>
                  <a:lnTo>
                    <a:pt x="41" y="187"/>
                  </a:lnTo>
                  <a:lnTo>
                    <a:pt x="0" y="188"/>
                  </a:lnTo>
                  <a:lnTo>
                    <a:pt x="0" y="186"/>
                  </a:lnTo>
                  <a:lnTo>
                    <a:pt x="0" y="182"/>
                  </a:lnTo>
                  <a:lnTo>
                    <a:pt x="2" y="178"/>
                  </a:lnTo>
                  <a:lnTo>
                    <a:pt x="4" y="177"/>
                  </a:lnTo>
                  <a:lnTo>
                    <a:pt x="8" y="176"/>
                  </a:lnTo>
                  <a:lnTo>
                    <a:pt x="6" y="172"/>
                  </a:lnTo>
                  <a:lnTo>
                    <a:pt x="6" y="164"/>
                  </a:lnTo>
                  <a:lnTo>
                    <a:pt x="8" y="161"/>
                  </a:lnTo>
                  <a:lnTo>
                    <a:pt x="11" y="158"/>
                  </a:lnTo>
                  <a:lnTo>
                    <a:pt x="13" y="155"/>
                  </a:lnTo>
                  <a:lnTo>
                    <a:pt x="13" y="154"/>
                  </a:lnTo>
                  <a:lnTo>
                    <a:pt x="13" y="150"/>
                  </a:lnTo>
                  <a:lnTo>
                    <a:pt x="18" y="144"/>
                  </a:lnTo>
                  <a:lnTo>
                    <a:pt x="21" y="141"/>
                  </a:lnTo>
                  <a:lnTo>
                    <a:pt x="22" y="137"/>
                  </a:lnTo>
                  <a:lnTo>
                    <a:pt x="22" y="132"/>
                  </a:lnTo>
                  <a:lnTo>
                    <a:pt x="25" y="131"/>
                  </a:lnTo>
                  <a:lnTo>
                    <a:pt x="27" y="127"/>
                  </a:lnTo>
                  <a:lnTo>
                    <a:pt x="26" y="123"/>
                  </a:lnTo>
                  <a:lnTo>
                    <a:pt x="25" y="120"/>
                  </a:lnTo>
                  <a:lnTo>
                    <a:pt x="22" y="116"/>
                  </a:lnTo>
                  <a:lnTo>
                    <a:pt x="24" y="112"/>
                  </a:lnTo>
                  <a:lnTo>
                    <a:pt x="26" y="108"/>
                  </a:lnTo>
                  <a:lnTo>
                    <a:pt x="33" y="104"/>
                  </a:lnTo>
                  <a:lnTo>
                    <a:pt x="32" y="99"/>
                  </a:lnTo>
                  <a:lnTo>
                    <a:pt x="31" y="95"/>
                  </a:lnTo>
                  <a:lnTo>
                    <a:pt x="32" y="91"/>
                  </a:lnTo>
                  <a:lnTo>
                    <a:pt x="33" y="86"/>
                  </a:lnTo>
                  <a:lnTo>
                    <a:pt x="37" y="79"/>
                  </a:lnTo>
                  <a:lnTo>
                    <a:pt x="40" y="78"/>
                  </a:lnTo>
                  <a:lnTo>
                    <a:pt x="44" y="76"/>
                  </a:lnTo>
                  <a:lnTo>
                    <a:pt x="46" y="74"/>
                  </a:lnTo>
                  <a:lnTo>
                    <a:pt x="50" y="73"/>
                  </a:lnTo>
                  <a:lnTo>
                    <a:pt x="52" y="71"/>
                  </a:lnTo>
                  <a:lnTo>
                    <a:pt x="55" y="70"/>
                  </a:lnTo>
                  <a:lnTo>
                    <a:pt x="57" y="68"/>
                  </a:lnTo>
                  <a:lnTo>
                    <a:pt x="59" y="66"/>
                  </a:lnTo>
                  <a:lnTo>
                    <a:pt x="62" y="59"/>
                  </a:lnTo>
                  <a:lnTo>
                    <a:pt x="63" y="55"/>
                  </a:lnTo>
                  <a:lnTo>
                    <a:pt x="63" y="50"/>
                  </a:lnTo>
                  <a:lnTo>
                    <a:pt x="64" y="49"/>
                  </a:lnTo>
                  <a:lnTo>
                    <a:pt x="71" y="53"/>
                  </a:lnTo>
                  <a:lnTo>
                    <a:pt x="78" y="45"/>
                  </a:lnTo>
                  <a:lnTo>
                    <a:pt x="84" y="38"/>
                  </a:lnTo>
                  <a:lnTo>
                    <a:pt x="89" y="29"/>
                  </a:lnTo>
                  <a:lnTo>
                    <a:pt x="96" y="33"/>
                  </a:lnTo>
                  <a:lnTo>
                    <a:pt x="130" y="30"/>
                  </a:lnTo>
                  <a:lnTo>
                    <a:pt x="134" y="28"/>
                  </a:lnTo>
                  <a:lnTo>
                    <a:pt x="155" y="26"/>
                  </a:lnTo>
                  <a:lnTo>
                    <a:pt x="181" y="23"/>
                  </a:lnTo>
                  <a:lnTo>
                    <a:pt x="197" y="15"/>
                  </a:lnTo>
                  <a:lnTo>
                    <a:pt x="207" y="14"/>
                  </a:lnTo>
                  <a:lnTo>
                    <a:pt x="216" y="9"/>
                  </a:lnTo>
                  <a:lnTo>
                    <a:pt x="221" y="7"/>
                  </a:lnTo>
                  <a:lnTo>
                    <a:pt x="223" y="6"/>
                  </a:lnTo>
                  <a:lnTo>
                    <a:pt x="227" y="5"/>
                  </a:lnTo>
                  <a:lnTo>
                    <a:pt x="236" y="3"/>
                  </a:lnTo>
                  <a:lnTo>
                    <a:pt x="246" y="0"/>
                  </a:lnTo>
                  <a:lnTo>
                    <a:pt x="258" y="4"/>
                  </a:lnTo>
                  <a:lnTo>
                    <a:pt x="260" y="11"/>
                  </a:lnTo>
                  <a:lnTo>
                    <a:pt x="264" y="17"/>
                  </a:lnTo>
                  <a:lnTo>
                    <a:pt x="260" y="22"/>
                  </a:lnTo>
                  <a:lnTo>
                    <a:pt x="266" y="26"/>
                  </a:lnTo>
                  <a:lnTo>
                    <a:pt x="260" y="32"/>
                  </a:lnTo>
                  <a:lnTo>
                    <a:pt x="262" y="36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2" name="Freeform 132">
              <a:extLst>
                <a:ext uri="{FF2B5EF4-FFF2-40B4-BE49-F238E27FC236}">
                  <a16:creationId xmlns:a16="http://schemas.microsoft.com/office/drawing/2014/main" id="{FB752391-9191-1FD1-292B-4C6E86D0A593}"/>
                </a:ext>
              </a:extLst>
            </xdr:cNvPr>
            <xdr:cNvSpPr>
              <a:spLocks/>
            </xdr:cNvSpPr>
          </xdr:nvSpPr>
          <xdr:spPr bwMode="auto">
            <a:xfrm>
              <a:off x="4720184" y="2355754"/>
              <a:ext cx="603250" cy="495300"/>
            </a:xfrm>
            <a:custGeom>
              <a:avLst/>
              <a:gdLst>
                <a:gd name="T0" fmla="*/ 768648450 w 380"/>
                <a:gd name="T1" fmla="*/ 685482500 h 312"/>
                <a:gd name="T2" fmla="*/ 682963138 w 380"/>
                <a:gd name="T3" fmla="*/ 718245325 h 312"/>
                <a:gd name="T4" fmla="*/ 604837500 w 380"/>
                <a:gd name="T5" fmla="*/ 710684063 h 312"/>
                <a:gd name="T6" fmla="*/ 582156888 w 380"/>
                <a:gd name="T7" fmla="*/ 710684063 h 312"/>
                <a:gd name="T8" fmla="*/ 531753763 w 380"/>
                <a:gd name="T9" fmla="*/ 728325950 h 312"/>
                <a:gd name="T10" fmla="*/ 491431263 w 380"/>
                <a:gd name="T11" fmla="*/ 710684063 h 312"/>
                <a:gd name="T12" fmla="*/ 466229700 w 380"/>
                <a:gd name="T13" fmla="*/ 718245325 h 312"/>
                <a:gd name="T14" fmla="*/ 438507188 w 380"/>
                <a:gd name="T15" fmla="*/ 723285638 h 312"/>
                <a:gd name="T16" fmla="*/ 405745950 w 380"/>
                <a:gd name="T17" fmla="*/ 728325950 h 312"/>
                <a:gd name="T18" fmla="*/ 360383138 w 380"/>
                <a:gd name="T19" fmla="*/ 743446888 h 312"/>
                <a:gd name="T20" fmla="*/ 332660625 w 380"/>
                <a:gd name="T21" fmla="*/ 768648450 h 312"/>
                <a:gd name="T22" fmla="*/ 304939700 w 380"/>
                <a:gd name="T23" fmla="*/ 783769388 h 312"/>
                <a:gd name="T24" fmla="*/ 287297813 w 380"/>
                <a:gd name="T25" fmla="*/ 768648450 h 312"/>
                <a:gd name="T26" fmla="*/ 229335013 w 380"/>
                <a:gd name="T27" fmla="*/ 718245325 h 312"/>
                <a:gd name="T28" fmla="*/ 201612500 w 380"/>
                <a:gd name="T29" fmla="*/ 703124388 h 312"/>
                <a:gd name="T30" fmla="*/ 194052825 w 380"/>
                <a:gd name="T31" fmla="*/ 662801888 h 312"/>
                <a:gd name="T32" fmla="*/ 168851263 w 380"/>
                <a:gd name="T33" fmla="*/ 650200313 h 312"/>
                <a:gd name="T34" fmla="*/ 138609388 w 380"/>
                <a:gd name="T35" fmla="*/ 645160000 h 312"/>
                <a:gd name="T36" fmla="*/ 115927188 w 380"/>
                <a:gd name="T37" fmla="*/ 622479388 h 312"/>
                <a:gd name="T38" fmla="*/ 85685313 w 380"/>
                <a:gd name="T39" fmla="*/ 619958438 h 312"/>
                <a:gd name="T40" fmla="*/ 55443438 w 380"/>
                <a:gd name="T41" fmla="*/ 604837500 h 312"/>
                <a:gd name="T42" fmla="*/ 22682200 w 380"/>
                <a:gd name="T43" fmla="*/ 602318138 h 312"/>
                <a:gd name="T44" fmla="*/ 68045013 w 380"/>
                <a:gd name="T45" fmla="*/ 491431263 h 312"/>
                <a:gd name="T46" fmla="*/ 98286888 w 380"/>
                <a:gd name="T47" fmla="*/ 398184688 h 312"/>
                <a:gd name="T48" fmla="*/ 80645000 w 380"/>
                <a:gd name="T49" fmla="*/ 365423450 h 312"/>
                <a:gd name="T50" fmla="*/ 113407825 w 380"/>
                <a:gd name="T51" fmla="*/ 315020325 h 312"/>
                <a:gd name="T52" fmla="*/ 146169063 w 380"/>
                <a:gd name="T53" fmla="*/ 307459063 h 312"/>
                <a:gd name="T54" fmla="*/ 168851263 w 380"/>
                <a:gd name="T55" fmla="*/ 282257500 h 312"/>
                <a:gd name="T56" fmla="*/ 176410938 w 380"/>
                <a:gd name="T57" fmla="*/ 257055938 h 312"/>
                <a:gd name="T58" fmla="*/ 214214075 w 380"/>
                <a:gd name="T59" fmla="*/ 284778450 h 312"/>
                <a:gd name="T60" fmla="*/ 244455950 w 380"/>
                <a:gd name="T61" fmla="*/ 236894688 h 312"/>
                <a:gd name="T62" fmla="*/ 236894688 w 380"/>
                <a:gd name="T63" fmla="*/ 201612500 h 312"/>
                <a:gd name="T64" fmla="*/ 226814063 w 380"/>
                <a:gd name="T65" fmla="*/ 166330313 h 312"/>
                <a:gd name="T66" fmla="*/ 249496263 w 380"/>
                <a:gd name="T67" fmla="*/ 131048125 h 312"/>
                <a:gd name="T68" fmla="*/ 284778450 w 380"/>
                <a:gd name="T69" fmla="*/ 123488450 h 312"/>
                <a:gd name="T70" fmla="*/ 320060638 w 380"/>
                <a:gd name="T71" fmla="*/ 133569075 h 312"/>
                <a:gd name="T72" fmla="*/ 360383138 w 380"/>
                <a:gd name="T73" fmla="*/ 148690013 h 312"/>
                <a:gd name="T74" fmla="*/ 395665325 w 380"/>
                <a:gd name="T75" fmla="*/ 151209375 h 312"/>
                <a:gd name="T76" fmla="*/ 473789375 w 380"/>
                <a:gd name="T77" fmla="*/ 90725625 h 312"/>
                <a:gd name="T78" fmla="*/ 519152188 w 380"/>
                <a:gd name="T79" fmla="*/ 37803138 h 312"/>
                <a:gd name="T80" fmla="*/ 551915013 w 380"/>
                <a:gd name="T81" fmla="*/ 27722513 h 312"/>
                <a:gd name="T82" fmla="*/ 577116575 w 380"/>
                <a:gd name="T83" fmla="*/ 40322500 h 312"/>
                <a:gd name="T84" fmla="*/ 627519700 w 380"/>
                <a:gd name="T85" fmla="*/ 0 h 312"/>
                <a:gd name="T86" fmla="*/ 650200313 w 380"/>
                <a:gd name="T87" fmla="*/ 30241875 h 312"/>
                <a:gd name="T88" fmla="*/ 768648450 w 380"/>
                <a:gd name="T89" fmla="*/ 118448138 h 312"/>
                <a:gd name="T90" fmla="*/ 798890325 w 380"/>
                <a:gd name="T91" fmla="*/ 95765938 h 312"/>
                <a:gd name="T92" fmla="*/ 831651563 w 380"/>
                <a:gd name="T93" fmla="*/ 83165950 h 312"/>
                <a:gd name="T94" fmla="*/ 856853125 w 380"/>
                <a:gd name="T95" fmla="*/ 123488450 h 312"/>
                <a:gd name="T96" fmla="*/ 887095000 w 380"/>
                <a:gd name="T97" fmla="*/ 131048125 h 312"/>
                <a:gd name="T98" fmla="*/ 912296563 w 380"/>
                <a:gd name="T99" fmla="*/ 153730325 h 312"/>
                <a:gd name="T100" fmla="*/ 940019075 w 380"/>
                <a:gd name="T101" fmla="*/ 189012513 h 312"/>
                <a:gd name="T102" fmla="*/ 947578750 w 380"/>
                <a:gd name="T103" fmla="*/ 360383138 h 312"/>
                <a:gd name="T104" fmla="*/ 940019075 w 380"/>
                <a:gd name="T105" fmla="*/ 564515000 h 312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380" h="312">
                  <a:moveTo>
                    <a:pt x="362" y="269"/>
                  </a:moveTo>
                  <a:lnTo>
                    <a:pt x="318" y="268"/>
                  </a:lnTo>
                  <a:lnTo>
                    <a:pt x="317" y="268"/>
                  </a:lnTo>
                  <a:lnTo>
                    <a:pt x="305" y="272"/>
                  </a:lnTo>
                  <a:lnTo>
                    <a:pt x="304" y="272"/>
                  </a:lnTo>
                  <a:lnTo>
                    <a:pt x="288" y="276"/>
                  </a:lnTo>
                  <a:lnTo>
                    <a:pt x="277" y="280"/>
                  </a:lnTo>
                  <a:lnTo>
                    <a:pt x="271" y="285"/>
                  </a:lnTo>
                  <a:lnTo>
                    <a:pt x="259" y="287"/>
                  </a:lnTo>
                  <a:lnTo>
                    <a:pt x="248" y="286"/>
                  </a:lnTo>
                  <a:lnTo>
                    <a:pt x="244" y="282"/>
                  </a:lnTo>
                  <a:lnTo>
                    <a:pt x="240" y="282"/>
                  </a:lnTo>
                  <a:lnTo>
                    <a:pt x="239" y="282"/>
                  </a:lnTo>
                  <a:lnTo>
                    <a:pt x="237" y="283"/>
                  </a:lnTo>
                  <a:lnTo>
                    <a:pt x="233" y="282"/>
                  </a:lnTo>
                  <a:lnTo>
                    <a:pt x="231" y="282"/>
                  </a:lnTo>
                  <a:lnTo>
                    <a:pt x="226" y="282"/>
                  </a:lnTo>
                  <a:lnTo>
                    <a:pt x="223" y="282"/>
                  </a:lnTo>
                  <a:lnTo>
                    <a:pt x="220" y="284"/>
                  </a:lnTo>
                  <a:lnTo>
                    <a:pt x="211" y="289"/>
                  </a:lnTo>
                  <a:lnTo>
                    <a:pt x="207" y="290"/>
                  </a:lnTo>
                  <a:lnTo>
                    <a:pt x="204" y="286"/>
                  </a:lnTo>
                  <a:lnTo>
                    <a:pt x="201" y="285"/>
                  </a:lnTo>
                  <a:lnTo>
                    <a:pt x="195" y="282"/>
                  </a:lnTo>
                  <a:lnTo>
                    <a:pt x="192" y="283"/>
                  </a:lnTo>
                  <a:lnTo>
                    <a:pt x="189" y="283"/>
                  </a:lnTo>
                  <a:lnTo>
                    <a:pt x="188" y="282"/>
                  </a:lnTo>
                  <a:lnTo>
                    <a:pt x="185" y="285"/>
                  </a:lnTo>
                  <a:lnTo>
                    <a:pt x="181" y="285"/>
                  </a:lnTo>
                  <a:lnTo>
                    <a:pt x="177" y="287"/>
                  </a:lnTo>
                  <a:lnTo>
                    <a:pt x="176" y="287"/>
                  </a:lnTo>
                  <a:lnTo>
                    <a:pt x="174" y="287"/>
                  </a:lnTo>
                  <a:lnTo>
                    <a:pt x="171" y="287"/>
                  </a:lnTo>
                  <a:lnTo>
                    <a:pt x="168" y="288"/>
                  </a:lnTo>
                  <a:lnTo>
                    <a:pt x="165" y="291"/>
                  </a:lnTo>
                  <a:lnTo>
                    <a:pt x="161" y="289"/>
                  </a:lnTo>
                  <a:lnTo>
                    <a:pt x="160" y="291"/>
                  </a:lnTo>
                  <a:lnTo>
                    <a:pt x="153" y="290"/>
                  </a:lnTo>
                  <a:lnTo>
                    <a:pt x="150" y="292"/>
                  </a:lnTo>
                  <a:lnTo>
                    <a:pt x="143" y="295"/>
                  </a:lnTo>
                  <a:lnTo>
                    <a:pt x="142" y="299"/>
                  </a:lnTo>
                  <a:lnTo>
                    <a:pt x="139" y="301"/>
                  </a:lnTo>
                  <a:lnTo>
                    <a:pt x="134" y="304"/>
                  </a:lnTo>
                  <a:lnTo>
                    <a:pt x="132" y="305"/>
                  </a:lnTo>
                  <a:lnTo>
                    <a:pt x="129" y="304"/>
                  </a:lnTo>
                  <a:lnTo>
                    <a:pt x="125" y="304"/>
                  </a:lnTo>
                  <a:lnTo>
                    <a:pt x="124" y="308"/>
                  </a:lnTo>
                  <a:lnTo>
                    <a:pt x="121" y="311"/>
                  </a:lnTo>
                  <a:lnTo>
                    <a:pt x="117" y="311"/>
                  </a:lnTo>
                  <a:lnTo>
                    <a:pt x="116" y="311"/>
                  </a:lnTo>
                  <a:lnTo>
                    <a:pt x="116" y="308"/>
                  </a:lnTo>
                  <a:lnTo>
                    <a:pt x="114" y="305"/>
                  </a:lnTo>
                  <a:lnTo>
                    <a:pt x="106" y="293"/>
                  </a:lnTo>
                  <a:lnTo>
                    <a:pt x="105" y="293"/>
                  </a:lnTo>
                  <a:lnTo>
                    <a:pt x="93" y="289"/>
                  </a:lnTo>
                  <a:lnTo>
                    <a:pt x="91" y="285"/>
                  </a:lnTo>
                  <a:lnTo>
                    <a:pt x="90" y="282"/>
                  </a:lnTo>
                  <a:lnTo>
                    <a:pt x="87" y="280"/>
                  </a:lnTo>
                  <a:lnTo>
                    <a:pt x="85" y="278"/>
                  </a:lnTo>
                  <a:lnTo>
                    <a:pt x="80" y="279"/>
                  </a:lnTo>
                  <a:lnTo>
                    <a:pt x="80" y="274"/>
                  </a:lnTo>
                  <a:lnTo>
                    <a:pt x="79" y="270"/>
                  </a:lnTo>
                  <a:lnTo>
                    <a:pt x="77" y="268"/>
                  </a:lnTo>
                  <a:lnTo>
                    <a:pt x="77" y="263"/>
                  </a:lnTo>
                  <a:lnTo>
                    <a:pt x="73" y="262"/>
                  </a:lnTo>
                  <a:lnTo>
                    <a:pt x="71" y="259"/>
                  </a:lnTo>
                  <a:lnTo>
                    <a:pt x="70" y="259"/>
                  </a:lnTo>
                  <a:lnTo>
                    <a:pt x="67" y="258"/>
                  </a:lnTo>
                  <a:lnTo>
                    <a:pt x="64" y="257"/>
                  </a:lnTo>
                  <a:lnTo>
                    <a:pt x="60" y="254"/>
                  </a:lnTo>
                  <a:lnTo>
                    <a:pt x="58" y="255"/>
                  </a:lnTo>
                  <a:lnTo>
                    <a:pt x="55" y="256"/>
                  </a:lnTo>
                  <a:lnTo>
                    <a:pt x="51" y="258"/>
                  </a:lnTo>
                  <a:lnTo>
                    <a:pt x="49" y="254"/>
                  </a:lnTo>
                  <a:lnTo>
                    <a:pt x="48" y="250"/>
                  </a:lnTo>
                  <a:lnTo>
                    <a:pt x="46" y="247"/>
                  </a:lnTo>
                  <a:lnTo>
                    <a:pt x="43" y="245"/>
                  </a:lnTo>
                  <a:lnTo>
                    <a:pt x="40" y="245"/>
                  </a:lnTo>
                  <a:lnTo>
                    <a:pt x="37" y="248"/>
                  </a:lnTo>
                  <a:lnTo>
                    <a:pt x="34" y="246"/>
                  </a:lnTo>
                  <a:lnTo>
                    <a:pt x="32" y="244"/>
                  </a:lnTo>
                  <a:lnTo>
                    <a:pt x="29" y="242"/>
                  </a:lnTo>
                  <a:lnTo>
                    <a:pt x="25" y="240"/>
                  </a:lnTo>
                  <a:lnTo>
                    <a:pt x="22" y="240"/>
                  </a:lnTo>
                  <a:lnTo>
                    <a:pt x="19" y="239"/>
                  </a:lnTo>
                  <a:lnTo>
                    <a:pt x="15" y="240"/>
                  </a:lnTo>
                  <a:lnTo>
                    <a:pt x="12" y="240"/>
                  </a:lnTo>
                  <a:lnTo>
                    <a:pt x="9" y="239"/>
                  </a:lnTo>
                  <a:lnTo>
                    <a:pt x="6" y="237"/>
                  </a:lnTo>
                  <a:lnTo>
                    <a:pt x="0" y="221"/>
                  </a:lnTo>
                  <a:lnTo>
                    <a:pt x="19" y="208"/>
                  </a:lnTo>
                  <a:lnTo>
                    <a:pt x="27" y="195"/>
                  </a:lnTo>
                  <a:lnTo>
                    <a:pt x="44" y="168"/>
                  </a:lnTo>
                  <a:lnTo>
                    <a:pt x="41" y="166"/>
                  </a:lnTo>
                  <a:lnTo>
                    <a:pt x="40" y="162"/>
                  </a:lnTo>
                  <a:lnTo>
                    <a:pt x="39" y="158"/>
                  </a:lnTo>
                  <a:lnTo>
                    <a:pt x="38" y="154"/>
                  </a:lnTo>
                  <a:lnTo>
                    <a:pt x="38" y="149"/>
                  </a:lnTo>
                  <a:lnTo>
                    <a:pt x="34" y="148"/>
                  </a:lnTo>
                  <a:lnTo>
                    <a:pt x="32" y="145"/>
                  </a:lnTo>
                  <a:lnTo>
                    <a:pt x="31" y="140"/>
                  </a:lnTo>
                  <a:lnTo>
                    <a:pt x="39" y="128"/>
                  </a:lnTo>
                  <a:lnTo>
                    <a:pt x="41" y="125"/>
                  </a:lnTo>
                  <a:lnTo>
                    <a:pt x="45" y="125"/>
                  </a:lnTo>
                  <a:lnTo>
                    <a:pt x="49" y="125"/>
                  </a:lnTo>
                  <a:lnTo>
                    <a:pt x="52" y="126"/>
                  </a:lnTo>
                  <a:lnTo>
                    <a:pt x="56" y="125"/>
                  </a:lnTo>
                  <a:lnTo>
                    <a:pt x="58" y="122"/>
                  </a:lnTo>
                  <a:lnTo>
                    <a:pt x="59" y="118"/>
                  </a:lnTo>
                  <a:lnTo>
                    <a:pt x="60" y="116"/>
                  </a:lnTo>
                  <a:lnTo>
                    <a:pt x="64" y="115"/>
                  </a:lnTo>
                  <a:lnTo>
                    <a:pt x="67" y="112"/>
                  </a:lnTo>
                  <a:lnTo>
                    <a:pt x="67" y="109"/>
                  </a:lnTo>
                  <a:lnTo>
                    <a:pt x="67" y="105"/>
                  </a:lnTo>
                  <a:lnTo>
                    <a:pt x="66" y="104"/>
                  </a:lnTo>
                  <a:lnTo>
                    <a:pt x="70" y="102"/>
                  </a:lnTo>
                  <a:lnTo>
                    <a:pt x="72" y="105"/>
                  </a:lnTo>
                  <a:lnTo>
                    <a:pt x="76" y="106"/>
                  </a:lnTo>
                  <a:lnTo>
                    <a:pt x="82" y="110"/>
                  </a:lnTo>
                  <a:lnTo>
                    <a:pt x="85" y="113"/>
                  </a:lnTo>
                  <a:lnTo>
                    <a:pt x="87" y="116"/>
                  </a:lnTo>
                  <a:lnTo>
                    <a:pt x="95" y="108"/>
                  </a:lnTo>
                  <a:lnTo>
                    <a:pt x="95" y="98"/>
                  </a:lnTo>
                  <a:lnTo>
                    <a:pt x="97" y="94"/>
                  </a:lnTo>
                  <a:lnTo>
                    <a:pt x="97" y="91"/>
                  </a:lnTo>
                  <a:lnTo>
                    <a:pt x="95" y="88"/>
                  </a:lnTo>
                  <a:lnTo>
                    <a:pt x="93" y="84"/>
                  </a:lnTo>
                  <a:lnTo>
                    <a:pt x="94" y="80"/>
                  </a:lnTo>
                  <a:lnTo>
                    <a:pt x="91" y="77"/>
                  </a:lnTo>
                  <a:lnTo>
                    <a:pt x="91" y="73"/>
                  </a:lnTo>
                  <a:lnTo>
                    <a:pt x="90" y="69"/>
                  </a:lnTo>
                  <a:lnTo>
                    <a:pt x="90" y="66"/>
                  </a:lnTo>
                  <a:lnTo>
                    <a:pt x="91" y="63"/>
                  </a:lnTo>
                  <a:lnTo>
                    <a:pt x="91" y="59"/>
                  </a:lnTo>
                  <a:lnTo>
                    <a:pt x="94" y="57"/>
                  </a:lnTo>
                  <a:lnTo>
                    <a:pt x="99" y="52"/>
                  </a:lnTo>
                  <a:lnTo>
                    <a:pt x="103" y="52"/>
                  </a:lnTo>
                  <a:lnTo>
                    <a:pt x="106" y="50"/>
                  </a:lnTo>
                  <a:lnTo>
                    <a:pt x="110" y="49"/>
                  </a:lnTo>
                  <a:lnTo>
                    <a:pt x="113" y="49"/>
                  </a:lnTo>
                  <a:lnTo>
                    <a:pt x="117" y="48"/>
                  </a:lnTo>
                  <a:lnTo>
                    <a:pt x="121" y="49"/>
                  </a:lnTo>
                  <a:lnTo>
                    <a:pt x="124" y="50"/>
                  </a:lnTo>
                  <a:lnTo>
                    <a:pt x="127" y="53"/>
                  </a:lnTo>
                  <a:lnTo>
                    <a:pt x="131" y="53"/>
                  </a:lnTo>
                  <a:lnTo>
                    <a:pt x="134" y="53"/>
                  </a:lnTo>
                  <a:lnTo>
                    <a:pt x="137" y="54"/>
                  </a:lnTo>
                  <a:lnTo>
                    <a:pt x="143" y="59"/>
                  </a:lnTo>
                  <a:lnTo>
                    <a:pt x="147" y="60"/>
                  </a:lnTo>
                  <a:lnTo>
                    <a:pt x="150" y="60"/>
                  </a:lnTo>
                  <a:lnTo>
                    <a:pt x="153" y="60"/>
                  </a:lnTo>
                  <a:lnTo>
                    <a:pt x="157" y="60"/>
                  </a:lnTo>
                  <a:lnTo>
                    <a:pt x="161" y="56"/>
                  </a:lnTo>
                  <a:lnTo>
                    <a:pt x="162" y="56"/>
                  </a:lnTo>
                  <a:lnTo>
                    <a:pt x="186" y="37"/>
                  </a:lnTo>
                  <a:lnTo>
                    <a:pt x="188" y="36"/>
                  </a:lnTo>
                  <a:lnTo>
                    <a:pt x="188" y="35"/>
                  </a:lnTo>
                  <a:lnTo>
                    <a:pt x="192" y="33"/>
                  </a:lnTo>
                  <a:lnTo>
                    <a:pt x="195" y="33"/>
                  </a:lnTo>
                  <a:lnTo>
                    <a:pt x="206" y="15"/>
                  </a:lnTo>
                  <a:lnTo>
                    <a:pt x="210" y="8"/>
                  </a:lnTo>
                  <a:lnTo>
                    <a:pt x="212" y="8"/>
                  </a:lnTo>
                  <a:lnTo>
                    <a:pt x="216" y="9"/>
                  </a:lnTo>
                  <a:lnTo>
                    <a:pt x="219" y="11"/>
                  </a:lnTo>
                  <a:lnTo>
                    <a:pt x="220" y="15"/>
                  </a:lnTo>
                  <a:lnTo>
                    <a:pt x="223" y="16"/>
                  </a:lnTo>
                  <a:lnTo>
                    <a:pt x="226" y="19"/>
                  </a:lnTo>
                  <a:lnTo>
                    <a:pt x="229" y="16"/>
                  </a:lnTo>
                  <a:lnTo>
                    <a:pt x="233" y="10"/>
                  </a:lnTo>
                  <a:lnTo>
                    <a:pt x="236" y="8"/>
                  </a:lnTo>
                  <a:lnTo>
                    <a:pt x="237" y="7"/>
                  </a:lnTo>
                  <a:lnTo>
                    <a:pt x="249" y="0"/>
                  </a:lnTo>
                  <a:lnTo>
                    <a:pt x="252" y="3"/>
                  </a:lnTo>
                  <a:lnTo>
                    <a:pt x="254" y="5"/>
                  </a:lnTo>
                  <a:lnTo>
                    <a:pt x="257" y="8"/>
                  </a:lnTo>
                  <a:lnTo>
                    <a:pt x="258" y="12"/>
                  </a:lnTo>
                  <a:lnTo>
                    <a:pt x="276" y="13"/>
                  </a:lnTo>
                  <a:lnTo>
                    <a:pt x="276" y="29"/>
                  </a:lnTo>
                  <a:lnTo>
                    <a:pt x="288" y="46"/>
                  </a:lnTo>
                  <a:lnTo>
                    <a:pt x="305" y="47"/>
                  </a:lnTo>
                  <a:lnTo>
                    <a:pt x="313" y="47"/>
                  </a:lnTo>
                  <a:lnTo>
                    <a:pt x="316" y="46"/>
                  </a:lnTo>
                  <a:lnTo>
                    <a:pt x="316" y="42"/>
                  </a:lnTo>
                  <a:lnTo>
                    <a:pt x="317" y="38"/>
                  </a:lnTo>
                  <a:lnTo>
                    <a:pt x="322" y="26"/>
                  </a:lnTo>
                  <a:lnTo>
                    <a:pt x="324" y="29"/>
                  </a:lnTo>
                  <a:lnTo>
                    <a:pt x="327" y="30"/>
                  </a:lnTo>
                  <a:lnTo>
                    <a:pt x="330" y="33"/>
                  </a:lnTo>
                  <a:lnTo>
                    <a:pt x="329" y="37"/>
                  </a:lnTo>
                  <a:lnTo>
                    <a:pt x="331" y="40"/>
                  </a:lnTo>
                  <a:lnTo>
                    <a:pt x="336" y="46"/>
                  </a:lnTo>
                  <a:lnTo>
                    <a:pt x="340" y="49"/>
                  </a:lnTo>
                  <a:lnTo>
                    <a:pt x="343" y="50"/>
                  </a:lnTo>
                  <a:lnTo>
                    <a:pt x="345" y="53"/>
                  </a:lnTo>
                  <a:lnTo>
                    <a:pt x="349" y="53"/>
                  </a:lnTo>
                  <a:lnTo>
                    <a:pt x="352" y="52"/>
                  </a:lnTo>
                  <a:lnTo>
                    <a:pt x="354" y="53"/>
                  </a:lnTo>
                  <a:lnTo>
                    <a:pt x="358" y="55"/>
                  </a:lnTo>
                  <a:lnTo>
                    <a:pt x="360" y="58"/>
                  </a:lnTo>
                  <a:lnTo>
                    <a:pt x="362" y="61"/>
                  </a:lnTo>
                  <a:lnTo>
                    <a:pt x="362" y="65"/>
                  </a:lnTo>
                  <a:lnTo>
                    <a:pt x="364" y="69"/>
                  </a:lnTo>
                  <a:lnTo>
                    <a:pt x="367" y="71"/>
                  </a:lnTo>
                  <a:lnTo>
                    <a:pt x="373" y="75"/>
                  </a:lnTo>
                  <a:lnTo>
                    <a:pt x="375" y="78"/>
                  </a:lnTo>
                  <a:lnTo>
                    <a:pt x="378" y="80"/>
                  </a:lnTo>
                  <a:lnTo>
                    <a:pt x="379" y="80"/>
                  </a:lnTo>
                  <a:lnTo>
                    <a:pt x="376" y="143"/>
                  </a:lnTo>
                  <a:lnTo>
                    <a:pt x="376" y="146"/>
                  </a:lnTo>
                  <a:lnTo>
                    <a:pt x="376" y="147"/>
                  </a:lnTo>
                  <a:lnTo>
                    <a:pt x="374" y="194"/>
                  </a:lnTo>
                  <a:lnTo>
                    <a:pt x="373" y="224"/>
                  </a:lnTo>
                  <a:lnTo>
                    <a:pt x="372" y="269"/>
                  </a:lnTo>
                  <a:lnTo>
                    <a:pt x="362" y="269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3" name="Freeform 133">
              <a:extLst>
                <a:ext uri="{FF2B5EF4-FFF2-40B4-BE49-F238E27FC236}">
                  <a16:creationId xmlns:a16="http://schemas.microsoft.com/office/drawing/2014/main" id="{1335C661-E636-55A5-CCE8-9AEF84BD1597}"/>
                </a:ext>
              </a:extLst>
            </xdr:cNvPr>
            <xdr:cNvSpPr>
              <a:spLocks/>
            </xdr:cNvSpPr>
          </xdr:nvSpPr>
          <xdr:spPr bwMode="auto">
            <a:xfrm>
              <a:off x="5313909" y="2531966"/>
              <a:ext cx="407987" cy="269875"/>
            </a:xfrm>
            <a:custGeom>
              <a:avLst/>
              <a:gdLst>
                <a:gd name="T0" fmla="*/ 604836759 w 257"/>
                <a:gd name="T1" fmla="*/ 297378438 h 170"/>
                <a:gd name="T2" fmla="*/ 577114280 w 257"/>
                <a:gd name="T3" fmla="*/ 299899388 h 170"/>
                <a:gd name="T4" fmla="*/ 539312777 w 257"/>
                <a:gd name="T5" fmla="*/ 325100950 h 170"/>
                <a:gd name="T6" fmla="*/ 526711217 w 257"/>
                <a:gd name="T7" fmla="*/ 357862188 h 170"/>
                <a:gd name="T8" fmla="*/ 536791830 w 257"/>
                <a:gd name="T9" fmla="*/ 388104063 h 170"/>
                <a:gd name="T10" fmla="*/ 556953055 w 257"/>
                <a:gd name="T11" fmla="*/ 425907200 h 170"/>
                <a:gd name="T12" fmla="*/ 332660217 w 257"/>
                <a:gd name="T13" fmla="*/ 418345938 h 170"/>
                <a:gd name="T14" fmla="*/ 108365792 w 257"/>
                <a:gd name="T15" fmla="*/ 410786263 h 170"/>
                <a:gd name="T16" fmla="*/ 7559666 w 257"/>
                <a:gd name="T17" fmla="*/ 219254388 h 170"/>
                <a:gd name="T18" fmla="*/ 10080613 w 257"/>
                <a:gd name="T19" fmla="*/ 90725625 h 170"/>
                <a:gd name="T20" fmla="*/ 47882116 w 257"/>
                <a:gd name="T21" fmla="*/ 83165950 h 170"/>
                <a:gd name="T22" fmla="*/ 123486711 w 257"/>
                <a:gd name="T23" fmla="*/ 70564375 h 170"/>
                <a:gd name="T24" fmla="*/ 148688243 w 257"/>
                <a:gd name="T25" fmla="*/ 47883763 h 170"/>
                <a:gd name="T26" fmla="*/ 156249496 w 257"/>
                <a:gd name="T27" fmla="*/ 22682200 h 170"/>
                <a:gd name="T28" fmla="*/ 173889774 w 257"/>
                <a:gd name="T29" fmla="*/ 32762825 h 170"/>
                <a:gd name="T30" fmla="*/ 189010693 w 257"/>
                <a:gd name="T31" fmla="*/ 42843450 h 170"/>
                <a:gd name="T32" fmla="*/ 204131612 w 257"/>
                <a:gd name="T33" fmla="*/ 15120938 h 170"/>
                <a:gd name="T34" fmla="*/ 219252531 w 257"/>
                <a:gd name="T35" fmla="*/ 37803138 h 170"/>
                <a:gd name="T36" fmla="*/ 246975010 w 257"/>
                <a:gd name="T37" fmla="*/ 37803138 h 170"/>
                <a:gd name="T38" fmla="*/ 279736207 w 257"/>
                <a:gd name="T39" fmla="*/ 35282188 h 170"/>
                <a:gd name="T40" fmla="*/ 297378073 w 257"/>
                <a:gd name="T41" fmla="*/ 57964388 h 170"/>
                <a:gd name="T42" fmla="*/ 325098964 w 257"/>
                <a:gd name="T43" fmla="*/ 63004700 h 170"/>
                <a:gd name="T44" fmla="*/ 337700524 w 257"/>
                <a:gd name="T45" fmla="*/ 42843450 h 170"/>
                <a:gd name="T46" fmla="*/ 357861749 w 257"/>
                <a:gd name="T47" fmla="*/ 25201563 h 170"/>
                <a:gd name="T48" fmla="*/ 360381108 w 257"/>
                <a:gd name="T49" fmla="*/ 5040313 h 170"/>
                <a:gd name="T50" fmla="*/ 383063281 w 257"/>
                <a:gd name="T51" fmla="*/ 15120938 h 170"/>
                <a:gd name="T52" fmla="*/ 408264812 w 257"/>
                <a:gd name="T53" fmla="*/ 30241875 h 170"/>
                <a:gd name="T54" fmla="*/ 443546956 w 257"/>
                <a:gd name="T55" fmla="*/ 15120938 h 170"/>
                <a:gd name="T56" fmla="*/ 468748488 w 257"/>
                <a:gd name="T57" fmla="*/ 7561263 h 170"/>
                <a:gd name="T58" fmla="*/ 486388766 w 257"/>
                <a:gd name="T59" fmla="*/ 5040313 h 170"/>
                <a:gd name="T60" fmla="*/ 498990326 w 257"/>
                <a:gd name="T61" fmla="*/ 25201563 h 170"/>
                <a:gd name="T62" fmla="*/ 501509685 w 257"/>
                <a:gd name="T63" fmla="*/ 52924075 h 170"/>
                <a:gd name="T64" fmla="*/ 554433696 w 257"/>
                <a:gd name="T65" fmla="*/ 52924075 h 170"/>
                <a:gd name="T66" fmla="*/ 587194893 w 257"/>
                <a:gd name="T67" fmla="*/ 47883763 h 170"/>
                <a:gd name="T68" fmla="*/ 604836759 w 257"/>
                <a:gd name="T69" fmla="*/ 65524063 h 170"/>
                <a:gd name="T70" fmla="*/ 635078597 w 257"/>
                <a:gd name="T71" fmla="*/ 95765938 h 170"/>
                <a:gd name="T72" fmla="*/ 642638262 w 257"/>
                <a:gd name="T73" fmla="*/ 128528763 h 170"/>
                <a:gd name="T74" fmla="*/ 627517343 w 257"/>
                <a:gd name="T75" fmla="*/ 146169063 h 170"/>
                <a:gd name="T76" fmla="*/ 630038290 w 257"/>
                <a:gd name="T77" fmla="*/ 186491563 h 170"/>
                <a:gd name="T78" fmla="*/ 640118903 w 257"/>
                <a:gd name="T79" fmla="*/ 206652813 h 170"/>
                <a:gd name="T80" fmla="*/ 632557650 w 257"/>
                <a:gd name="T81" fmla="*/ 249496263 h 170"/>
                <a:gd name="T82" fmla="*/ 624997984 w 257"/>
                <a:gd name="T83" fmla="*/ 274697825 h 170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257" h="170">
                  <a:moveTo>
                    <a:pt x="245" y="114"/>
                  </a:moveTo>
                  <a:lnTo>
                    <a:pt x="243" y="116"/>
                  </a:lnTo>
                  <a:lnTo>
                    <a:pt x="240" y="118"/>
                  </a:lnTo>
                  <a:lnTo>
                    <a:pt x="236" y="119"/>
                  </a:lnTo>
                  <a:lnTo>
                    <a:pt x="233" y="118"/>
                  </a:lnTo>
                  <a:lnTo>
                    <a:pt x="229" y="119"/>
                  </a:lnTo>
                  <a:lnTo>
                    <a:pt x="226" y="119"/>
                  </a:lnTo>
                  <a:lnTo>
                    <a:pt x="214" y="125"/>
                  </a:lnTo>
                  <a:lnTo>
                    <a:pt x="214" y="129"/>
                  </a:lnTo>
                  <a:lnTo>
                    <a:pt x="212" y="133"/>
                  </a:lnTo>
                  <a:lnTo>
                    <a:pt x="210" y="137"/>
                  </a:lnTo>
                  <a:lnTo>
                    <a:pt x="209" y="142"/>
                  </a:lnTo>
                  <a:lnTo>
                    <a:pt x="211" y="146"/>
                  </a:lnTo>
                  <a:lnTo>
                    <a:pt x="213" y="150"/>
                  </a:lnTo>
                  <a:lnTo>
                    <a:pt x="213" y="154"/>
                  </a:lnTo>
                  <a:lnTo>
                    <a:pt x="213" y="159"/>
                  </a:lnTo>
                  <a:lnTo>
                    <a:pt x="214" y="163"/>
                  </a:lnTo>
                  <a:lnTo>
                    <a:pt x="221" y="169"/>
                  </a:lnTo>
                  <a:lnTo>
                    <a:pt x="192" y="167"/>
                  </a:lnTo>
                  <a:lnTo>
                    <a:pt x="175" y="167"/>
                  </a:lnTo>
                  <a:lnTo>
                    <a:pt x="132" y="166"/>
                  </a:lnTo>
                  <a:lnTo>
                    <a:pt x="107" y="165"/>
                  </a:lnTo>
                  <a:lnTo>
                    <a:pt x="72" y="164"/>
                  </a:lnTo>
                  <a:lnTo>
                    <a:pt x="43" y="163"/>
                  </a:lnTo>
                  <a:lnTo>
                    <a:pt x="0" y="162"/>
                  </a:lnTo>
                  <a:lnTo>
                    <a:pt x="1" y="116"/>
                  </a:lnTo>
                  <a:lnTo>
                    <a:pt x="3" y="87"/>
                  </a:lnTo>
                  <a:lnTo>
                    <a:pt x="4" y="40"/>
                  </a:lnTo>
                  <a:lnTo>
                    <a:pt x="4" y="38"/>
                  </a:lnTo>
                  <a:lnTo>
                    <a:pt x="4" y="36"/>
                  </a:lnTo>
                  <a:lnTo>
                    <a:pt x="7" y="34"/>
                  </a:lnTo>
                  <a:lnTo>
                    <a:pt x="15" y="33"/>
                  </a:lnTo>
                  <a:lnTo>
                    <a:pt x="19" y="33"/>
                  </a:lnTo>
                  <a:lnTo>
                    <a:pt x="39" y="24"/>
                  </a:lnTo>
                  <a:lnTo>
                    <a:pt x="43" y="24"/>
                  </a:lnTo>
                  <a:lnTo>
                    <a:pt x="49" y="28"/>
                  </a:lnTo>
                  <a:lnTo>
                    <a:pt x="55" y="25"/>
                  </a:lnTo>
                  <a:lnTo>
                    <a:pt x="58" y="23"/>
                  </a:lnTo>
                  <a:lnTo>
                    <a:pt x="59" y="19"/>
                  </a:lnTo>
                  <a:lnTo>
                    <a:pt x="58" y="15"/>
                  </a:lnTo>
                  <a:lnTo>
                    <a:pt x="59" y="11"/>
                  </a:lnTo>
                  <a:lnTo>
                    <a:pt x="62" y="9"/>
                  </a:lnTo>
                  <a:lnTo>
                    <a:pt x="64" y="9"/>
                  </a:lnTo>
                  <a:lnTo>
                    <a:pt x="66" y="10"/>
                  </a:lnTo>
                  <a:lnTo>
                    <a:pt x="69" y="13"/>
                  </a:lnTo>
                  <a:lnTo>
                    <a:pt x="71" y="17"/>
                  </a:lnTo>
                  <a:lnTo>
                    <a:pt x="74" y="17"/>
                  </a:lnTo>
                  <a:lnTo>
                    <a:pt x="75" y="17"/>
                  </a:lnTo>
                  <a:lnTo>
                    <a:pt x="77" y="13"/>
                  </a:lnTo>
                  <a:lnTo>
                    <a:pt x="79" y="9"/>
                  </a:lnTo>
                  <a:lnTo>
                    <a:pt x="81" y="6"/>
                  </a:lnTo>
                  <a:lnTo>
                    <a:pt x="85" y="7"/>
                  </a:lnTo>
                  <a:lnTo>
                    <a:pt x="85" y="11"/>
                  </a:lnTo>
                  <a:lnTo>
                    <a:pt x="87" y="15"/>
                  </a:lnTo>
                  <a:lnTo>
                    <a:pt x="90" y="13"/>
                  </a:lnTo>
                  <a:lnTo>
                    <a:pt x="94" y="13"/>
                  </a:lnTo>
                  <a:lnTo>
                    <a:pt x="98" y="15"/>
                  </a:lnTo>
                  <a:lnTo>
                    <a:pt x="101" y="15"/>
                  </a:lnTo>
                  <a:lnTo>
                    <a:pt x="108" y="15"/>
                  </a:lnTo>
                  <a:lnTo>
                    <a:pt x="111" y="14"/>
                  </a:lnTo>
                  <a:lnTo>
                    <a:pt x="115" y="15"/>
                  </a:lnTo>
                  <a:lnTo>
                    <a:pt x="117" y="19"/>
                  </a:lnTo>
                  <a:lnTo>
                    <a:pt x="118" y="23"/>
                  </a:lnTo>
                  <a:lnTo>
                    <a:pt x="121" y="25"/>
                  </a:lnTo>
                  <a:lnTo>
                    <a:pt x="125" y="25"/>
                  </a:lnTo>
                  <a:lnTo>
                    <a:pt x="129" y="25"/>
                  </a:lnTo>
                  <a:lnTo>
                    <a:pt x="132" y="24"/>
                  </a:lnTo>
                  <a:lnTo>
                    <a:pt x="134" y="21"/>
                  </a:lnTo>
                  <a:lnTo>
                    <a:pt x="134" y="17"/>
                  </a:lnTo>
                  <a:lnTo>
                    <a:pt x="136" y="12"/>
                  </a:lnTo>
                  <a:lnTo>
                    <a:pt x="138" y="10"/>
                  </a:lnTo>
                  <a:lnTo>
                    <a:pt x="142" y="10"/>
                  </a:lnTo>
                  <a:lnTo>
                    <a:pt x="146" y="10"/>
                  </a:lnTo>
                  <a:lnTo>
                    <a:pt x="145" y="6"/>
                  </a:lnTo>
                  <a:lnTo>
                    <a:pt x="143" y="2"/>
                  </a:lnTo>
                  <a:lnTo>
                    <a:pt x="147" y="0"/>
                  </a:lnTo>
                  <a:lnTo>
                    <a:pt x="149" y="3"/>
                  </a:lnTo>
                  <a:lnTo>
                    <a:pt x="152" y="6"/>
                  </a:lnTo>
                  <a:lnTo>
                    <a:pt x="156" y="7"/>
                  </a:lnTo>
                  <a:lnTo>
                    <a:pt x="159" y="9"/>
                  </a:lnTo>
                  <a:lnTo>
                    <a:pt x="162" y="12"/>
                  </a:lnTo>
                  <a:lnTo>
                    <a:pt x="166" y="12"/>
                  </a:lnTo>
                  <a:lnTo>
                    <a:pt x="172" y="7"/>
                  </a:lnTo>
                  <a:lnTo>
                    <a:pt x="176" y="6"/>
                  </a:lnTo>
                  <a:lnTo>
                    <a:pt x="179" y="5"/>
                  </a:lnTo>
                  <a:lnTo>
                    <a:pt x="183" y="3"/>
                  </a:lnTo>
                  <a:lnTo>
                    <a:pt x="186" y="3"/>
                  </a:lnTo>
                  <a:lnTo>
                    <a:pt x="189" y="2"/>
                  </a:lnTo>
                  <a:lnTo>
                    <a:pt x="190" y="2"/>
                  </a:lnTo>
                  <a:lnTo>
                    <a:pt x="193" y="2"/>
                  </a:lnTo>
                  <a:lnTo>
                    <a:pt x="196" y="5"/>
                  </a:lnTo>
                  <a:lnTo>
                    <a:pt x="197" y="9"/>
                  </a:lnTo>
                  <a:lnTo>
                    <a:pt x="198" y="10"/>
                  </a:lnTo>
                  <a:lnTo>
                    <a:pt x="198" y="13"/>
                  </a:lnTo>
                  <a:lnTo>
                    <a:pt x="197" y="18"/>
                  </a:lnTo>
                  <a:lnTo>
                    <a:pt x="199" y="21"/>
                  </a:lnTo>
                  <a:lnTo>
                    <a:pt x="214" y="21"/>
                  </a:lnTo>
                  <a:lnTo>
                    <a:pt x="217" y="20"/>
                  </a:lnTo>
                  <a:lnTo>
                    <a:pt x="220" y="21"/>
                  </a:lnTo>
                  <a:lnTo>
                    <a:pt x="223" y="21"/>
                  </a:lnTo>
                  <a:lnTo>
                    <a:pt x="226" y="22"/>
                  </a:lnTo>
                  <a:lnTo>
                    <a:pt x="233" y="19"/>
                  </a:lnTo>
                  <a:lnTo>
                    <a:pt x="236" y="19"/>
                  </a:lnTo>
                  <a:lnTo>
                    <a:pt x="240" y="22"/>
                  </a:lnTo>
                  <a:lnTo>
                    <a:pt x="240" y="26"/>
                  </a:lnTo>
                  <a:lnTo>
                    <a:pt x="242" y="29"/>
                  </a:lnTo>
                  <a:lnTo>
                    <a:pt x="246" y="32"/>
                  </a:lnTo>
                  <a:lnTo>
                    <a:pt x="252" y="38"/>
                  </a:lnTo>
                  <a:lnTo>
                    <a:pt x="255" y="43"/>
                  </a:lnTo>
                  <a:lnTo>
                    <a:pt x="256" y="47"/>
                  </a:lnTo>
                  <a:lnTo>
                    <a:pt x="255" y="51"/>
                  </a:lnTo>
                  <a:lnTo>
                    <a:pt x="252" y="52"/>
                  </a:lnTo>
                  <a:lnTo>
                    <a:pt x="249" y="54"/>
                  </a:lnTo>
                  <a:lnTo>
                    <a:pt x="249" y="58"/>
                  </a:lnTo>
                  <a:lnTo>
                    <a:pt x="252" y="67"/>
                  </a:lnTo>
                  <a:lnTo>
                    <a:pt x="252" y="71"/>
                  </a:lnTo>
                  <a:lnTo>
                    <a:pt x="250" y="74"/>
                  </a:lnTo>
                  <a:lnTo>
                    <a:pt x="251" y="76"/>
                  </a:lnTo>
                  <a:lnTo>
                    <a:pt x="252" y="78"/>
                  </a:lnTo>
                  <a:lnTo>
                    <a:pt x="254" y="82"/>
                  </a:lnTo>
                  <a:lnTo>
                    <a:pt x="253" y="86"/>
                  </a:lnTo>
                  <a:lnTo>
                    <a:pt x="250" y="94"/>
                  </a:lnTo>
                  <a:lnTo>
                    <a:pt x="251" y="99"/>
                  </a:lnTo>
                  <a:lnTo>
                    <a:pt x="252" y="103"/>
                  </a:lnTo>
                  <a:lnTo>
                    <a:pt x="251" y="107"/>
                  </a:lnTo>
                  <a:lnTo>
                    <a:pt x="248" y="109"/>
                  </a:lnTo>
                  <a:lnTo>
                    <a:pt x="248" y="110"/>
                  </a:lnTo>
                  <a:lnTo>
                    <a:pt x="245" y="114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4" name="Freeform 134">
              <a:extLst>
                <a:ext uri="{FF2B5EF4-FFF2-40B4-BE49-F238E27FC236}">
                  <a16:creationId xmlns:a16="http://schemas.microsoft.com/office/drawing/2014/main" id="{AE374C2C-86D7-A16A-FA73-B1E7D77B6F86}"/>
                </a:ext>
              </a:extLst>
            </xdr:cNvPr>
            <xdr:cNvSpPr>
              <a:spLocks/>
            </xdr:cNvSpPr>
          </xdr:nvSpPr>
          <xdr:spPr bwMode="auto">
            <a:xfrm>
              <a:off x="3837534" y="2754216"/>
              <a:ext cx="339725" cy="428625"/>
            </a:xfrm>
            <a:custGeom>
              <a:avLst/>
              <a:gdLst>
                <a:gd name="T0" fmla="*/ 252015625 w 214"/>
                <a:gd name="T1" fmla="*/ 587197200 h 270"/>
                <a:gd name="T2" fmla="*/ 234375325 w 214"/>
                <a:gd name="T3" fmla="*/ 534273125 h 270"/>
                <a:gd name="T4" fmla="*/ 236894688 w 214"/>
                <a:gd name="T5" fmla="*/ 496471575 h 270"/>
                <a:gd name="T6" fmla="*/ 211693125 w 214"/>
                <a:gd name="T7" fmla="*/ 471270013 h 270"/>
                <a:gd name="T8" fmla="*/ 166330313 w 214"/>
                <a:gd name="T9" fmla="*/ 466229700 h 270"/>
                <a:gd name="T10" fmla="*/ 133569075 w 214"/>
                <a:gd name="T11" fmla="*/ 466229700 h 270"/>
                <a:gd name="T12" fmla="*/ 126007813 w 214"/>
                <a:gd name="T13" fmla="*/ 425907200 h 270"/>
                <a:gd name="T14" fmla="*/ 115927188 w 214"/>
                <a:gd name="T15" fmla="*/ 388104063 h 270"/>
                <a:gd name="T16" fmla="*/ 88206263 w 214"/>
                <a:gd name="T17" fmla="*/ 340221888 h 270"/>
                <a:gd name="T18" fmla="*/ 60483750 w 214"/>
                <a:gd name="T19" fmla="*/ 320060638 h 270"/>
                <a:gd name="T20" fmla="*/ 22682200 w 214"/>
                <a:gd name="T21" fmla="*/ 307459063 h 270"/>
                <a:gd name="T22" fmla="*/ 12601575 w 214"/>
                <a:gd name="T23" fmla="*/ 277217188 h 270"/>
                <a:gd name="T24" fmla="*/ 27722513 w 214"/>
                <a:gd name="T25" fmla="*/ 229335013 h 270"/>
                <a:gd name="T26" fmla="*/ 2520950 w 214"/>
                <a:gd name="T27" fmla="*/ 199093138 h 270"/>
                <a:gd name="T28" fmla="*/ 30241875 w 214"/>
                <a:gd name="T29" fmla="*/ 158770638 h 270"/>
                <a:gd name="T30" fmla="*/ 65524063 w 214"/>
                <a:gd name="T31" fmla="*/ 133569075 h 270"/>
                <a:gd name="T32" fmla="*/ 148690013 w 214"/>
                <a:gd name="T33" fmla="*/ 10080625 h 270"/>
                <a:gd name="T34" fmla="*/ 181451250 w 214"/>
                <a:gd name="T35" fmla="*/ 20161250 h 270"/>
                <a:gd name="T36" fmla="*/ 219254388 w 214"/>
                <a:gd name="T37" fmla="*/ 0 h 270"/>
                <a:gd name="T38" fmla="*/ 239415638 w 214"/>
                <a:gd name="T39" fmla="*/ 32762825 h 270"/>
                <a:gd name="T40" fmla="*/ 244455950 w 214"/>
                <a:gd name="T41" fmla="*/ 78125638 h 270"/>
                <a:gd name="T42" fmla="*/ 262096250 w 214"/>
                <a:gd name="T43" fmla="*/ 95765938 h 270"/>
                <a:gd name="T44" fmla="*/ 279738138 w 214"/>
                <a:gd name="T45" fmla="*/ 83165950 h 270"/>
                <a:gd name="T46" fmla="*/ 297378438 w 214"/>
                <a:gd name="T47" fmla="*/ 78125638 h 270"/>
                <a:gd name="T48" fmla="*/ 325100950 w 214"/>
                <a:gd name="T49" fmla="*/ 103327200 h 270"/>
                <a:gd name="T50" fmla="*/ 337700938 w 214"/>
                <a:gd name="T51" fmla="*/ 126007813 h 270"/>
                <a:gd name="T52" fmla="*/ 355342825 w 214"/>
                <a:gd name="T53" fmla="*/ 153730325 h 270"/>
                <a:gd name="T54" fmla="*/ 367942813 w 214"/>
                <a:gd name="T55" fmla="*/ 158770638 h 270"/>
                <a:gd name="T56" fmla="*/ 378023438 w 214"/>
                <a:gd name="T57" fmla="*/ 136088438 h 270"/>
                <a:gd name="T58" fmla="*/ 418345938 w 214"/>
                <a:gd name="T59" fmla="*/ 118448138 h 270"/>
                <a:gd name="T60" fmla="*/ 433466875 w 214"/>
                <a:gd name="T61" fmla="*/ 138609388 h 270"/>
                <a:gd name="T62" fmla="*/ 453628125 w 214"/>
                <a:gd name="T63" fmla="*/ 173891575 h 270"/>
                <a:gd name="T64" fmla="*/ 453628125 w 214"/>
                <a:gd name="T65" fmla="*/ 209173763 h 270"/>
                <a:gd name="T66" fmla="*/ 453628125 w 214"/>
                <a:gd name="T67" fmla="*/ 241935000 h 270"/>
                <a:gd name="T68" fmla="*/ 471270013 w 214"/>
                <a:gd name="T69" fmla="*/ 262096250 h 270"/>
                <a:gd name="T70" fmla="*/ 501511888 w 214"/>
                <a:gd name="T71" fmla="*/ 267136563 h 270"/>
                <a:gd name="T72" fmla="*/ 506552200 w 214"/>
                <a:gd name="T73" fmla="*/ 294859075 h 270"/>
                <a:gd name="T74" fmla="*/ 516632825 w 214"/>
                <a:gd name="T75" fmla="*/ 320060638 h 270"/>
                <a:gd name="T76" fmla="*/ 519152188 w 214"/>
                <a:gd name="T77" fmla="*/ 357862188 h 270"/>
                <a:gd name="T78" fmla="*/ 524192500 w 214"/>
                <a:gd name="T79" fmla="*/ 400705638 h 270"/>
                <a:gd name="T80" fmla="*/ 511592513 w 214"/>
                <a:gd name="T81" fmla="*/ 428426563 h 270"/>
                <a:gd name="T82" fmla="*/ 536794075 w 214"/>
                <a:gd name="T83" fmla="*/ 458668438 h 270"/>
                <a:gd name="T84" fmla="*/ 516632825 w 214"/>
                <a:gd name="T85" fmla="*/ 488910313 h 270"/>
                <a:gd name="T86" fmla="*/ 486390950 w 214"/>
                <a:gd name="T87" fmla="*/ 526713450 h 270"/>
                <a:gd name="T88" fmla="*/ 488910313 w 214"/>
                <a:gd name="T89" fmla="*/ 551915013 h 270"/>
                <a:gd name="T90" fmla="*/ 461189388 w 214"/>
                <a:gd name="T91" fmla="*/ 589716563 h 270"/>
                <a:gd name="T92" fmla="*/ 425907200 w 214"/>
                <a:gd name="T93" fmla="*/ 630039063 h 270"/>
                <a:gd name="T94" fmla="*/ 347781563 w 214"/>
                <a:gd name="T95" fmla="*/ 675401875 h 270"/>
                <a:gd name="T96" fmla="*/ 330141263 w 214"/>
                <a:gd name="T97" fmla="*/ 655240625 h 270"/>
                <a:gd name="T98" fmla="*/ 297378438 w 214"/>
                <a:gd name="T99" fmla="*/ 622479388 h 270"/>
                <a:gd name="T100" fmla="*/ 267136563 w 214"/>
                <a:gd name="T101" fmla="*/ 607358450 h 270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214" h="270">
                  <a:moveTo>
                    <a:pt x="103" y="237"/>
                  </a:moveTo>
                  <a:lnTo>
                    <a:pt x="101" y="235"/>
                  </a:lnTo>
                  <a:lnTo>
                    <a:pt x="99" y="234"/>
                  </a:lnTo>
                  <a:lnTo>
                    <a:pt x="100" y="233"/>
                  </a:lnTo>
                  <a:lnTo>
                    <a:pt x="98" y="227"/>
                  </a:lnTo>
                  <a:lnTo>
                    <a:pt x="96" y="222"/>
                  </a:lnTo>
                  <a:lnTo>
                    <a:pt x="93" y="216"/>
                  </a:lnTo>
                  <a:lnTo>
                    <a:pt x="93" y="212"/>
                  </a:lnTo>
                  <a:lnTo>
                    <a:pt x="92" y="208"/>
                  </a:lnTo>
                  <a:lnTo>
                    <a:pt x="93" y="204"/>
                  </a:lnTo>
                  <a:lnTo>
                    <a:pt x="96" y="201"/>
                  </a:lnTo>
                  <a:lnTo>
                    <a:pt x="94" y="197"/>
                  </a:lnTo>
                  <a:lnTo>
                    <a:pt x="91" y="195"/>
                  </a:lnTo>
                  <a:lnTo>
                    <a:pt x="90" y="191"/>
                  </a:lnTo>
                  <a:lnTo>
                    <a:pt x="87" y="189"/>
                  </a:lnTo>
                  <a:lnTo>
                    <a:pt x="84" y="187"/>
                  </a:lnTo>
                  <a:lnTo>
                    <a:pt x="81" y="185"/>
                  </a:lnTo>
                  <a:lnTo>
                    <a:pt x="75" y="186"/>
                  </a:lnTo>
                  <a:lnTo>
                    <a:pt x="73" y="183"/>
                  </a:lnTo>
                  <a:lnTo>
                    <a:pt x="66" y="185"/>
                  </a:lnTo>
                  <a:lnTo>
                    <a:pt x="63" y="186"/>
                  </a:lnTo>
                  <a:lnTo>
                    <a:pt x="59" y="187"/>
                  </a:lnTo>
                  <a:lnTo>
                    <a:pt x="55" y="187"/>
                  </a:lnTo>
                  <a:lnTo>
                    <a:pt x="53" y="185"/>
                  </a:lnTo>
                  <a:lnTo>
                    <a:pt x="54" y="181"/>
                  </a:lnTo>
                  <a:lnTo>
                    <a:pt x="51" y="177"/>
                  </a:lnTo>
                  <a:lnTo>
                    <a:pt x="51" y="173"/>
                  </a:lnTo>
                  <a:lnTo>
                    <a:pt x="50" y="169"/>
                  </a:lnTo>
                  <a:lnTo>
                    <a:pt x="51" y="165"/>
                  </a:lnTo>
                  <a:lnTo>
                    <a:pt x="50" y="160"/>
                  </a:lnTo>
                  <a:lnTo>
                    <a:pt x="49" y="157"/>
                  </a:lnTo>
                  <a:lnTo>
                    <a:pt x="46" y="154"/>
                  </a:lnTo>
                  <a:lnTo>
                    <a:pt x="46" y="150"/>
                  </a:lnTo>
                  <a:lnTo>
                    <a:pt x="40" y="144"/>
                  </a:lnTo>
                  <a:lnTo>
                    <a:pt x="38" y="143"/>
                  </a:lnTo>
                  <a:lnTo>
                    <a:pt x="35" y="135"/>
                  </a:lnTo>
                  <a:lnTo>
                    <a:pt x="34" y="132"/>
                  </a:lnTo>
                  <a:lnTo>
                    <a:pt x="30" y="129"/>
                  </a:lnTo>
                  <a:lnTo>
                    <a:pt x="27" y="130"/>
                  </a:lnTo>
                  <a:lnTo>
                    <a:pt x="24" y="127"/>
                  </a:lnTo>
                  <a:lnTo>
                    <a:pt x="20" y="125"/>
                  </a:lnTo>
                  <a:lnTo>
                    <a:pt x="17" y="122"/>
                  </a:lnTo>
                  <a:lnTo>
                    <a:pt x="10" y="123"/>
                  </a:lnTo>
                  <a:lnTo>
                    <a:pt x="9" y="122"/>
                  </a:lnTo>
                  <a:lnTo>
                    <a:pt x="8" y="120"/>
                  </a:lnTo>
                  <a:lnTo>
                    <a:pt x="9" y="116"/>
                  </a:lnTo>
                  <a:lnTo>
                    <a:pt x="7" y="112"/>
                  </a:lnTo>
                  <a:lnTo>
                    <a:pt x="5" y="110"/>
                  </a:lnTo>
                  <a:lnTo>
                    <a:pt x="7" y="106"/>
                  </a:lnTo>
                  <a:lnTo>
                    <a:pt x="9" y="103"/>
                  </a:lnTo>
                  <a:lnTo>
                    <a:pt x="14" y="94"/>
                  </a:lnTo>
                  <a:lnTo>
                    <a:pt x="11" y="91"/>
                  </a:lnTo>
                  <a:lnTo>
                    <a:pt x="8" y="90"/>
                  </a:lnTo>
                  <a:lnTo>
                    <a:pt x="5" y="85"/>
                  </a:lnTo>
                  <a:lnTo>
                    <a:pt x="3" y="83"/>
                  </a:lnTo>
                  <a:lnTo>
                    <a:pt x="1" y="79"/>
                  </a:lnTo>
                  <a:lnTo>
                    <a:pt x="0" y="75"/>
                  </a:lnTo>
                  <a:lnTo>
                    <a:pt x="4" y="71"/>
                  </a:lnTo>
                  <a:lnTo>
                    <a:pt x="9" y="66"/>
                  </a:lnTo>
                  <a:lnTo>
                    <a:pt x="12" y="63"/>
                  </a:lnTo>
                  <a:lnTo>
                    <a:pt x="15" y="60"/>
                  </a:lnTo>
                  <a:lnTo>
                    <a:pt x="19" y="59"/>
                  </a:lnTo>
                  <a:lnTo>
                    <a:pt x="23" y="56"/>
                  </a:lnTo>
                  <a:lnTo>
                    <a:pt x="26" y="53"/>
                  </a:lnTo>
                  <a:lnTo>
                    <a:pt x="33" y="41"/>
                  </a:lnTo>
                  <a:lnTo>
                    <a:pt x="51" y="8"/>
                  </a:lnTo>
                  <a:lnTo>
                    <a:pt x="60" y="9"/>
                  </a:lnTo>
                  <a:lnTo>
                    <a:pt x="59" y="4"/>
                  </a:lnTo>
                  <a:lnTo>
                    <a:pt x="62" y="2"/>
                  </a:lnTo>
                  <a:lnTo>
                    <a:pt x="66" y="3"/>
                  </a:lnTo>
                  <a:lnTo>
                    <a:pt x="69" y="5"/>
                  </a:lnTo>
                  <a:lnTo>
                    <a:pt x="72" y="8"/>
                  </a:lnTo>
                  <a:lnTo>
                    <a:pt x="75" y="8"/>
                  </a:lnTo>
                  <a:lnTo>
                    <a:pt x="77" y="6"/>
                  </a:lnTo>
                  <a:lnTo>
                    <a:pt x="84" y="4"/>
                  </a:lnTo>
                  <a:lnTo>
                    <a:pt x="87" y="0"/>
                  </a:lnTo>
                  <a:lnTo>
                    <a:pt x="89" y="3"/>
                  </a:lnTo>
                  <a:lnTo>
                    <a:pt x="92" y="5"/>
                  </a:lnTo>
                  <a:lnTo>
                    <a:pt x="92" y="9"/>
                  </a:lnTo>
                  <a:lnTo>
                    <a:pt x="95" y="13"/>
                  </a:lnTo>
                  <a:lnTo>
                    <a:pt x="96" y="18"/>
                  </a:lnTo>
                  <a:lnTo>
                    <a:pt x="98" y="22"/>
                  </a:lnTo>
                  <a:lnTo>
                    <a:pt x="98" y="26"/>
                  </a:lnTo>
                  <a:lnTo>
                    <a:pt x="97" y="31"/>
                  </a:lnTo>
                  <a:lnTo>
                    <a:pt x="96" y="34"/>
                  </a:lnTo>
                  <a:lnTo>
                    <a:pt x="97" y="38"/>
                  </a:lnTo>
                  <a:lnTo>
                    <a:pt x="101" y="38"/>
                  </a:lnTo>
                  <a:lnTo>
                    <a:pt x="104" y="38"/>
                  </a:lnTo>
                  <a:lnTo>
                    <a:pt x="107" y="41"/>
                  </a:lnTo>
                  <a:lnTo>
                    <a:pt x="111" y="40"/>
                  </a:lnTo>
                  <a:lnTo>
                    <a:pt x="110" y="36"/>
                  </a:lnTo>
                  <a:lnTo>
                    <a:pt x="111" y="33"/>
                  </a:lnTo>
                  <a:lnTo>
                    <a:pt x="111" y="31"/>
                  </a:lnTo>
                  <a:lnTo>
                    <a:pt x="115" y="30"/>
                  </a:lnTo>
                  <a:lnTo>
                    <a:pt x="117" y="27"/>
                  </a:lnTo>
                  <a:lnTo>
                    <a:pt x="118" y="31"/>
                  </a:lnTo>
                  <a:lnTo>
                    <a:pt x="120" y="34"/>
                  </a:lnTo>
                  <a:lnTo>
                    <a:pt x="123" y="38"/>
                  </a:lnTo>
                  <a:lnTo>
                    <a:pt x="126" y="40"/>
                  </a:lnTo>
                  <a:lnTo>
                    <a:pt x="129" y="41"/>
                  </a:lnTo>
                  <a:lnTo>
                    <a:pt x="130" y="42"/>
                  </a:lnTo>
                  <a:lnTo>
                    <a:pt x="133" y="44"/>
                  </a:lnTo>
                  <a:lnTo>
                    <a:pt x="136" y="47"/>
                  </a:lnTo>
                  <a:lnTo>
                    <a:pt x="134" y="50"/>
                  </a:lnTo>
                  <a:lnTo>
                    <a:pt x="133" y="55"/>
                  </a:lnTo>
                  <a:lnTo>
                    <a:pt x="136" y="58"/>
                  </a:lnTo>
                  <a:lnTo>
                    <a:pt x="137" y="59"/>
                  </a:lnTo>
                  <a:lnTo>
                    <a:pt x="141" y="61"/>
                  </a:lnTo>
                  <a:lnTo>
                    <a:pt x="142" y="65"/>
                  </a:lnTo>
                  <a:lnTo>
                    <a:pt x="145" y="67"/>
                  </a:lnTo>
                  <a:lnTo>
                    <a:pt x="146" y="67"/>
                  </a:lnTo>
                  <a:lnTo>
                    <a:pt x="146" y="63"/>
                  </a:lnTo>
                  <a:lnTo>
                    <a:pt x="145" y="59"/>
                  </a:lnTo>
                  <a:lnTo>
                    <a:pt x="145" y="57"/>
                  </a:lnTo>
                  <a:lnTo>
                    <a:pt x="146" y="53"/>
                  </a:lnTo>
                  <a:lnTo>
                    <a:pt x="150" y="54"/>
                  </a:lnTo>
                  <a:lnTo>
                    <a:pt x="153" y="52"/>
                  </a:lnTo>
                  <a:lnTo>
                    <a:pt x="156" y="49"/>
                  </a:lnTo>
                  <a:lnTo>
                    <a:pt x="160" y="49"/>
                  </a:lnTo>
                  <a:lnTo>
                    <a:pt x="166" y="47"/>
                  </a:lnTo>
                  <a:lnTo>
                    <a:pt x="176" y="49"/>
                  </a:lnTo>
                  <a:lnTo>
                    <a:pt x="179" y="55"/>
                  </a:lnTo>
                  <a:lnTo>
                    <a:pt x="175" y="57"/>
                  </a:lnTo>
                  <a:lnTo>
                    <a:pt x="172" y="55"/>
                  </a:lnTo>
                  <a:lnTo>
                    <a:pt x="174" y="59"/>
                  </a:lnTo>
                  <a:lnTo>
                    <a:pt x="175" y="62"/>
                  </a:lnTo>
                  <a:lnTo>
                    <a:pt x="179" y="65"/>
                  </a:lnTo>
                  <a:lnTo>
                    <a:pt x="180" y="69"/>
                  </a:lnTo>
                  <a:lnTo>
                    <a:pt x="180" y="75"/>
                  </a:lnTo>
                  <a:lnTo>
                    <a:pt x="180" y="76"/>
                  </a:lnTo>
                  <a:lnTo>
                    <a:pt x="180" y="79"/>
                  </a:lnTo>
                  <a:lnTo>
                    <a:pt x="180" y="83"/>
                  </a:lnTo>
                  <a:lnTo>
                    <a:pt x="183" y="86"/>
                  </a:lnTo>
                  <a:lnTo>
                    <a:pt x="178" y="90"/>
                  </a:lnTo>
                  <a:lnTo>
                    <a:pt x="179" y="94"/>
                  </a:lnTo>
                  <a:lnTo>
                    <a:pt x="180" y="96"/>
                  </a:lnTo>
                  <a:lnTo>
                    <a:pt x="182" y="97"/>
                  </a:lnTo>
                  <a:lnTo>
                    <a:pt x="182" y="98"/>
                  </a:lnTo>
                  <a:lnTo>
                    <a:pt x="184" y="102"/>
                  </a:lnTo>
                  <a:lnTo>
                    <a:pt x="187" y="104"/>
                  </a:lnTo>
                  <a:lnTo>
                    <a:pt x="192" y="109"/>
                  </a:lnTo>
                  <a:lnTo>
                    <a:pt x="193" y="105"/>
                  </a:lnTo>
                  <a:lnTo>
                    <a:pt x="197" y="107"/>
                  </a:lnTo>
                  <a:lnTo>
                    <a:pt x="199" y="106"/>
                  </a:lnTo>
                  <a:lnTo>
                    <a:pt x="203" y="106"/>
                  </a:lnTo>
                  <a:lnTo>
                    <a:pt x="202" y="110"/>
                  </a:lnTo>
                  <a:lnTo>
                    <a:pt x="202" y="113"/>
                  </a:lnTo>
                  <a:lnTo>
                    <a:pt x="201" y="117"/>
                  </a:lnTo>
                  <a:lnTo>
                    <a:pt x="203" y="120"/>
                  </a:lnTo>
                  <a:lnTo>
                    <a:pt x="205" y="121"/>
                  </a:lnTo>
                  <a:lnTo>
                    <a:pt x="208" y="124"/>
                  </a:lnTo>
                  <a:lnTo>
                    <a:pt x="205" y="127"/>
                  </a:lnTo>
                  <a:lnTo>
                    <a:pt x="206" y="132"/>
                  </a:lnTo>
                  <a:lnTo>
                    <a:pt x="203" y="134"/>
                  </a:lnTo>
                  <a:lnTo>
                    <a:pt x="205" y="137"/>
                  </a:lnTo>
                  <a:lnTo>
                    <a:pt x="206" y="142"/>
                  </a:lnTo>
                  <a:lnTo>
                    <a:pt x="206" y="147"/>
                  </a:lnTo>
                  <a:lnTo>
                    <a:pt x="205" y="154"/>
                  </a:lnTo>
                  <a:lnTo>
                    <a:pt x="208" y="158"/>
                  </a:lnTo>
                  <a:lnTo>
                    <a:pt x="208" y="159"/>
                  </a:lnTo>
                  <a:lnTo>
                    <a:pt x="208" y="163"/>
                  </a:lnTo>
                  <a:lnTo>
                    <a:pt x="210" y="167"/>
                  </a:lnTo>
                  <a:lnTo>
                    <a:pt x="206" y="169"/>
                  </a:lnTo>
                  <a:lnTo>
                    <a:pt x="203" y="170"/>
                  </a:lnTo>
                  <a:lnTo>
                    <a:pt x="206" y="176"/>
                  </a:lnTo>
                  <a:lnTo>
                    <a:pt x="207" y="179"/>
                  </a:lnTo>
                  <a:lnTo>
                    <a:pt x="209" y="182"/>
                  </a:lnTo>
                  <a:lnTo>
                    <a:pt x="213" y="182"/>
                  </a:lnTo>
                  <a:lnTo>
                    <a:pt x="212" y="186"/>
                  </a:lnTo>
                  <a:lnTo>
                    <a:pt x="209" y="188"/>
                  </a:lnTo>
                  <a:lnTo>
                    <a:pt x="203" y="192"/>
                  </a:lnTo>
                  <a:lnTo>
                    <a:pt x="205" y="194"/>
                  </a:lnTo>
                  <a:lnTo>
                    <a:pt x="198" y="198"/>
                  </a:lnTo>
                  <a:lnTo>
                    <a:pt x="197" y="201"/>
                  </a:lnTo>
                  <a:lnTo>
                    <a:pt x="194" y="205"/>
                  </a:lnTo>
                  <a:lnTo>
                    <a:pt x="193" y="209"/>
                  </a:lnTo>
                  <a:lnTo>
                    <a:pt x="196" y="212"/>
                  </a:lnTo>
                  <a:lnTo>
                    <a:pt x="198" y="215"/>
                  </a:lnTo>
                  <a:lnTo>
                    <a:pt x="197" y="217"/>
                  </a:lnTo>
                  <a:lnTo>
                    <a:pt x="194" y="219"/>
                  </a:lnTo>
                  <a:lnTo>
                    <a:pt x="191" y="226"/>
                  </a:lnTo>
                  <a:lnTo>
                    <a:pt x="188" y="228"/>
                  </a:lnTo>
                  <a:lnTo>
                    <a:pt x="186" y="231"/>
                  </a:lnTo>
                  <a:lnTo>
                    <a:pt x="183" y="234"/>
                  </a:lnTo>
                  <a:lnTo>
                    <a:pt x="182" y="238"/>
                  </a:lnTo>
                  <a:lnTo>
                    <a:pt x="180" y="242"/>
                  </a:lnTo>
                  <a:lnTo>
                    <a:pt x="178" y="243"/>
                  </a:lnTo>
                  <a:lnTo>
                    <a:pt x="169" y="250"/>
                  </a:lnTo>
                  <a:lnTo>
                    <a:pt x="146" y="263"/>
                  </a:lnTo>
                  <a:lnTo>
                    <a:pt x="144" y="266"/>
                  </a:lnTo>
                  <a:lnTo>
                    <a:pt x="142" y="269"/>
                  </a:lnTo>
                  <a:lnTo>
                    <a:pt x="138" y="268"/>
                  </a:lnTo>
                  <a:lnTo>
                    <a:pt x="135" y="266"/>
                  </a:lnTo>
                  <a:lnTo>
                    <a:pt x="132" y="265"/>
                  </a:lnTo>
                  <a:lnTo>
                    <a:pt x="131" y="264"/>
                  </a:lnTo>
                  <a:lnTo>
                    <a:pt x="131" y="260"/>
                  </a:lnTo>
                  <a:lnTo>
                    <a:pt x="127" y="253"/>
                  </a:lnTo>
                  <a:lnTo>
                    <a:pt x="125" y="250"/>
                  </a:lnTo>
                  <a:lnTo>
                    <a:pt x="122" y="248"/>
                  </a:lnTo>
                  <a:lnTo>
                    <a:pt x="118" y="247"/>
                  </a:lnTo>
                  <a:lnTo>
                    <a:pt x="115" y="246"/>
                  </a:lnTo>
                  <a:lnTo>
                    <a:pt x="112" y="245"/>
                  </a:lnTo>
                  <a:lnTo>
                    <a:pt x="108" y="243"/>
                  </a:lnTo>
                  <a:lnTo>
                    <a:pt x="106" y="241"/>
                  </a:lnTo>
                  <a:lnTo>
                    <a:pt x="103" y="237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5" name="Freeform 135">
              <a:extLst>
                <a:ext uri="{FF2B5EF4-FFF2-40B4-BE49-F238E27FC236}">
                  <a16:creationId xmlns:a16="http://schemas.microsoft.com/office/drawing/2014/main" id="{9449B878-E2FF-8D8B-1767-B6089BA74884}"/>
                </a:ext>
              </a:extLst>
            </xdr:cNvPr>
            <xdr:cNvSpPr>
              <a:spLocks/>
            </xdr:cNvSpPr>
          </xdr:nvSpPr>
          <xdr:spPr bwMode="auto">
            <a:xfrm>
              <a:off x="7104609" y="4109941"/>
              <a:ext cx="658812" cy="549275"/>
            </a:xfrm>
            <a:custGeom>
              <a:avLst/>
              <a:gdLst>
                <a:gd name="T0" fmla="*/ 589716115 w 415"/>
                <a:gd name="T1" fmla="*/ 27722513 h 346"/>
                <a:gd name="T2" fmla="*/ 609877350 w 415"/>
                <a:gd name="T3" fmla="*/ 42843450 h 346"/>
                <a:gd name="T4" fmla="*/ 645159510 w 415"/>
                <a:gd name="T5" fmla="*/ 83165950 h 346"/>
                <a:gd name="T6" fmla="*/ 665320745 w 415"/>
                <a:gd name="T7" fmla="*/ 113407825 h 346"/>
                <a:gd name="T8" fmla="*/ 685481980 w 415"/>
                <a:gd name="T9" fmla="*/ 141128750 h 346"/>
                <a:gd name="T10" fmla="*/ 708162575 w 415"/>
                <a:gd name="T11" fmla="*/ 166330313 h 346"/>
                <a:gd name="T12" fmla="*/ 740925375 w 415"/>
                <a:gd name="T13" fmla="*/ 214214075 h 346"/>
                <a:gd name="T14" fmla="*/ 751005993 w 415"/>
                <a:gd name="T15" fmla="*/ 239415638 h 346"/>
                <a:gd name="T16" fmla="*/ 761086610 w 415"/>
                <a:gd name="T17" fmla="*/ 264617200 h 346"/>
                <a:gd name="T18" fmla="*/ 786288153 w 415"/>
                <a:gd name="T19" fmla="*/ 294859075 h 346"/>
                <a:gd name="T20" fmla="*/ 816530005 w 415"/>
                <a:gd name="T21" fmla="*/ 327620313 h 346"/>
                <a:gd name="T22" fmla="*/ 829129983 w 415"/>
                <a:gd name="T23" fmla="*/ 357862188 h 346"/>
                <a:gd name="T24" fmla="*/ 849291218 w 415"/>
                <a:gd name="T25" fmla="*/ 390625013 h 346"/>
                <a:gd name="T26" fmla="*/ 849291218 w 415"/>
                <a:gd name="T27" fmla="*/ 418345938 h 346"/>
                <a:gd name="T28" fmla="*/ 864412144 w 415"/>
                <a:gd name="T29" fmla="*/ 453628125 h 346"/>
                <a:gd name="T30" fmla="*/ 899694305 w 415"/>
                <a:gd name="T31" fmla="*/ 478829688 h 346"/>
                <a:gd name="T32" fmla="*/ 924895848 w 415"/>
                <a:gd name="T33" fmla="*/ 504031250 h 346"/>
                <a:gd name="T34" fmla="*/ 929936157 w 415"/>
                <a:gd name="T35" fmla="*/ 549394063 h 346"/>
                <a:gd name="T36" fmla="*/ 917336179 w 415"/>
                <a:gd name="T37" fmla="*/ 582156888 h 346"/>
                <a:gd name="T38" fmla="*/ 937497413 w 415"/>
                <a:gd name="T39" fmla="*/ 630039063 h 346"/>
                <a:gd name="T40" fmla="*/ 967739266 w 415"/>
                <a:gd name="T41" fmla="*/ 647680950 h 346"/>
                <a:gd name="T42" fmla="*/ 1018142352 w 415"/>
                <a:gd name="T43" fmla="*/ 677922825 h 346"/>
                <a:gd name="T44" fmla="*/ 1010581096 w 415"/>
                <a:gd name="T45" fmla="*/ 728325950 h 346"/>
                <a:gd name="T46" fmla="*/ 811489697 w 415"/>
                <a:gd name="T47" fmla="*/ 869454700 h 346"/>
                <a:gd name="T48" fmla="*/ 705643214 w 415"/>
                <a:gd name="T49" fmla="*/ 856853125 h 346"/>
                <a:gd name="T50" fmla="*/ 501509919 w 415"/>
                <a:gd name="T51" fmla="*/ 773688763 h 346"/>
                <a:gd name="T52" fmla="*/ 428426237 w 415"/>
                <a:gd name="T53" fmla="*/ 735885625 h 346"/>
                <a:gd name="T54" fmla="*/ 395663437 w 415"/>
                <a:gd name="T55" fmla="*/ 718245325 h 346"/>
                <a:gd name="T56" fmla="*/ 362902225 w 415"/>
                <a:gd name="T57" fmla="*/ 720764688 h 346"/>
                <a:gd name="T58" fmla="*/ 337700681 w 415"/>
                <a:gd name="T59" fmla="*/ 693043763 h 346"/>
                <a:gd name="T60" fmla="*/ 118446460 w 415"/>
                <a:gd name="T61" fmla="*/ 703124388 h 346"/>
                <a:gd name="T62" fmla="*/ 85685247 w 415"/>
                <a:gd name="T63" fmla="*/ 690522813 h 346"/>
                <a:gd name="T64" fmla="*/ 57962756 w 415"/>
                <a:gd name="T65" fmla="*/ 662801888 h 346"/>
                <a:gd name="T66" fmla="*/ 68043373 w 415"/>
                <a:gd name="T67" fmla="*/ 635079375 h 346"/>
                <a:gd name="T68" fmla="*/ 73083682 w 415"/>
                <a:gd name="T69" fmla="*/ 609877813 h 346"/>
                <a:gd name="T70" fmla="*/ 65524013 w 415"/>
                <a:gd name="T71" fmla="*/ 569555313 h 346"/>
                <a:gd name="T72" fmla="*/ 68043373 w 415"/>
                <a:gd name="T73" fmla="*/ 526713450 h 346"/>
                <a:gd name="T74" fmla="*/ 85685247 w 415"/>
                <a:gd name="T75" fmla="*/ 491431263 h 346"/>
                <a:gd name="T76" fmla="*/ 90725556 w 415"/>
                <a:gd name="T77" fmla="*/ 463708750 h 346"/>
                <a:gd name="T78" fmla="*/ 103325534 w 415"/>
                <a:gd name="T79" fmla="*/ 435987825 h 346"/>
                <a:gd name="T80" fmla="*/ 110886791 w 415"/>
                <a:gd name="T81" fmla="*/ 398184688 h 346"/>
                <a:gd name="T82" fmla="*/ 131048026 w 415"/>
                <a:gd name="T83" fmla="*/ 367942813 h 346"/>
                <a:gd name="T84" fmla="*/ 141128643 w 415"/>
                <a:gd name="T85" fmla="*/ 327620313 h 346"/>
                <a:gd name="T86" fmla="*/ 131048026 w 415"/>
                <a:gd name="T87" fmla="*/ 289818763 h 346"/>
                <a:gd name="T88" fmla="*/ 80644939 w 415"/>
                <a:gd name="T89" fmla="*/ 224294700 h 346"/>
                <a:gd name="T90" fmla="*/ 55443395 w 415"/>
                <a:gd name="T91" fmla="*/ 161290000 h 346"/>
                <a:gd name="T92" fmla="*/ 37801521 w 415"/>
                <a:gd name="T93" fmla="*/ 123488450 h 346"/>
                <a:gd name="T94" fmla="*/ 15120926 w 415"/>
                <a:gd name="T95" fmla="*/ 78125638 h 346"/>
                <a:gd name="T96" fmla="*/ 0 w 415"/>
                <a:gd name="T97" fmla="*/ 45362813 h 346"/>
                <a:gd name="T98" fmla="*/ 224292942 w 415"/>
                <a:gd name="T99" fmla="*/ 15120938 h 346"/>
                <a:gd name="T100" fmla="*/ 582154858 w 415"/>
                <a:gd name="T101" fmla="*/ 0 h 34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415" h="346">
                  <a:moveTo>
                    <a:pt x="231" y="0"/>
                  </a:moveTo>
                  <a:lnTo>
                    <a:pt x="234" y="3"/>
                  </a:lnTo>
                  <a:lnTo>
                    <a:pt x="234" y="6"/>
                  </a:lnTo>
                  <a:lnTo>
                    <a:pt x="234" y="11"/>
                  </a:lnTo>
                  <a:lnTo>
                    <a:pt x="237" y="14"/>
                  </a:lnTo>
                  <a:lnTo>
                    <a:pt x="237" y="15"/>
                  </a:lnTo>
                  <a:lnTo>
                    <a:pt x="238" y="17"/>
                  </a:lnTo>
                  <a:lnTo>
                    <a:pt x="242" y="17"/>
                  </a:lnTo>
                  <a:lnTo>
                    <a:pt x="247" y="21"/>
                  </a:lnTo>
                  <a:lnTo>
                    <a:pt x="250" y="23"/>
                  </a:lnTo>
                  <a:lnTo>
                    <a:pt x="252" y="26"/>
                  </a:lnTo>
                  <a:lnTo>
                    <a:pt x="256" y="33"/>
                  </a:lnTo>
                  <a:lnTo>
                    <a:pt x="260" y="34"/>
                  </a:lnTo>
                  <a:lnTo>
                    <a:pt x="261" y="38"/>
                  </a:lnTo>
                  <a:lnTo>
                    <a:pt x="264" y="41"/>
                  </a:lnTo>
                  <a:lnTo>
                    <a:pt x="264" y="45"/>
                  </a:lnTo>
                  <a:lnTo>
                    <a:pt x="265" y="49"/>
                  </a:lnTo>
                  <a:lnTo>
                    <a:pt x="265" y="52"/>
                  </a:lnTo>
                  <a:lnTo>
                    <a:pt x="269" y="53"/>
                  </a:lnTo>
                  <a:lnTo>
                    <a:pt x="272" y="56"/>
                  </a:lnTo>
                  <a:lnTo>
                    <a:pt x="273" y="60"/>
                  </a:lnTo>
                  <a:lnTo>
                    <a:pt x="275" y="63"/>
                  </a:lnTo>
                  <a:lnTo>
                    <a:pt x="277" y="66"/>
                  </a:lnTo>
                  <a:lnTo>
                    <a:pt x="281" y="66"/>
                  </a:lnTo>
                  <a:lnTo>
                    <a:pt x="287" y="76"/>
                  </a:lnTo>
                  <a:lnTo>
                    <a:pt x="292" y="77"/>
                  </a:lnTo>
                  <a:lnTo>
                    <a:pt x="292" y="81"/>
                  </a:lnTo>
                  <a:lnTo>
                    <a:pt x="294" y="85"/>
                  </a:lnTo>
                  <a:lnTo>
                    <a:pt x="292" y="88"/>
                  </a:lnTo>
                  <a:lnTo>
                    <a:pt x="295" y="92"/>
                  </a:lnTo>
                  <a:lnTo>
                    <a:pt x="296" y="93"/>
                  </a:lnTo>
                  <a:lnTo>
                    <a:pt x="298" y="95"/>
                  </a:lnTo>
                  <a:lnTo>
                    <a:pt x="299" y="98"/>
                  </a:lnTo>
                  <a:lnTo>
                    <a:pt x="299" y="100"/>
                  </a:lnTo>
                  <a:lnTo>
                    <a:pt x="300" y="102"/>
                  </a:lnTo>
                  <a:lnTo>
                    <a:pt x="302" y="105"/>
                  </a:lnTo>
                  <a:lnTo>
                    <a:pt x="306" y="108"/>
                  </a:lnTo>
                  <a:lnTo>
                    <a:pt x="302" y="111"/>
                  </a:lnTo>
                  <a:lnTo>
                    <a:pt x="306" y="114"/>
                  </a:lnTo>
                  <a:lnTo>
                    <a:pt x="312" y="117"/>
                  </a:lnTo>
                  <a:lnTo>
                    <a:pt x="316" y="117"/>
                  </a:lnTo>
                  <a:lnTo>
                    <a:pt x="318" y="120"/>
                  </a:lnTo>
                  <a:lnTo>
                    <a:pt x="319" y="124"/>
                  </a:lnTo>
                  <a:lnTo>
                    <a:pt x="324" y="130"/>
                  </a:lnTo>
                  <a:lnTo>
                    <a:pt x="327" y="132"/>
                  </a:lnTo>
                  <a:lnTo>
                    <a:pt x="330" y="134"/>
                  </a:lnTo>
                  <a:lnTo>
                    <a:pt x="330" y="138"/>
                  </a:lnTo>
                  <a:lnTo>
                    <a:pt x="329" y="142"/>
                  </a:lnTo>
                  <a:lnTo>
                    <a:pt x="332" y="145"/>
                  </a:lnTo>
                  <a:lnTo>
                    <a:pt x="334" y="149"/>
                  </a:lnTo>
                  <a:lnTo>
                    <a:pt x="337" y="151"/>
                  </a:lnTo>
                  <a:lnTo>
                    <a:pt x="337" y="155"/>
                  </a:lnTo>
                  <a:lnTo>
                    <a:pt x="336" y="159"/>
                  </a:lnTo>
                  <a:lnTo>
                    <a:pt x="332" y="160"/>
                  </a:lnTo>
                  <a:lnTo>
                    <a:pt x="336" y="162"/>
                  </a:lnTo>
                  <a:lnTo>
                    <a:pt x="337" y="166"/>
                  </a:lnTo>
                  <a:lnTo>
                    <a:pt x="337" y="170"/>
                  </a:lnTo>
                  <a:lnTo>
                    <a:pt x="341" y="173"/>
                  </a:lnTo>
                  <a:lnTo>
                    <a:pt x="342" y="177"/>
                  </a:lnTo>
                  <a:lnTo>
                    <a:pt x="343" y="180"/>
                  </a:lnTo>
                  <a:lnTo>
                    <a:pt x="347" y="182"/>
                  </a:lnTo>
                  <a:lnTo>
                    <a:pt x="350" y="181"/>
                  </a:lnTo>
                  <a:lnTo>
                    <a:pt x="352" y="185"/>
                  </a:lnTo>
                  <a:lnTo>
                    <a:pt x="357" y="190"/>
                  </a:lnTo>
                  <a:lnTo>
                    <a:pt x="359" y="194"/>
                  </a:lnTo>
                  <a:lnTo>
                    <a:pt x="362" y="194"/>
                  </a:lnTo>
                  <a:lnTo>
                    <a:pt x="365" y="197"/>
                  </a:lnTo>
                  <a:lnTo>
                    <a:pt x="367" y="200"/>
                  </a:lnTo>
                  <a:lnTo>
                    <a:pt x="371" y="208"/>
                  </a:lnTo>
                  <a:lnTo>
                    <a:pt x="369" y="211"/>
                  </a:lnTo>
                  <a:lnTo>
                    <a:pt x="371" y="215"/>
                  </a:lnTo>
                  <a:lnTo>
                    <a:pt x="369" y="218"/>
                  </a:lnTo>
                  <a:lnTo>
                    <a:pt x="366" y="221"/>
                  </a:lnTo>
                  <a:lnTo>
                    <a:pt x="363" y="223"/>
                  </a:lnTo>
                  <a:lnTo>
                    <a:pt x="362" y="228"/>
                  </a:lnTo>
                  <a:lnTo>
                    <a:pt x="364" y="231"/>
                  </a:lnTo>
                  <a:lnTo>
                    <a:pt x="365" y="235"/>
                  </a:lnTo>
                  <a:lnTo>
                    <a:pt x="368" y="238"/>
                  </a:lnTo>
                  <a:lnTo>
                    <a:pt x="372" y="244"/>
                  </a:lnTo>
                  <a:lnTo>
                    <a:pt x="372" y="250"/>
                  </a:lnTo>
                  <a:lnTo>
                    <a:pt x="374" y="250"/>
                  </a:lnTo>
                  <a:lnTo>
                    <a:pt x="376" y="252"/>
                  </a:lnTo>
                  <a:lnTo>
                    <a:pt x="378" y="252"/>
                  </a:lnTo>
                  <a:lnTo>
                    <a:pt x="384" y="257"/>
                  </a:lnTo>
                  <a:lnTo>
                    <a:pt x="398" y="261"/>
                  </a:lnTo>
                  <a:lnTo>
                    <a:pt x="398" y="265"/>
                  </a:lnTo>
                  <a:lnTo>
                    <a:pt x="400" y="269"/>
                  </a:lnTo>
                  <a:lnTo>
                    <a:pt x="404" y="269"/>
                  </a:lnTo>
                  <a:lnTo>
                    <a:pt x="408" y="271"/>
                  </a:lnTo>
                  <a:lnTo>
                    <a:pt x="410" y="274"/>
                  </a:lnTo>
                  <a:lnTo>
                    <a:pt x="414" y="276"/>
                  </a:lnTo>
                  <a:lnTo>
                    <a:pt x="401" y="289"/>
                  </a:lnTo>
                  <a:lnTo>
                    <a:pt x="370" y="323"/>
                  </a:lnTo>
                  <a:lnTo>
                    <a:pt x="362" y="326"/>
                  </a:lnTo>
                  <a:lnTo>
                    <a:pt x="323" y="345"/>
                  </a:lnTo>
                  <a:lnTo>
                    <a:pt x="322" y="345"/>
                  </a:lnTo>
                  <a:lnTo>
                    <a:pt x="308" y="341"/>
                  </a:lnTo>
                  <a:lnTo>
                    <a:pt x="288" y="342"/>
                  </a:lnTo>
                  <a:lnTo>
                    <a:pt x="283" y="341"/>
                  </a:lnTo>
                  <a:lnTo>
                    <a:pt x="280" y="340"/>
                  </a:lnTo>
                  <a:lnTo>
                    <a:pt x="277" y="340"/>
                  </a:lnTo>
                  <a:lnTo>
                    <a:pt x="261" y="338"/>
                  </a:lnTo>
                  <a:lnTo>
                    <a:pt x="227" y="322"/>
                  </a:lnTo>
                  <a:lnTo>
                    <a:pt x="199" y="307"/>
                  </a:lnTo>
                  <a:lnTo>
                    <a:pt x="184" y="300"/>
                  </a:lnTo>
                  <a:lnTo>
                    <a:pt x="177" y="302"/>
                  </a:lnTo>
                  <a:lnTo>
                    <a:pt x="173" y="296"/>
                  </a:lnTo>
                  <a:lnTo>
                    <a:pt x="170" y="292"/>
                  </a:lnTo>
                  <a:lnTo>
                    <a:pt x="167" y="292"/>
                  </a:lnTo>
                  <a:lnTo>
                    <a:pt x="164" y="289"/>
                  </a:lnTo>
                  <a:lnTo>
                    <a:pt x="161" y="285"/>
                  </a:lnTo>
                  <a:lnTo>
                    <a:pt x="157" y="285"/>
                  </a:lnTo>
                  <a:lnTo>
                    <a:pt x="154" y="284"/>
                  </a:lnTo>
                  <a:lnTo>
                    <a:pt x="150" y="281"/>
                  </a:lnTo>
                  <a:lnTo>
                    <a:pt x="146" y="281"/>
                  </a:lnTo>
                  <a:lnTo>
                    <a:pt x="144" y="286"/>
                  </a:lnTo>
                  <a:lnTo>
                    <a:pt x="140" y="288"/>
                  </a:lnTo>
                  <a:lnTo>
                    <a:pt x="140" y="283"/>
                  </a:lnTo>
                  <a:lnTo>
                    <a:pt x="136" y="280"/>
                  </a:lnTo>
                  <a:lnTo>
                    <a:pt x="134" y="275"/>
                  </a:lnTo>
                  <a:lnTo>
                    <a:pt x="115" y="276"/>
                  </a:lnTo>
                  <a:lnTo>
                    <a:pt x="72" y="278"/>
                  </a:lnTo>
                  <a:lnTo>
                    <a:pt x="49" y="279"/>
                  </a:lnTo>
                  <a:lnTo>
                    <a:pt x="47" y="279"/>
                  </a:lnTo>
                  <a:lnTo>
                    <a:pt x="45" y="279"/>
                  </a:lnTo>
                  <a:lnTo>
                    <a:pt x="41" y="278"/>
                  </a:lnTo>
                  <a:lnTo>
                    <a:pt x="38" y="276"/>
                  </a:lnTo>
                  <a:lnTo>
                    <a:pt x="34" y="274"/>
                  </a:lnTo>
                  <a:lnTo>
                    <a:pt x="32" y="272"/>
                  </a:lnTo>
                  <a:lnTo>
                    <a:pt x="28" y="270"/>
                  </a:lnTo>
                  <a:lnTo>
                    <a:pt x="25" y="268"/>
                  </a:lnTo>
                  <a:lnTo>
                    <a:pt x="23" y="263"/>
                  </a:lnTo>
                  <a:lnTo>
                    <a:pt x="19" y="263"/>
                  </a:lnTo>
                  <a:lnTo>
                    <a:pt x="21" y="260"/>
                  </a:lnTo>
                  <a:lnTo>
                    <a:pt x="22" y="255"/>
                  </a:lnTo>
                  <a:lnTo>
                    <a:pt x="27" y="252"/>
                  </a:lnTo>
                  <a:lnTo>
                    <a:pt x="31" y="251"/>
                  </a:lnTo>
                  <a:lnTo>
                    <a:pt x="34" y="249"/>
                  </a:lnTo>
                  <a:lnTo>
                    <a:pt x="32" y="244"/>
                  </a:lnTo>
                  <a:lnTo>
                    <a:pt x="29" y="242"/>
                  </a:lnTo>
                  <a:lnTo>
                    <a:pt x="29" y="238"/>
                  </a:lnTo>
                  <a:lnTo>
                    <a:pt x="29" y="234"/>
                  </a:lnTo>
                  <a:lnTo>
                    <a:pt x="27" y="230"/>
                  </a:lnTo>
                  <a:lnTo>
                    <a:pt x="26" y="226"/>
                  </a:lnTo>
                  <a:lnTo>
                    <a:pt x="26" y="222"/>
                  </a:lnTo>
                  <a:lnTo>
                    <a:pt x="28" y="218"/>
                  </a:lnTo>
                  <a:lnTo>
                    <a:pt x="27" y="214"/>
                  </a:lnTo>
                  <a:lnTo>
                    <a:pt x="27" y="209"/>
                  </a:lnTo>
                  <a:lnTo>
                    <a:pt x="26" y="205"/>
                  </a:lnTo>
                  <a:lnTo>
                    <a:pt x="26" y="202"/>
                  </a:lnTo>
                  <a:lnTo>
                    <a:pt x="33" y="198"/>
                  </a:lnTo>
                  <a:lnTo>
                    <a:pt x="34" y="195"/>
                  </a:lnTo>
                  <a:lnTo>
                    <a:pt x="34" y="190"/>
                  </a:lnTo>
                  <a:lnTo>
                    <a:pt x="38" y="188"/>
                  </a:lnTo>
                  <a:lnTo>
                    <a:pt x="40" y="184"/>
                  </a:lnTo>
                  <a:lnTo>
                    <a:pt x="36" y="184"/>
                  </a:lnTo>
                  <a:lnTo>
                    <a:pt x="40" y="182"/>
                  </a:lnTo>
                  <a:lnTo>
                    <a:pt x="41" y="177"/>
                  </a:lnTo>
                  <a:lnTo>
                    <a:pt x="41" y="175"/>
                  </a:lnTo>
                  <a:lnTo>
                    <a:pt x="41" y="173"/>
                  </a:lnTo>
                  <a:lnTo>
                    <a:pt x="41" y="170"/>
                  </a:lnTo>
                  <a:lnTo>
                    <a:pt x="41" y="167"/>
                  </a:lnTo>
                  <a:lnTo>
                    <a:pt x="44" y="162"/>
                  </a:lnTo>
                  <a:lnTo>
                    <a:pt x="44" y="158"/>
                  </a:lnTo>
                  <a:lnTo>
                    <a:pt x="45" y="155"/>
                  </a:lnTo>
                  <a:lnTo>
                    <a:pt x="48" y="153"/>
                  </a:lnTo>
                  <a:lnTo>
                    <a:pt x="49" y="148"/>
                  </a:lnTo>
                  <a:lnTo>
                    <a:pt x="52" y="146"/>
                  </a:lnTo>
                  <a:lnTo>
                    <a:pt x="51" y="142"/>
                  </a:lnTo>
                  <a:lnTo>
                    <a:pt x="49" y="139"/>
                  </a:lnTo>
                  <a:lnTo>
                    <a:pt x="55" y="135"/>
                  </a:lnTo>
                  <a:lnTo>
                    <a:pt x="56" y="130"/>
                  </a:lnTo>
                  <a:lnTo>
                    <a:pt x="55" y="126"/>
                  </a:lnTo>
                  <a:lnTo>
                    <a:pt x="56" y="122"/>
                  </a:lnTo>
                  <a:lnTo>
                    <a:pt x="55" y="117"/>
                  </a:lnTo>
                  <a:lnTo>
                    <a:pt x="52" y="115"/>
                  </a:lnTo>
                  <a:lnTo>
                    <a:pt x="51" y="111"/>
                  </a:lnTo>
                  <a:lnTo>
                    <a:pt x="47" y="107"/>
                  </a:lnTo>
                  <a:lnTo>
                    <a:pt x="36" y="96"/>
                  </a:lnTo>
                  <a:lnTo>
                    <a:pt x="32" y="89"/>
                  </a:lnTo>
                  <a:lnTo>
                    <a:pt x="28" y="87"/>
                  </a:lnTo>
                  <a:lnTo>
                    <a:pt x="26" y="77"/>
                  </a:lnTo>
                  <a:lnTo>
                    <a:pt x="23" y="68"/>
                  </a:lnTo>
                  <a:lnTo>
                    <a:pt x="22" y="64"/>
                  </a:lnTo>
                  <a:lnTo>
                    <a:pt x="22" y="63"/>
                  </a:lnTo>
                  <a:lnTo>
                    <a:pt x="22" y="60"/>
                  </a:lnTo>
                  <a:lnTo>
                    <a:pt x="19" y="56"/>
                  </a:lnTo>
                  <a:lnTo>
                    <a:pt x="15" y="49"/>
                  </a:lnTo>
                  <a:lnTo>
                    <a:pt x="14" y="44"/>
                  </a:lnTo>
                  <a:lnTo>
                    <a:pt x="13" y="41"/>
                  </a:lnTo>
                  <a:lnTo>
                    <a:pt x="11" y="38"/>
                  </a:lnTo>
                  <a:lnTo>
                    <a:pt x="6" y="31"/>
                  </a:lnTo>
                  <a:lnTo>
                    <a:pt x="4" y="27"/>
                  </a:lnTo>
                  <a:lnTo>
                    <a:pt x="3" y="23"/>
                  </a:lnTo>
                  <a:lnTo>
                    <a:pt x="3" y="20"/>
                  </a:lnTo>
                  <a:lnTo>
                    <a:pt x="0" y="18"/>
                  </a:lnTo>
                  <a:lnTo>
                    <a:pt x="34" y="8"/>
                  </a:lnTo>
                  <a:lnTo>
                    <a:pt x="45" y="8"/>
                  </a:lnTo>
                  <a:lnTo>
                    <a:pt x="52" y="8"/>
                  </a:lnTo>
                  <a:lnTo>
                    <a:pt x="89" y="6"/>
                  </a:lnTo>
                  <a:lnTo>
                    <a:pt x="152" y="8"/>
                  </a:lnTo>
                  <a:lnTo>
                    <a:pt x="223" y="10"/>
                  </a:lnTo>
                  <a:lnTo>
                    <a:pt x="228" y="5"/>
                  </a:lnTo>
                  <a:lnTo>
                    <a:pt x="231" y="0"/>
                  </a:lnTo>
                </a:path>
              </a:pathLst>
            </a:custGeom>
            <a:solidFill>
              <a:srgbClr val="FFC0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6" name="Freeform 136">
              <a:extLst>
                <a:ext uri="{FF2B5EF4-FFF2-40B4-BE49-F238E27FC236}">
                  <a16:creationId xmlns:a16="http://schemas.microsoft.com/office/drawing/2014/main" id="{72EFE68B-2404-E9D3-BA12-E7C3B36ADEDB}"/>
                </a:ext>
              </a:extLst>
            </xdr:cNvPr>
            <xdr:cNvSpPr>
              <a:spLocks/>
            </xdr:cNvSpPr>
          </xdr:nvSpPr>
          <xdr:spPr bwMode="auto">
            <a:xfrm>
              <a:off x="6598196" y="3719416"/>
              <a:ext cx="387350" cy="423863"/>
            </a:xfrm>
            <a:custGeom>
              <a:avLst/>
              <a:gdLst>
                <a:gd name="T0" fmla="*/ 612398763 w 244"/>
                <a:gd name="T1" fmla="*/ 456149613 h 267"/>
                <a:gd name="T2" fmla="*/ 468749063 w 244"/>
                <a:gd name="T3" fmla="*/ 589717258 h 267"/>
                <a:gd name="T4" fmla="*/ 322580000 w 244"/>
                <a:gd name="T5" fmla="*/ 667842988 h 267"/>
                <a:gd name="T6" fmla="*/ 168851263 w 244"/>
                <a:gd name="T7" fmla="*/ 642641396 h 267"/>
                <a:gd name="T8" fmla="*/ 168851263 w 244"/>
                <a:gd name="T9" fmla="*/ 614918850 h 267"/>
                <a:gd name="T10" fmla="*/ 163810950 w 244"/>
                <a:gd name="T11" fmla="*/ 589717258 h 267"/>
                <a:gd name="T12" fmla="*/ 158770638 w 244"/>
                <a:gd name="T13" fmla="*/ 561996300 h 267"/>
                <a:gd name="T14" fmla="*/ 158770638 w 244"/>
                <a:gd name="T15" fmla="*/ 519152800 h 267"/>
                <a:gd name="T16" fmla="*/ 148690013 w 244"/>
                <a:gd name="T17" fmla="*/ 493951208 h 267"/>
                <a:gd name="T18" fmla="*/ 148690013 w 244"/>
                <a:gd name="T19" fmla="*/ 466230250 h 267"/>
                <a:gd name="T20" fmla="*/ 133569075 w 244"/>
                <a:gd name="T21" fmla="*/ 443548023 h 267"/>
                <a:gd name="T22" fmla="*/ 113407825 w 244"/>
                <a:gd name="T23" fmla="*/ 418346431 h 267"/>
                <a:gd name="T24" fmla="*/ 83165950 w 244"/>
                <a:gd name="T25" fmla="*/ 380544836 h 267"/>
                <a:gd name="T26" fmla="*/ 52924075 w 244"/>
                <a:gd name="T27" fmla="*/ 360383563 h 267"/>
                <a:gd name="T28" fmla="*/ 32762825 w 244"/>
                <a:gd name="T29" fmla="*/ 337701336 h 267"/>
                <a:gd name="T30" fmla="*/ 7561263 w 244"/>
                <a:gd name="T31" fmla="*/ 315020697 h 267"/>
                <a:gd name="T32" fmla="*/ 115927188 w 244"/>
                <a:gd name="T33" fmla="*/ 166330509 h 267"/>
                <a:gd name="T34" fmla="*/ 186491563 w 244"/>
                <a:gd name="T35" fmla="*/ 90725732 h 267"/>
                <a:gd name="T36" fmla="*/ 201612500 w 244"/>
                <a:gd name="T37" fmla="*/ 80645095 h 267"/>
                <a:gd name="T38" fmla="*/ 214214075 w 244"/>
                <a:gd name="T39" fmla="*/ 73085411 h 267"/>
                <a:gd name="T40" fmla="*/ 249496263 w 244"/>
                <a:gd name="T41" fmla="*/ 40322548 h 267"/>
                <a:gd name="T42" fmla="*/ 272176875 w 244"/>
                <a:gd name="T43" fmla="*/ 25201592 h 267"/>
                <a:gd name="T44" fmla="*/ 294859075 w 244"/>
                <a:gd name="T45" fmla="*/ 17641908 h 267"/>
                <a:gd name="T46" fmla="*/ 312499375 w 244"/>
                <a:gd name="T47" fmla="*/ 0 h 267"/>
                <a:gd name="T48" fmla="*/ 332660625 w 244"/>
                <a:gd name="T49" fmla="*/ 7561271 h 267"/>
                <a:gd name="T50" fmla="*/ 370463763 w 244"/>
                <a:gd name="T51" fmla="*/ 37803182 h 267"/>
                <a:gd name="T52" fmla="*/ 415826575 w 244"/>
                <a:gd name="T53" fmla="*/ 37803182 h 267"/>
                <a:gd name="T54" fmla="*/ 433466875 w 244"/>
                <a:gd name="T55" fmla="*/ 55443503 h 267"/>
                <a:gd name="T56" fmla="*/ 451108763 w 244"/>
                <a:gd name="T57" fmla="*/ 73085411 h 267"/>
                <a:gd name="T58" fmla="*/ 473789375 w 244"/>
                <a:gd name="T59" fmla="*/ 65524140 h 267"/>
                <a:gd name="T60" fmla="*/ 486390950 w 244"/>
                <a:gd name="T61" fmla="*/ 80645095 h 267"/>
                <a:gd name="T62" fmla="*/ 514111875 w 244"/>
                <a:gd name="T63" fmla="*/ 70564458 h 267"/>
                <a:gd name="T64" fmla="*/ 506552200 w 244"/>
                <a:gd name="T65" fmla="*/ 161290190 h 267"/>
                <a:gd name="T66" fmla="*/ 521673138 w 244"/>
                <a:gd name="T67" fmla="*/ 199093372 h 267"/>
                <a:gd name="T68" fmla="*/ 529232813 w 244"/>
                <a:gd name="T69" fmla="*/ 216733693 h 267"/>
                <a:gd name="T70" fmla="*/ 534273125 w 244"/>
                <a:gd name="T71" fmla="*/ 246975604 h 267"/>
                <a:gd name="T72" fmla="*/ 529232813 w 244"/>
                <a:gd name="T73" fmla="*/ 277217515 h 267"/>
                <a:gd name="T74" fmla="*/ 536794075 w 244"/>
                <a:gd name="T75" fmla="*/ 304940060 h 267"/>
                <a:gd name="T76" fmla="*/ 554434375 w 244"/>
                <a:gd name="T77" fmla="*/ 342741654 h 267"/>
                <a:gd name="T78" fmla="*/ 574595625 w 244"/>
                <a:gd name="T79" fmla="*/ 362902928 h 267"/>
                <a:gd name="T80" fmla="*/ 584676250 w 244"/>
                <a:gd name="T81" fmla="*/ 385585155 h 267"/>
                <a:gd name="T82" fmla="*/ 594756875 w 244"/>
                <a:gd name="T83" fmla="*/ 413306113 h 267"/>
                <a:gd name="T84" fmla="*/ 602318138 w 244"/>
                <a:gd name="T85" fmla="*/ 430948021 h 267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0" t="0" r="r" b="b"/>
              <a:pathLst>
                <a:path w="244" h="267">
                  <a:moveTo>
                    <a:pt x="242" y="174"/>
                  </a:moveTo>
                  <a:lnTo>
                    <a:pt x="242" y="178"/>
                  </a:lnTo>
                  <a:lnTo>
                    <a:pt x="243" y="181"/>
                  </a:lnTo>
                  <a:lnTo>
                    <a:pt x="232" y="192"/>
                  </a:lnTo>
                  <a:lnTo>
                    <a:pt x="189" y="232"/>
                  </a:lnTo>
                  <a:lnTo>
                    <a:pt x="186" y="234"/>
                  </a:lnTo>
                  <a:lnTo>
                    <a:pt x="166" y="253"/>
                  </a:lnTo>
                  <a:lnTo>
                    <a:pt x="154" y="266"/>
                  </a:lnTo>
                  <a:lnTo>
                    <a:pt x="128" y="265"/>
                  </a:lnTo>
                  <a:lnTo>
                    <a:pt x="63" y="264"/>
                  </a:lnTo>
                  <a:lnTo>
                    <a:pt x="65" y="259"/>
                  </a:lnTo>
                  <a:lnTo>
                    <a:pt x="67" y="255"/>
                  </a:lnTo>
                  <a:lnTo>
                    <a:pt x="70" y="252"/>
                  </a:lnTo>
                  <a:lnTo>
                    <a:pt x="69" y="248"/>
                  </a:lnTo>
                  <a:lnTo>
                    <a:pt x="67" y="244"/>
                  </a:lnTo>
                  <a:lnTo>
                    <a:pt x="67" y="240"/>
                  </a:lnTo>
                  <a:lnTo>
                    <a:pt x="65" y="236"/>
                  </a:lnTo>
                  <a:lnTo>
                    <a:pt x="65" y="234"/>
                  </a:lnTo>
                  <a:lnTo>
                    <a:pt x="64" y="231"/>
                  </a:lnTo>
                  <a:lnTo>
                    <a:pt x="63" y="227"/>
                  </a:lnTo>
                  <a:lnTo>
                    <a:pt x="63" y="223"/>
                  </a:lnTo>
                  <a:lnTo>
                    <a:pt x="63" y="219"/>
                  </a:lnTo>
                  <a:lnTo>
                    <a:pt x="63" y="211"/>
                  </a:lnTo>
                  <a:lnTo>
                    <a:pt x="63" y="206"/>
                  </a:lnTo>
                  <a:lnTo>
                    <a:pt x="62" y="202"/>
                  </a:lnTo>
                  <a:lnTo>
                    <a:pt x="61" y="200"/>
                  </a:lnTo>
                  <a:lnTo>
                    <a:pt x="59" y="196"/>
                  </a:lnTo>
                  <a:lnTo>
                    <a:pt x="61" y="192"/>
                  </a:lnTo>
                  <a:lnTo>
                    <a:pt x="61" y="188"/>
                  </a:lnTo>
                  <a:lnTo>
                    <a:pt x="59" y="185"/>
                  </a:lnTo>
                  <a:lnTo>
                    <a:pt x="56" y="183"/>
                  </a:lnTo>
                  <a:lnTo>
                    <a:pt x="56" y="178"/>
                  </a:lnTo>
                  <a:lnTo>
                    <a:pt x="53" y="176"/>
                  </a:lnTo>
                  <a:lnTo>
                    <a:pt x="53" y="174"/>
                  </a:lnTo>
                  <a:lnTo>
                    <a:pt x="48" y="169"/>
                  </a:lnTo>
                  <a:lnTo>
                    <a:pt x="45" y="166"/>
                  </a:lnTo>
                  <a:lnTo>
                    <a:pt x="42" y="163"/>
                  </a:lnTo>
                  <a:lnTo>
                    <a:pt x="36" y="154"/>
                  </a:lnTo>
                  <a:lnTo>
                    <a:pt x="33" y="151"/>
                  </a:lnTo>
                  <a:lnTo>
                    <a:pt x="26" y="148"/>
                  </a:lnTo>
                  <a:lnTo>
                    <a:pt x="24" y="146"/>
                  </a:lnTo>
                  <a:lnTo>
                    <a:pt x="21" y="143"/>
                  </a:lnTo>
                  <a:lnTo>
                    <a:pt x="19" y="140"/>
                  </a:lnTo>
                  <a:lnTo>
                    <a:pt x="16" y="136"/>
                  </a:lnTo>
                  <a:lnTo>
                    <a:pt x="13" y="134"/>
                  </a:lnTo>
                  <a:lnTo>
                    <a:pt x="10" y="134"/>
                  </a:lnTo>
                  <a:lnTo>
                    <a:pt x="4" y="128"/>
                  </a:lnTo>
                  <a:lnTo>
                    <a:pt x="3" y="125"/>
                  </a:lnTo>
                  <a:lnTo>
                    <a:pt x="1" y="121"/>
                  </a:lnTo>
                  <a:lnTo>
                    <a:pt x="0" y="120"/>
                  </a:lnTo>
                  <a:lnTo>
                    <a:pt x="46" y="66"/>
                  </a:lnTo>
                  <a:lnTo>
                    <a:pt x="70" y="38"/>
                  </a:lnTo>
                  <a:lnTo>
                    <a:pt x="71" y="38"/>
                  </a:lnTo>
                  <a:lnTo>
                    <a:pt x="74" y="36"/>
                  </a:lnTo>
                  <a:lnTo>
                    <a:pt x="76" y="34"/>
                  </a:lnTo>
                  <a:lnTo>
                    <a:pt x="76" y="33"/>
                  </a:lnTo>
                  <a:lnTo>
                    <a:pt x="80" y="32"/>
                  </a:lnTo>
                  <a:lnTo>
                    <a:pt x="83" y="32"/>
                  </a:lnTo>
                  <a:lnTo>
                    <a:pt x="84" y="30"/>
                  </a:lnTo>
                  <a:lnTo>
                    <a:pt x="85" y="29"/>
                  </a:lnTo>
                  <a:lnTo>
                    <a:pt x="89" y="27"/>
                  </a:lnTo>
                  <a:lnTo>
                    <a:pt x="97" y="18"/>
                  </a:lnTo>
                  <a:lnTo>
                    <a:pt x="99" y="16"/>
                  </a:lnTo>
                  <a:lnTo>
                    <a:pt x="102" y="13"/>
                  </a:lnTo>
                  <a:lnTo>
                    <a:pt x="105" y="12"/>
                  </a:lnTo>
                  <a:lnTo>
                    <a:pt x="108" y="10"/>
                  </a:lnTo>
                  <a:lnTo>
                    <a:pt x="111" y="10"/>
                  </a:lnTo>
                  <a:lnTo>
                    <a:pt x="113" y="7"/>
                  </a:lnTo>
                  <a:lnTo>
                    <a:pt x="117" y="7"/>
                  </a:lnTo>
                  <a:lnTo>
                    <a:pt x="120" y="4"/>
                  </a:lnTo>
                  <a:lnTo>
                    <a:pt x="121" y="2"/>
                  </a:lnTo>
                  <a:lnTo>
                    <a:pt x="124" y="0"/>
                  </a:lnTo>
                  <a:lnTo>
                    <a:pt x="126" y="3"/>
                  </a:lnTo>
                  <a:lnTo>
                    <a:pt x="129" y="2"/>
                  </a:lnTo>
                  <a:lnTo>
                    <a:pt x="132" y="3"/>
                  </a:lnTo>
                  <a:lnTo>
                    <a:pt x="140" y="13"/>
                  </a:lnTo>
                  <a:lnTo>
                    <a:pt x="144" y="13"/>
                  </a:lnTo>
                  <a:lnTo>
                    <a:pt x="147" y="15"/>
                  </a:lnTo>
                  <a:lnTo>
                    <a:pt x="158" y="14"/>
                  </a:lnTo>
                  <a:lnTo>
                    <a:pt x="161" y="15"/>
                  </a:lnTo>
                  <a:lnTo>
                    <a:pt x="165" y="15"/>
                  </a:lnTo>
                  <a:lnTo>
                    <a:pt x="165" y="20"/>
                  </a:lnTo>
                  <a:lnTo>
                    <a:pt x="168" y="23"/>
                  </a:lnTo>
                  <a:lnTo>
                    <a:pt x="172" y="22"/>
                  </a:lnTo>
                  <a:lnTo>
                    <a:pt x="175" y="24"/>
                  </a:lnTo>
                  <a:lnTo>
                    <a:pt x="176" y="28"/>
                  </a:lnTo>
                  <a:lnTo>
                    <a:pt x="179" y="29"/>
                  </a:lnTo>
                  <a:lnTo>
                    <a:pt x="182" y="32"/>
                  </a:lnTo>
                  <a:lnTo>
                    <a:pt x="185" y="28"/>
                  </a:lnTo>
                  <a:lnTo>
                    <a:pt x="188" y="26"/>
                  </a:lnTo>
                  <a:lnTo>
                    <a:pt x="189" y="30"/>
                  </a:lnTo>
                  <a:lnTo>
                    <a:pt x="192" y="33"/>
                  </a:lnTo>
                  <a:lnTo>
                    <a:pt x="193" y="32"/>
                  </a:lnTo>
                  <a:lnTo>
                    <a:pt x="196" y="30"/>
                  </a:lnTo>
                  <a:lnTo>
                    <a:pt x="200" y="30"/>
                  </a:lnTo>
                  <a:lnTo>
                    <a:pt x="204" y="28"/>
                  </a:lnTo>
                  <a:lnTo>
                    <a:pt x="208" y="28"/>
                  </a:lnTo>
                  <a:lnTo>
                    <a:pt x="198" y="62"/>
                  </a:lnTo>
                  <a:lnTo>
                    <a:pt x="201" y="64"/>
                  </a:lnTo>
                  <a:lnTo>
                    <a:pt x="204" y="67"/>
                  </a:lnTo>
                  <a:lnTo>
                    <a:pt x="205" y="71"/>
                  </a:lnTo>
                  <a:lnTo>
                    <a:pt x="207" y="79"/>
                  </a:lnTo>
                  <a:lnTo>
                    <a:pt x="207" y="83"/>
                  </a:lnTo>
                  <a:lnTo>
                    <a:pt x="209" y="85"/>
                  </a:lnTo>
                  <a:lnTo>
                    <a:pt x="210" y="86"/>
                  </a:lnTo>
                  <a:lnTo>
                    <a:pt x="211" y="90"/>
                  </a:lnTo>
                  <a:lnTo>
                    <a:pt x="211" y="94"/>
                  </a:lnTo>
                  <a:lnTo>
                    <a:pt x="212" y="98"/>
                  </a:lnTo>
                  <a:lnTo>
                    <a:pt x="211" y="102"/>
                  </a:lnTo>
                  <a:lnTo>
                    <a:pt x="211" y="106"/>
                  </a:lnTo>
                  <a:lnTo>
                    <a:pt x="210" y="110"/>
                  </a:lnTo>
                  <a:lnTo>
                    <a:pt x="212" y="113"/>
                  </a:lnTo>
                  <a:lnTo>
                    <a:pt x="212" y="117"/>
                  </a:lnTo>
                  <a:lnTo>
                    <a:pt x="213" y="121"/>
                  </a:lnTo>
                  <a:lnTo>
                    <a:pt x="215" y="124"/>
                  </a:lnTo>
                  <a:lnTo>
                    <a:pt x="217" y="129"/>
                  </a:lnTo>
                  <a:lnTo>
                    <a:pt x="220" y="136"/>
                  </a:lnTo>
                  <a:lnTo>
                    <a:pt x="222" y="140"/>
                  </a:lnTo>
                  <a:lnTo>
                    <a:pt x="225" y="142"/>
                  </a:lnTo>
                  <a:lnTo>
                    <a:pt x="228" y="144"/>
                  </a:lnTo>
                  <a:lnTo>
                    <a:pt x="230" y="148"/>
                  </a:lnTo>
                  <a:lnTo>
                    <a:pt x="230" y="150"/>
                  </a:lnTo>
                  <a:lnTo>
                    <a:pt x="232" y="153"/>
                  </a:lnTo>
                  <a:lnTo>
                    <a:pt x="235" y="157"/>
                  </a:lnTo>
                  <a:lnTo>
                    <a:pt x="236" y="160"/>
                  </a:lnTo>
                  <a:lnTo>
                    <a:pt x="236" y="164"/>
                  </a:lnTo>
                  <a:lnTo>
                    <a:pt x="237" y="166"/>
                  </a:lnTo>
                  <a:lnTo>
                    <a:pt x="239" y="167"/>
                  </a:lnTo>
                  <a:lnTo>
                    <a:pt x="239" y="171"/>
                  </a:lnTo>
                  <a:lnTo>
                    <a:pt x="242" y="174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7" name="Freeform 137">
              <a:extLst>
                <a:ext uri="{FF2B5EF4-FFF2-40B4-BE49-F238E27FC236}">
                  <a16:creationId xmlns:a16="http://schemas.microsoft.com/office/drawing/2014/main" id="{3780DEE4-E19F-883B-C71F-36DE770EC4D9}"/>
                </a:ext>
              </a:extLst>
            </xdr:cNvPr>
            <xdr:cNvSpPr>
              <a:spLocks/>
            </xdr:cNvSpPr>
          </xdr:nvSpPr>
          <xdr:spPr bwMode="auto">
            <a:xfrm>
              <a:off x="8534946" y="2574829"/>
              <a:ext cx="592138" cy="482600"/>
            </a:xfrm>
            <a:custGeom>
              <a:avLst/>
              <a:gdLst>
                <a:gd name="T0" fmla="*/ 831652265 w 373"/>
                <a:gd name="T1" fmla="*/ 128528763 h 304"/>
                <a:gd name="T2" fmla="*/ 834173217 w 373"/>
                <a:gd name="T3" fmla="*/ 199093138 h 304"/>
                <a:gd name="T4" fmla="*/ 864415117 w 373"/>
                <a:gd name="T5" fmla="*/ 317539688 h 304"/>
                <a:gd name="T6" fmla="*/ 899697335 w 373"/>
                <a:gd name="T7" fmla="*/ 378023438 h 304"/>
                <a:gd name="T8" fmla="*/ 937498917 w 373"/>
                <a:gd name="T9" fmla="*/ 443547500 h 304"/>
                <a:gd name="T10" fmla="*/ 871974799 w 373"/>
                <a:gd name="T11" fmla="*/ 539313438 h 304"/>
                <a:gd name="T12" fmla="*/ 869455434 w 373"/>
                <a:gd name="T13" fmla="*/ 587197200 h 304"/>
                <a:gd name="T14" fmla="*/ 859374801 w 373"/>
                <a:gd name="T15" fmla="*/ 622479388 h 304"/>
                <a:gd name="T16" fmla="*/ 834173217 w 373"/>
                <a:gd name="T17" fmla="*/ 665321250 h 304"/>
                <a:gd name="T18" fmla="*/ 798891000 w 373"/>
                <a:gd name="T19" fmla="*/ 675401875 h 304"/>
                <a:gd name="T20" fmla="*/ 740926563 w 373"/>
                <a:gd name="T21" fmla="*/ 635079375 h 304"/>
                <a:gd name="T22" fmla="*/ 710684663 w 373"/>
                <a:gd name="T23" fmla="*/ 637600325 h 304"/>
                <a:gd name="T24" fmla="*/ 710684663 w 373"/>
                <a:gd name="T25" fmla="*/ 695563125 h 304"/>
                <a:gd name="T26" fmla="*/ 627520230 w 373"/>
                <a:gd name="T27" fmla="*/ 763608138 h 304"/>
                <a:gd name="T28" fmla="*/ 617439596 w 373"/>
                <a:gd name="T29" fmla="*/ 743446888 h 304"/>
                <a:gd name="T30" fmla="*/ 617439596 w 373"/>
                <a:gd name="T31" fmla="*/ 703124388 h 304"/>
                <a:gd name="T32" fmla="*/ 614918644 w 373"/>
                <a:gd name="T33" fmla="*/ 662801888 h 304"/>
                <a:gd name="T34" fmla="*/ 582157379 w 373"/>
                <a:gd name="T35" fmla="*/ 612398763 h 304"/>
                <a:gd name="T36" fmla="*/ 546875162 w 373"/>
                <a:gd name="T37" fmla="*/ 624998750 h 304"/>
                <a:gd name="T38" fmla="*/ 506552628 w 373"/>
                <a:gd name="T39" fmla="*/ 650200313 h 304"/>
                <a:gd name="T40" fmla="*/ 483870409 w 373"/>
                <a:gd name="T41" fmla="*/ 672882513 h 304"/>
                <a:gd name="T42" fmla="*/ 448588191 w 373"/>
                <a:gd name="T43" fmla="*/ 677922825 h 304"/>
                <a:gd name="T44" fmla="*/ 415826926 w 373"/>
                <a:gd name="T45" fmla="*/ 670361563 h 304"/>
                <a:gd name="T46" fmla="*/ 423386608 w 373"/>
                <a:gd name="T47" fmla="*/ 627519700 h 304"/>
                <a:gd name="T48" fmla="*/ 438507558 w 373"/>
                <a:gd name="T49" fmla="*/ 604837500 h 304"/>
                <a:gd name="T50" fmla="*/ 433467241 w 373"/>
                <a:gd name="T51" fmla="*/ 577116575 h 304"/>
                <a:gd name="T52" fmla="*/ 413305974 w 373"/>
                <a:gd name="T53" fmla="*/ 539313438 h 304"/>
                <a:gd name="T54" fmla="*/ 375504392 w 373"/>
                <a:gd name="T55" fmla="*/ 534273125 h 304"/>
                <a:gd name="T56" fmla="*/ 357862490 w 373"/>
                <a:gd name="T57" fmla="*/ 544353750 h 304"/>
                <a:gd name="T58" fmla="*/ 320060908 w 373"/>
                <a:gd name="T59" fmla="*/ 549394063 h 304"/>
                <a:gd name="T60" fmla="*/ 287298055 w 373"/>
                <a:gd name="T61" fmla="*/ 544353750 h 304"/>
                <a:gd name="T62" fmla="*/ 229335206 w 373"/>
                <a:gd name="T63" fmla="*/ 546874700 h 304"/>
                <a:gd name="T64" fmla="*/ 189012672 w 373"/>
                <a:gd name="T65" fmla="*/ 541834388 h 304"/>
                <a:gd name="T66" fmla="*/ 186491720 w 373"/>
                <a:gd name="T67" fmla="*/ 511592513 h 304"/>
                <a:gd name="T68" fmla="*/ 191532037 w 373"/>
                <a:gd name="T69" fmla="*/ 471270013 h 304"/>
                <a:gd name="T70" fmla="*/ 166330453 w 373"/>
                <a:gd name="T71" fmla="*/ 446068450 h 304"/>
                <a:gd name="T72" fmla="*/ 153730455 w 373"/>
                <a:gd name="T73" fmla="*/ 405745950 h 304"/>
                <a:gd name="T74" fmla="*/ 85685385 w 373"/>
                <a:gd name="T75" fmla="*/ 378023438 h 304"/>
                <a:gd name="T76" fmla="*/ 0 w 373"/>
                <a:gd name="T77" fmla="*/ 312499375 h 304"/>
                <a:gd name="T78" fmla="*/ 25201584 w 373"/>
                <a:gd name="T79" fmla="*/ 277217188 h 304"/>
                <a:gd name="T80" fmla="*/ 90725702 w 373"/>
                <a:gd name="T81" fmla="*/ 259576888 h 304"/>
                <a:gd name="T82" fmla="*/ 136088552 w 373"/>
                <a:gd name="T83" fmla="*/ 254536575 h 304"/>
                <a:gd name="T84" fmla="*/ 110886969 w 373"/>
                <a:gd name="T85" fmla="*/ 234375325 h 304"/>
                <a:gd name="T86" fmla="*/ 110886969 w 373"/>
                <a:gd name="T87" fmla="*/ 219254388 h 304"/>
                <a:gd name="T88" fmla="*/ 88206337 w 373"/>
                <a:gd name="T89" fmla="*/ 176410938 h 304"/>
                <a:gd name="T90" fmla="*/ 70564435 w 373"/>
                <a:gd name="T91" fmla="*/ 148690013 h 304"/>
                <a:gd name="T92" fmla="*/ 47883803 w 373"/>
                <a:gd name="T93" fmla="*/ 123488450 h 304"/>
                <a:gd name="T94" fmla="*/ 45362851 w 373"/>
                <a:gd name="T95" fmla="*/ 80645000 h 304"/>
                <a:gd name="T96" fmla="*/ 105846652 w 373"/>
                <a:gd name="T97" fmla="*/ 50403125 h 304"/>
                <a:gd name="T98" fmla="*/ 173891722 w 373"/>
                <a:gd name="T99" fmla="*/ 0 h 304"/>
                <a:gd name="T100" fmla="*/ 582157379 w 373"/>
                <a:gd name="T101" fmla="*/ 5040313 h 304"/>
                <a:gd name="T102" fmla="*/ 861894165 w 373"/>
                <a:gd name="T103" fmla="*/ 42843450 h 304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373" h="304">
                  <a:moveTo>
                    <a:pt x="342" y="17"/>
                  </a:moveTo>
                  <a:lnTo>
                    <a:pt x="337" y="25"/>
                  </a:lnTo>
                  <a:lnTo>
                    <a:pt x="332" y="30"/>
                  </a:lnTo>
                  <a:lnTo>
                    <a:pt x="334" y="35"/>
                  </a:lnTo>
                  <a:lnTo>
                    <a:pt x="330" y="51"/>
                  </a:lnTo>
                  <a:lnTo>
                    <a:pt x="331" y="54"/>
                  </a:lnTo>
                  <a:lnTo>
                    <a:pt x="332" y="58"/>
                  </a:lnTo>
                  <a:lnTo>
                    <a:pt x="330" y="64"/>
                  </a:lnTo>
                  <a:lnTo>
                    <a:pt x="330" y="68"/>
                  </a:lnTo>
                  <a:lnTo>
                    <a:pt x="331" y="79"/>
                  </a:lnTo>
                  <a:lnTo>
                    <a:pt x="335" y="85"/>
                  </a:lnTo>
                  <a:lnTo>
                    <a:pt x="339" y="96"/>
                  </a:lnTo>
                  <a:lnTo>
                    <a:pt x="344" y="109"/>
                  </a:lnTo>
                  <a:lnTo>
                    <a:pt x="343" y="114"/>
                  </a:lnTo>
                  <a:lnTo>
                    <a:pt x="343" y="126"/>
                  </a:lnTo>
                  <a:lnTo>
                    <a:pt x="347" y="135"/>
                  </a:lnTo>
                  <a:lnTo>
                    <a:pt x="349" y="140"/>
                  </a:lnTo>
                  <a:lnTo>
                    <a:pt x="351" y="144"/>
                  </a:lnTo>
                  <a:lnTo>
                    <a:pt x="357" y="146"/>
                  </a:lnTo>
                  <a:lnTo>
                    <a:pt x="357" y="150"/>
                  </a:lnTo>
                  <a:lnTo>
                    <a:pt x="357" y="155"/>
                  </a:lnTo>
                  <a:lnTo>
                    <a:pt x="358" y="167"/>
                  </a:lnTo>
                  <a:lnTo>
                    <a:pt x="364" y="171"/>
                  </a:lnTo>
                  <a:lnTo>
                    <a:pt x="368" y="173"/>
                  </a:lnTo>
                  <a:lnTo>
                    <a:pt x="372" y="176"/>
                  </a:lnTo>
                  <a:lnTo>
                    <a:pt x="369" y="184"/>
                  </a:lnTo>
                  <a:lnTo>
                    <a:pt x="362" y="191"/>
                  </a:lnTo>
                  <a:lnTo>
                    <a:pt x="353" y="197"/>
                  </a:lnTo>
                  <a:lnTo>
                    <a:pt x="346" y="206"/>
                  </a:lnTo>
                  <a:lnTo>
                    <a:pt x="346" y="214"/>
                  </a:lnTo>
                  <a:lnTo>
                    <a:pt x="344" y="217"/>
                  </a:lnTo>
                  <a:lnTo>
                    <a:pt x="340" y="222"/>
                  </a:lnTo>
                  <a:lnTo>
                    <a:pt x="340" y="228"/>
                  </a:lnTo>
                  <a:lnTo>
                    <a:pt x="342" y="229"/>
                  </a:lnTo>
                  <a:lnTo>
                    <a:pt x="345" y="233"/>
                  </a:lnTo>
                  <a:lnTo>
                    <a:pt x="344" y="233"/>
                  </a:lnTo>
                  <a:lnTo>
                    <a:pt x="343" y="239"/>
                  </a:lnTo>
                  <a:lnTo>
                    <a:pt x="342" y="241"/>
                  </a:lnTo>
                  <a:lnTo>
                    <a:pt x="342" y="242"/>
                  </a:lnTo>
                  <a:lnTo>
                    <a:pt x="341" y="247"/>
                  </a:lnTo>
                  <a:lnTo>
                    <a:pt x="340" y="251"/>
                  </a:lnTo>
                  <a:lnTo>
                    <a:pt x="337" y="259"/>
                  </a:lnTo>
                  <a:lnTo>
                    <a:pt x="336" y="260"/>
                  </a:lnTo>
                  <a:lnTo>
                    <a:pt x="334" y="262"/>
                  </a:lnTo>
                  <a:lnTo>
                    <a:pt x="331" y="264"/>
                  </a:lnTo>
                  <a:lnTo>
                    <a:pt x="328" y="265"/>
                  </a:lnTo>
                  <a:lnTo>
                    <a:pt x="325" y="267"/>
                  </a:lnTo>
                  <a:lnTo>
                    <a:pt x="323" y="267"/>
                  </a:lnTo>
                  <a:lnTo>
                    <a:pt x="320" y="268"/>
                  </a:lnTo>
                  <a:lnTo>
                    <a:pt x="317" y="268"/>
                  </a:lnTo>
                  <a:lnTo>
                    <a:pt x="313" y="267"/>
                  </a:lnTo>
                  <a:lnTo>
                    <a:pt x="304" y="260"/>
                  </a:lnTo>
                  <a:lnTo>
                    <a:pt x="302" y="257"/>
                  </a:lnTo>
                  <a:lnTo>
                    <a:pt x="300" y="253"/>
                  </a:lnTo>
                  <a:lnTo>
                    <a:pt x="294" y="252"/>
                  </a:lnTo>
                  <a:lnTo>
                    <a:pt x="293" y="252"/>
                  </a:lnTo>
                  <a:lnTo>
                    <a:pt x="293" y="251"/>
                  </a:lnTo>
                  <a:lnTo>
                    <a:pt x="289" y="250"/>
                  </a:lnTo>
                  <a:lnTo>
                    <a:pt x="285" y="252"/>
                  </a:lnTo>
                  <a:lnTo>
                    <a:pt x="282" y="253"/>
                  </a:lnTo>
                  <a:lnTo>
                    <a:pt x="281" y="257"/>
                  </a:lnTo>
                  <a:lnTo>
                    <a:pt x="281" y="260"/>
                  </a:lnTo>
                  <a:lnTo>
                    <a:pt x="283" y="268"/>
                  </a:lnTo>
                  <a:lnTo>
                    <a:pt x="283" y="272"/>
                  </a:lnTo>
                  <a:lnTo>
                    <a:pt x="282" y="276"/>
                  </a:lnTo>
                  <a:lnTo>
                    <a:pt x="262" y="301"/>
                  </a:lnTo>
                  <a:lnTo>
                    <a:pt x="259" y="302"/>
                  </a:lnTo>
                  <a:lnTo>
                    <a:pt x="257" y="303"/>
                  </a:lnTo>
                  <a:lnTo>
                    <a:pt x="254" y="303"/>
                  </a:lnTo>
                  <a:lnTo>
                    <a:pt x="249" y="303"/>
                  </a:lnTo>
                  <a:lnTo>
                    <a:pt x="247" y="302"/>
                  </a:lnTo>
                  <a:lnTo>
                    <a:pt x="249" y="299"/>
                  </a:lnTo>
                  <a:lnTo>
                    <a:pt x="245" y="298"/>
                  </a:lnTo>
                  <a:lnTo>
                    <a:pt x="243" y="296"/>
                  </a:lnTo>
                  <a:lnTo>
                    <a:pt x="245" y="295"/>
                  </a:lnTo>
                  <a:lnTo>
                    <a:pt x="248" y="293"/>
                  </a:lnTo>
                  <a:lnTo>
                    <a:pt x="247" y="288"/>
                  </a:lnTo>
                  <a:lnTo>
                    <a:pt x="244" y="287"/>
                  </a:lnTo>
                  <a:lnTo>
                    <a:pt x="244" y="283"/>
                  </a:lnTo>
                  <a:lnTo>
                    <a:pt x="245" y="279"/>
                  </a:lnTo>
                  <a:lnTo>
                    <a:pt x="246" y="275"/>
                  </a:lnTo>
                  <a:lnTo>
                    <a:pt x="245" y="271"/>
                  </a:lnTo>
                  <a:lnTo>
                    <a:pt x="248" y="269"/>
                  </a:lnTo>
                  <a:lnTo>
                    <a:pt x="247" y="266"/>
                  </a:lnTo>
                  <a:lnTo>
                    <a:pt x="244" y="263"/>
                  </a:lnTo>
                  <a:lnTo>
                    <a:pt x="243" y="260"/>
                  </a:lnTo>
                  <a:lnTo>
                    <a:pt x="238" y="253"/>
                  </a:lnTo>
                  <a:lnTo>
                    <a:pt x="237" y="249"/>
                  </a:lnTo>
                  <a:lnTo>
                    <a:pt x="235" y="245"/>
                  </a:lnTo>
                  <a:lnTo>
                    <a:pt x="231" y="243"/>
                  </a:lnTo>
                  <a:lnTo>
                    <a:pt x="228" y="242"/>
                  </a:lnTo>
                  <a:lnTo>
                    <a:pt x="225" y="241"/>
                  </a:lnTo>
                  <a:lnTo>
                    <a:pt x="221" y="242"/>
                  </a:lnTo>
                  <a:lnTo>
                    <a:pt x="218" y="244"/>
                  </a:lnTo>
                  <a:lnTo>
                    <a:pt x="217" y="248"/>
                  </a:lnTo>
                  <a:lnTo>
                    <a:pt x="213" y="250"/>
                  </a:lnTo>
                  <a:lnTo>
                    <a:pt x="211" y="253"/>
                  </a:lnTo>
                  <a:lnTo>
                    <a:pt x="208" y="255"/>
                  </a:lnTo>
                  <a:lnTo>
                    <a:pt x="204" y="256"/>
                  </a:lnTo>
                  <a:lnTo>
                    <a:pt x="201" y="258"/>
                  </a:lnTo>
                  <a:lnTo>
                    <a:pt x="199" y="260"/>
                  </a:lnTo>
                  <a:lnTo>
                    <a:pt x="198" y="260"/>
                  </a:lnTo>
                  <a:lnTo>
                    <a:pt x="194" y="259"/>
                  </a:lnTo>
                  <a:lnTo>
                    <a:pt x="194" y="263"/>
                  </a:lnTo>
                  <a:lnTo>
                    <a:pt x="192" y="267"/>
                  </a:lnTo>
                  <a:lnTo>
                    <a:pt x="188" y="268"/>
                  </a:lnTo>
                  <a:lnTo>
                    <a:pt x="188" y="267"/>
                  </a:lnTo>
                  <a:lnTo>
                    <a:pt x="185" y="269"/>
                  </a:lnTo>
                  <a:lnTo>
                    <a:pt x="182" y="269"/>
                  </a:lnTo>
                  <a:lnTo>
                    <a:pt x="178" y="269"/>
                  </a:lnTo>
                  <a:lnTo>
                    <a:pt x="175" y="270"/>
                  </a:lnTo>
                  <a:lnTo>
                    <a:pt x="171" y="272"/>
                  </a:lnTo>
                  <a:lnTo>
                    <a:pt x="167" y="271"/>
                  </a:lnTo>
                  <a:lnTo>
                    <a:pt x="164" y="270"/>
                  </a:lnTo>
                  <a:lnTo>
                    <a:pt x="165" y="266"/>
                  </a:lnTo>
                  <a:lnTo>
                    <a:pt x="164" y="261"/>
                  </a:lnTo>
                  <a:lnTo>
                    <a:pt x="167" y="259"/>
                  </a:lnTo>
                  <a:lnTo>
                    <a:pt x="170" y="256"/>
                  </a:lnTo>
                  <a:lnTo>
                    <a:pt x="169" y="252"/>
                  </a:lnTo>
                  <a:lnTo>
                    <a:pt x="168" y="249"/>
                  </a:lnTo>
                  <a:lnTo>
                    <a:pt x="167" y="248"/>
                  </a:lnTo>
                  <a:lnTo>
                    <a:pt x="171" y="247"/>
                  </a:lnTo>
                  <a:lnTo>
                    <a:pt x="174" y="249"/>
                  </a:lnTo>
                  <a:lnTo>
                    <a:pt x="174" y="244"/>
                  </a:lnTo>
                  <a:lnTo>
                    <a:pt x="174" y="240"/>
                  </a:lnTo>
                  <a:lnTo>
                    <a:pt x="171" y="236"/>
                  </a:lnTo>
                  <a:lnTo>
                    <a:pt x="173" y="233"/>
                  </a:lnTo>
                  <a:lnTo>
                    <a:pt x="173" y="231"/>
                  </a:lnTo>
                  <a:lnTo>
                    <a:pt x="173" y="230"/>
                  </a:lnTo>
                  <a:lnTo>
                    <a:pt x="172" y="229"/>
                  </a:lnTo>
                  <a:lnTo>
                    <a:pt x="172" y="223"/>
                  </a:lnTo>
                  <a:lnTo>
                    <a:pt x="172" y="220"/>
                  </a:lnTo>
                  <a:lnTo>
                    <a:pt x="169" y="221"/>
                  </a:lnTo>
                  <a:lnTo>
                    <a:pt x="165" y="218"/>
                  </a:lnTo>
                  <a:lnTo>
                    <a:pt x="164" y="214"/>
                  </a:lnTo>
                  <a:lnTo>
                    <a:pt x="157" y="211"/>
                  </a:lnTo>
                  <a:lnTo>
                    <a:pt x="156" y="212"/>
                  </a:lnTo>
                  <a:lnTo>
                    <a:pt x="154" y="213"/>
                  </a:lnTo>
                  <a:lnTo>
                    <a:pt x="152" y="214"/>
                  </a:lnTo>
                  <a:lnTo>
                    <a:pt x="149" y="212"/>
                  </a:lnTo>
                  <a:lnTo>
                    <a:pt x="148" y="211"/>
                  </a:lnTo>
                  <a:lnTo>
                    <a:pt x="149" y="215"/>
                  </a:lnTo>
                  <a:lnTo>
                    <a:pt x="146" y="216"/>
                  </a:lnTo>
                  <a:lnTo>
                    <a:pt x="145" y="216"/>
                  </a:lnTo>
                  <a:lnTo>
                    <a:pt x="142" y="216"/>
                  </a:lnTo>
                  <a:lnTo>
                    <a:pt x="139" y="219"/>
                  </a:lnTo>
                  <a:lnTo>
                    <a:pt x="136" y="220"/>
                  </a:lnTo>
                  <a:lnTo>
                    <a:pt x="134" y="223"/>
                  </a:lnTo>
                  <a:lnTo>
                    <a:pt x="130" y="220"/>
                  </a:lnTo>
                  <a:lnTo>
                    <a:pt x="127" y="218"/>
                  </a:lnTo>
                  <a:lnTo>
                    <a:pt x="125" y="221"/>
                  </a:lnTo>
                  <a:lnTo>
                    <a:pt x="120" y="221"/>
                  </a:lnTo>
                  <a:lnTo>
                    <a:pt x="118" y="223"/>
                  </a:lnTo>
                  <a:lnTo>
                    <a:pt x="115" y="221"/>
                  </a:lnTo>
                  <a:lnTo>
                    <a:pt x="114" y="216"/>
                  </a:lnTo>
                  <a:lnTo>
                    <a:pt x="111" y="213"/>
                  </a:lnTo>
                  <a:lnTo>
                    <a:pt x="106" y="218"/>
                  </a:lnTo>
                  <a:lnTo>
                    <a:pt x="102" y="216"/>
                  </a:lnTo>
                  <a:lnTo>
                    <a:pt x="94" y="215"/>
                  </a:lnTo>
                  <a:lnTo>
                    <a:pt x="91" y="217"/>
                  </a:lnTo>
                  <a:lnTo>
                    <a:pt x="89" y="221"/>
                  </a:lnTo>
                  <a:lnTo>
                    <a:pt x="85" y="222"/>
                  </a:lnTo>
                  <a:lnTo>
                    <a:pt x="81" y="221"/>
                  </a:lnTo>
                  <a:lnTo>
                    <a:pt x="78" y="218"/>
                  </a:lnTo>
                  <a:lnTo>
                    <a:pt x="75" y="215"/>
                  </a:lnTo>
                  <a:lnTo>
                    <a:pt x="73" y="212"/>
                  </a:lnTo>
                  <a:lnTo>
                    <a:pt x="72" y="208"/>
                  </a:lnTo>
                  <a:lnTo>
                    <a:pt x="73" y="206"/>
                  </a:lnTo>
                  <a:lnTo>
                    <a:pt x="76" y="207"/>
                  </a:lnTo>
                  <a:lnTo>
                    <a:pt x="74" y="203"/>
                  </a:lnTo>
                  <a:lnTo>
                    <a:pt x="78" y="202"/>
                  </a:lnTo>
                  <a:lnTo>
                    <a:pt x="74" y="199"/>
                  </a:lnTo>
                  <a:lnTo>
                    <a:pt x="76" y="195"/>
                  </a:lnTo>
                  <a:lnTo>
                    <a:pt x="78" y="192"/>
                  </a:lnTo>
                  <a:lnTo>
                    <a:pt x="76" y="187"/>
                  </a:lnTo>
                  <a:lnTo>
                    <a:pt x="77" y="184"/>
                  </a:lnTo>
                  <a:lnTo>
                    <a:pt x="76" y="179"/>
                  </a:lnTo>
                  <a:lnTo>
                    <a:pt x="73" y="177"/>
                  </a:lnTo>
                  <a:lnTo>
                    <a:pt x="70" y="177"/>
                  </a:lnTo>
                  <a:lnTo>
                    <a:pt x="66" y="177"/>
                  </a:lnTo>
                  <a:lnTo>
                    <a:pt x="69" y="174"/>
                  </a:lnTo>
                  <a:lnTo>
                    <a:pt x="69" y="172"/>
                  </a:lnTo>
                  <a:lnTo>
                    <a:pt x="70" y="168"/>
                  </a:lnTo>
                  <a:lnTo>
                    <a:pt x="65" y="162"/>
                  </a:lnTo>
                  <a:lnTo>
                    <a:pt x="61" y="161"/>
                  </a:lnTo>
                  <a:lnTo>
                    <a:pt x="57" y="161"/>
                  </a:lnTo>
                  <a:lnTo>
                    <a:pt x="51" y="158"/>
                  </a:lnTo>
                  <a:lnTo>
                    <a:pt x="47" y="157"/>
                  </a:lnTo>
                  <a:lnTo>
                    <a:pt x="43" y="155"/>
                  </a:lnTo>
                  <a:lnTo>
                    <a:pt x="34" y="150"/>
                  </a:lnTo>
                  <a:lnTo>
                    <a:pt x="17" y="139"/>
                  </a:lnTo>
                  <a:lnTo>
                    <a:pt x="14" y="137"/>
                  </a:lnTo>
                  <a:lnTo>
                    <a:pt x="6" y="134"/>
                  </a:lnTo>
                  <a:lnTo>
                    <a:pt x="3" y="132"/>
                  </a:lnTo>
                  <a:lnTo>
                    <a:pt x="0" y="124"/>
                  </a:lnTo>
                  <a:lnTo>
                    <a:pt x="0" y="120"/>
                  </a:lnTo>
                  <a:lnTo>
                    <a:pt x="3" y="119"/>
                  </a:lnTo>
                  <a:lnTo>
                    <a:pt x="6" y="115"/>
                  </a:lnTo>
                  <a:lnTo>
                    <a:pt x="8" y="111"/>
                  </a:lnTo>
                  <a:lnTo>
                    <a:pt x="10" y="110"/>
                  </a:lnTo>
                  <a:lnTo>
                    <a:pt x="19" y="109"/>
                  </a:lnTo>
                  <a:lnTo>
                    <a:pt x="23" y="108"/>
                  </a:lnTo>
                  <a:lnTo>
                    <a:pt x="25" y="105"/>
                  </a:lnTo>
                  <a:lnTo>
                    <a:pt x="32" y="103"/>
                  </a:lnTo>
                  <a:lnTo>
                    <a:pt x="36" y="103"/>
                  </a:lnTo>
                  <a:lnTo>
                    <a:pt x="41" y="103"/>
                  </a:lnTo>
                  <a:lnTo>
                    <a:pt x="44" y="104"/>
                  </a:lnTo>
                  <a:lnTo>
                    <a:pt x="48" y="105"/>
                  </a:lnTo>
                  <a:lnTo>
                    <a:pt x="51" y="103"/>
                  </a:lnTo>
                  <a:lnTo>
                    <a:pt x="54" y="101"/>
                  </a:lnTo>
                  <a:lnTo>
                    <a:pt x="56" y="97"/>
                  </a:lnTo>
                  <a:lnTo>
                    <a:pt x="54" y="94"/>
                  </a:lnTo>
                  <a:lnTo>
                    <a:pt x="50" y="94"/>
                  </a:lnTo>
                  <a:lnTo>
                    <a:pt x="46" y="93"/>
                  </a:lnTo>
                  <a:lnTo>
                    <a:pt x="44" y="93"/>
                  </a:lnTo>
                  <a:lnTo>
                    <a:pt x="44" y="90"/>
                  </a:lnTo>
                  <a:lnTo>
                    <a:pt x="48" y="89"/>
                  </a:lnTo>
                  <a:lnTo>
                    <a:pt x="47" y="89"/>
                  </a:lnTo>
                  <a:lnTo>
                    <a:pt x="46" y="87"/>
                  </a:lnTo>
                  <a:lnTo>
                    <a:pt x="44" y="87"/>
                  </a:lnTo>
                  <a:lnTo>
                    <a:pt x="42" y="85"/>
                  </a:lnTo>
                  <a:lnTo>
                    <a:pt x="44" y="81"/>
                  </a:lnTo>
                  <a:lnTo>
                    <a:pt x="43" y="77"/>
                  </a:lnTo>
                  <a:lnTo>
                    <a:pt x="36" y="75"/>
                  </a:lnTo>
                  <a:lnTo>
                    <a:pt x="35" y="70"/>
                  </a:lnTo>
                  <a:lnTo>
                    <a:pt x="35" y="67"/>
                  </a:lnTo>
                  <a:lnTo>
                    <a:pt x="36" y="63"/>
                  </a:lnTo>
                  <a:lnTo>
                    <a:pt x="34" y="61"/>
                  </a:lnTo>
                  <a:lnTo>
                    <a:pt x="31" y="62"/>
                  </a:lnTo>
                  <a:lnTo>
                    <a:pt x="28" y="59"/>
                  </a:lnTo>
                  <a:lnTo>
                    <a:pt x="27" y="56"/>
                  </a:lnTo>
                  <a:lnTo>
                    <a:pt x="23" y="54"/>
                  </a:lnTo>
                  <a:lnTo>
                    <a:pt x="21" y="55"/>
                  </a:lnTo>
                  <a:lnTo>
                    <a:pt x="20" y="53"/>
                  </a:lnTo>
                  <a:lnTo>
                    <a:pt x="19" y="49"/>
                  </a:lnTo>
                  <a:lnTo>
                    <a:pt x="17" y="46"/>
                  </a:lnTo>
                  <a:lnTo>
                    <a:pt x="17" y="41"/>
                  </a:lnTo>
                  <a:lnTo>
                    <a:pt x="19" y="38"/>
                  </a:lnTo>
                  <a:lnTo>
                    <a:pt x="20" y="34"/>
                  </a:lnTo>
                  <a:lnTo>
                    <a:pt x="18" y="32"/>
                  </a:lnTo>
                  <a:lnTo>
                    <a:pt x="17" y="27"/>
                  </a:lnTo>
                  <a:lnTo>
                    <a:pt x="20" y="25"/>
                  </a:lnTo>
                  <a:lnTo>
                    <a:pt x="35" y="22"/>
                  </a:lnTo>
                  <a:lnTo>
                    <a:pt x="38" y="20"/>
                  </a:lnTo>
                  <a:lnTo>
                    <a:pt x="42" y="20"/>
                  </a:lnTo>
                  <a:lnTo>
                    <a:pt x="44" y="19"/>
                  </a:lnTo>
                  <a:lnTo>
                    <a:pt x="50" y="22"/>
                  </a:lnTo>
                  <a:lnTo>
                    <a:pt x="54" y="22"/>
                  </a:lnTo>
                  <a:lnTo>
                    <a:pt x="57" y="20"/>
                  </a:lnTo>
                  <a:lnTo>
                    <a:pt x="69" y="0"/>
                  </a:lnTo>
                  <a:lnTo>
                    <a:pt x="119" y="1"/>
                  </a:lnTo>
                  <a:lnTo>
                    <a:pt x="123" y="1"/>
                  </a:lnTo>
                  <a:lnTo>
                    <a:pt x="163" y="1"/>
                  </a:lnTo>
                  <a:lnTo>
                    <a:pt x="228" y="2"/>
                  </a:lnTo>
                  <a:lnTo>
                    <a:pt x="231" y="2"/>
                  </a:lnTo>
                  <a:lnTo>
                    <a:pt x="236" y="5"/>
                  </a:lnTo>
                  <a:lnTo>
                    <a:pt x="254" y="2"/>
                  </a:lnTo>
                  <a:lnTo>
                    <a:pt x="349" y="2"/>
                  </a:lnTo>
                  <a:lnTo>
                    <a:pt x="346" y="10"/>
                  </a:lnTo>
                  <a:lnTo>
                    <a:pt x="342" y="17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8" name="Freeform 138">
              <a:extLst>
                <a:ext uri="{FF2B5EF4-FFF2-40B4-BE49-F238E27FC236}">
                  <a16:creationId xmlns:a16="http://schemas.microsoft.com/office/drawing/2014/main" id="{59750EE6-3625-D37E-19AD-A43C6F2E66B7}"/>
                </a:ext>
              </a:extLst>
            </xdr:cNvPr>
            <xdr:cNvSpPr>
              <a:spLocks/>
            </xdr:cNvSpPr>
          </xdr:nvSpPr>
          <xdr:spPr bwMode="auto">
            <a:xfrm>
              <a:off x="8877846" y="2236691"/>
              <a:ext cx="450850" cy="284163"/>
            </a:xfrm>
            <a:custGeom>
              <a:avLst/>
              <a:gdLst>
                <a:gd name="T0" fmla="*/ 42843450 w 284"/>
                <a:gd name="T1" fmla="*/ 25201607 h 179"/>
                <a:gd name="T2" fmla="*/ 47883763 w 284"/>
                <a:gd name="T3" fmla="*/ 2520954 h 179"/>
                <a:gd name="T4" fmla="*/ 274697825 w 284"/>
                <a:gd name="T5" fmla="*/ 0 h 179"/>
                <a:gd name="T6" fmla="*/ 587197200 w 284"/>
                <a:gd name="T7" fmla="*/ 0 h 179"/>
                <a:gd name="T8" fmla="*/ 655240625 w 284"/>
                <a:gd name="T9" fmla="*/ 146169320 h 179"/>
                <a:gd name="T10" fmla="*/ 713205013 w 284"/>
                <a:gd name="T11" fmla="*/ 304940237 h 179"/>
                <a:gd name="T12" fmla="*/ 567035950 w 284"/>
                <a:gd name="T13" fmla="*/ 342741853 h 179"/>
                <a:gd name="T14" fmla="*/ 549394063 w 284"/>
                <a:gd name="T15" fmla="*/ 383064424 h 179"/>
                <a:gd name="T16" fmla="*/ 529232813 w 284"/>
                <a:gd name="T17" fmla="*/ 380545057 h 179"/>
                <a:gd name="T18" fmla="*/ 511592513 w 284"/>
                <a:gd name="T19" fmla="*/ 395666021 h 179"/>
                <a:gd name="T20" fmla="*/ 493950625 w 284"/>
                <a:gd name="T21" fmla="*/ 400706343 h 179"/>
                <a:gd name="T22" fmla="*/ 473789375 w 284"/>
                <a:gd name="T23" fmla="*/ 395666021 h 179"/>
                <a:gd name="T24" fmla="*/ 456149075 w 284"/>
                <a:gd name="T25" fmla="*/ 388104745 h 179"/>
                <a:gd name="T26" fmla="*/ 443547500 w 284"/>
                <a:gd name="T27" fmla="*/ 400706343 h 179"/>
                <a:gd name="T28" fmla="*/ 430947513 w 284"/>
                <a:gd name="T29" fmla="*/ 415827307 h 179"/>
                <a:gd name="T30" fmla="*/ 415826575 w 284"/>
                <a:gd name="T31" fmla="*/ 418346674 h 179"/>
                <a:gd name="T32" fmla="*/ 398184688 w 284"/>
                <a:gd name="T33" fmla="*/ 423386995 h 179"/>
                <a:gd name="T34" fmla="*/ 385584700 w 284"/>
                <a:gd name="T35" fmla="*/ 441028914 h 179"/>
                <a:gd name="T36" fmla="*/ 347781563 w 284"/>
                <a:gd name="T37" fmla="*/ 438507959 h 179"/>
                <a:gd name="T38" fmla="*/ 330141263 w 284"/>
                <a:gd name="T39" fmla="*/ 423386995 h 179"/>
                <a:gd name="T40" fmla="*/ 307459063 w 284"/>
                <a:gd name="T41" fmla="*/ 398185388 h 179"/>
                <a:gd name="T42" fmla="*/ 277217188 w 284"/>
                <a:gd name="T43" fmla="*/ 352822496 h 179"/>
                <a:gd name="T44" fmla="*/ 259576888 w 284"/>
                <a:gd name="T45" fmla="*/ 345262808 h 179"/>
                <a:gd name="T46" fmla="*/ 244455950 w 284"/>
                <a:gd name="T47" fmla="*/ 330141843 h 179"/>
                <a:gd name="T48" fmla="*/ 226814063 w 284"/>
                <a:gd name="T49" fmla="*/ 337701532 h 179"/>
                <a:gd name="T50" fmla="*/ 201612500 w 284"/>
                <a:gd name="T51" fmla="*/ 330141843 h 179"/>
                <a:gd name="T52" fmla="*/ 183972200 w 284"/>
                <a:gd name="T53" fmla="*/ 330141843 h 179"/>
                <a:gd name="T54" fmla="*/ 163810950 w 284"/>
                <a:gd name="T55" fmla="*/ 315020879 h 179"/>
                <a:gd name="T56" fmla="*/ 113407825 w 284"/>
                <a:gd name="T57" fmla="*/ 299899915 h 179"/>
                <a:gd name="T58" fmla="*/ 88206263 w 284"/>
                <a:gd name="T59" fmla="*/ 292338639 h 179"/>
                <a:gd name="T60" fmla="*/ 68045013 w 284"/>
                <a:gd name="T61" fmla="*/ 282257997 h 179"/>
                <a:gd name="T62" fmla="*/ 50403125 w 284"/>
                <a:gd name="T63" fmla="*/ 277217675 h 179"/>
                <a:gd name="T64" fmla="*/ 32762825 w 284"/>
                <a:gd name="T65" fmla="*/ 267137033 h 179"/>
                <a:gd name="T66" fmla="*/ 15120938 w 284"/>
                <a:gd name="T67" fmla="*/ 254537023 h 179"/>
                <a:gd name="T68" fmla="*/ 5040313 w 284"/>
                <a:gd name="T69" fmla="*/ 234375737 h 179"/>
                <a:gd name="T70" fmla="*/ 7561263 w 284"/>
                <a:gd name="T71" fmla="*/ 214214452 h 179"/>
                <a:gd name="T72" fmla="*/ 7561263 w 284"/>
                <a:gd name="T73" fmla="*/ 189012845 h 179"/>
                <a:gd name="T74" fmla="*/ 2520950 w 284"/>
                <a:gd name="T75" fmla="*/ 168851560 h 179"/>
                <a:gd name="T76" fmla="*/ 5040313 w 284"/>
                <a:gd name="T77" fmla="*/ 146169320 h 179"/>
                <a:gd name="T78" fmla="*/ 10080625 w 284"/>
                <a:gd name="T79" fmla="*/ 136088677 h 179"/>
                <a:gd name="T80" fmla="*/ 25201563 w 284"/>
                <a:gd name="T81" fmla="*/ 133569310 h 179"/>
                <a:gd name="T82" fmla="*/ 22682200 w 284"/>
                <a:gd name="T83" fmla="*/ 113408025 h 179"/>
                <a:gd name="T84" fmla="*/ 35282188 w 284"/>
                <a:gd name="T85" fmla="*/ 103327382 h 179"/>
                <a:gd name="T86" fmla="*/ 37803138 w 284"/>
                <a:gd name="T87" fmla="*/ 90725785 h 179"/>
                <a:gd name="T88" fmla="*/ 50403125 w 284"/>
                <a:gd name="T89" fmla="*/ 83166096 h 179"/>
                <a:gd name="T90" fmla="*/ 60483750 w 284"/>
                <a:gd name="T91" fmla="*/ 63004811 h 179"/>
                <a:gd name="T92" fmla="*/ 55443438 w 284"/>
                <a:gd name="T93" fmla="*/ 42843525 h 179"/>
                <a:gd name="T94" fmla="*/ 37803138 w 284"/>
                <a:gd name="T95" fmla="*/ 35282250 h 179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284" h="179">
                  <a:moveTo>
                    <a:pt x="15" y="14"/>
                  </a:moveTo>
                  <a:lnTo>
                    <a:pt x="17" y="10"/>
                  </a:lnTo>
                  <a:lnTo>
                    <a:pt x="19" y="6"/>
                  </a:lnTo>
                  <a:lnTo>
                    <a:pt x="19" y="1"/>
                  </a:lnTo>
                  <a:lnTo>
                    <a:pt x="19" y="0"/>
                  </a:lnTo>
                  <a:lnTo>
                    <a:pt x="109" y="0"/>
                  </a:lnTo>
                  <a:lnTo>
                    <a:pt x="180" y="0"/>
                  </a:lnTo>
                  <a:lnTo>
                    <a:pt x="233" y="0"/>
                  </a:lnTo>
                  <a:lnTo>
                    <a:pt x="262" y="28"/>
                  </a:lnTo>
                  <a:lnTo>
                    <a:pt x="260" y="58"/>
                  </a:lnTo>
                  <a:lnTo>
                    <a:pt x="261" y="63"/>
                  </a:lnTo>
                  <a:lnTo>
                    <a:pt x="283" y="121"/>
                  </a:lnTo>
                  <a:lnTo>
                    <a:pt x="257" y="130"/>
                  </a:lnTo>
                  <a:lnTo>
                    <a:pt x="225" y="136"/>
                  </a:lnTo>
                  <a:lnTo>
                    <a:pt x="222" y="144"/>
                  </a:lnTo>
                  <a:lnTo>
                    <a:pt x="218" y="152"/>
                  </a:lnTo>
                  <a:lnTo>
                    <a:pt x="213" y="151"/>
                  </a:lnTo>
                  <a:lnTo>
                    <a:pt x="210" y="151"/>
                  </a:lnTo>
                  <a:lnTo>
                    <a:pt x="205" y="153"/>
                  </a:lnTo>
                  <a:lnTo>
                    <a:pt x="203" y="157"/>
                  </a:lnTo>
                  <a:lnTo>
                    <a:pt x="200" y="159"/>
                  </a:lnTo>
                  <a:lnTo>
                    <a:pt x="196" y="159"/>
                  </a:lnTo>
                  <a:lnTo>
                    <a:pt x="191" y="158"/>
                  </a:lnTo>
                  <a:lnTo>
                    <a:pt x="188" y="157"/>
                  </a:lnTo>
                  <a:lnTo>
                    <a:pt x="184" y="155"/>
                  </a:lnTo>
                  <a:lnTo>
                    <a:pt x="181" y="154"/>
                  </a:lnTo>
                  <a:lnTo>
                    <a:pt x="177" y="155"/>
                  </a:lnTo>
                  <a:lnTo>
                    <a:pt x="176" y="159"/>
                  </a:lnTo>
                  <a:lnTo>
                    <a:pt x="173" y="162"/>
                  </a:lnTo>
                  <a:lnTo>
                    <a:pt x="171" y="165"/>
                  </a:lnTo>
                  <a:lnTo>
                    <a:pt x="168" y="168"/>
                  </a:lnTo>
                  <a:lnTo>
                    <a:pt x="165" y="166"/>
                  </a:lnTo>
                  <a:lnTo>
                    <a:pt x="161" y="166"/>
                  </a:lnTo>
                  <a:lnTo>
                    <a:pt x="158" y="168"/>
                  </a:lnTo>
                  <a:lnTo>
                    <a:pt x="154" y="174"/>
                  </a:lnTo>
                  <a:lnTo>
                    <a:pt x="153" y="175"/>
                  </a:lnTo>
                  <a:lnTo>
                    <a:pt x="145" y="178"/>
                  </a:lnTo>
                  <a:lnTo>
                    <a:pt x="138" y="174"/>
                  </a:lnTo>
                  <a:lnTo>
                    <a:pt x="134" y="171"/>
                  </a:lnTo>
                  <a:lnTo>
                    <a:pt x="131" y="168"/>
                  </a:lnTo>
                  <a:lnTo>
                    <a:pt x="129" y="165"/>
                  </a:lnTo>
                  <a:lnTo>
                    <a:pt x="122" y="158"/>
                  </a:lnTo>
                  <a:lnTo>
                    <a:pt x="112" y="144"/>
                  </a:lnTo>
                  <a:lnTo>
                    <a:pt x="110" y="140"/>
                  </a:lnTo>
                  <a:lnTo>
                    <a:pt x="107" y="138"/>
                  </a:lnTo>
                  <a:lnTo>
                    <a:pt x="103" y="137"/>
                  </a:lnTo>
                  <a:lnTo>
                    <a:pt x="97" y="132"/>
                  </a:lnTo>
                  <a:lnTo>
                    <a:pt x="97" y="131"/>
                  </a:lnTo>
                  <a:lnTo>
                    <a:pt x="93" y="131"/>
                  </a:lnTo>
                  <a:lnTo>
                    <a:pt x="90" y="134"/>
                  </a:lnTo>
                  <a:lnTo>
                    <a:pt x="86" y="134"/>
                  </a:lnTo>
                  <a:lnTo>
                    <a:pt x="80" y="131"/>
                  </a:lnTo>
                  <a:lnTo>
                    <a:pt x="76" y="131"/>
                  </a:lnTo>
                  <a:lnTo>
                    <a:pt x="73" y="131"/>
                  </a:lnTo>
                  <a:lnTo>
                    <a:pt x="66" y="126"/>
                  </a:lnTo>
                  <a:lnTo>
                    <a:pt x="65" y="125"/>
                  </a:lnTo>
                  <a:lnTo>
                    <a:pt x="55" y="124"/>
                  </a:lnTo>
                  <a:lnTo>
                    <a:pt x="45" y="119"/>
                  </a:lnTo>
                  <a:lnTo>
                    <a:pt x="38" y="117"/>
                  </a:lnTo>
                  <a:lnTo>
                    <a:pt x="35" y="116"/>
                  </a:lnTo>
                  <a:lnTo>
                    <a:pt x="31" y="113"/>
                  </a:lnTo>
                  <a:lnTo>
                    <a:pt x="27" y="112"/>
                  </a:lnTo>
                  <a:lnTo>
                    <a:pt x="23" y="112"/>
                  </a:lnTo>
                  <a:lnTo>
                    <a:pt x="20" y="110"/>
                  </a:lnTo>
                  <a:lnTo>
                    <a:pt x="16" y="108"/>
                  </a:lnTo>
                  <a:lnTo>
                    <a:pt x="13" y="106"/>
                  </a:lnTo>
                  <a:lnTo>
                    <a:pt x="10" y="104"/>
                  </a:lnTo>
                  <a:lnTo>
                    <a:pt x="6" y="101"/>
                  </a:lnTo>
                  <a:lnTo>
                    <a:pt x="4" y="98"/>
                  </a:lnTo>
                  <a:lnTo>
                    <a:pt x="2" y="93"/>
                  </a:lnTo>
                  <a:lnTo>
                    <a:pt x="2" y="90"/>
                  </a:lnTo>
                  <a:lnTo>
                    <a:pt x="3" y="85"/>
                  </a:lnTo>
                  <a:lnTo>
                    <a:pt x="2" y="81"/>
                  </a:lnTo>
                  <a:lnTo>
                    <a:pt x="3" y="75"/>
                  </a:lnTo>
                  <a:lnTo>
                    <a:pt x="2" y="71"/>
                  </a:lnTo>
                  <a:lnTo>
                    <a:pt x="1" y="67"/>
                  </a:lnTo>
                  <a:lnTo>
                    <a:pt x="1" y="63"/>
                  </a:lnTo>
                  <a:lnTo>
                    <a:pt x="2" y="58"/>
                  </a:lnTo>
                  <a:lnTo>
                    <a:pt x="0" y="55"/>
                  </a:lnTo>
                  <a:lnTo>
                    <a:pt x="4" y="54"/>
                  </a:lnTo>
                  <a:lnTo>
                    <a:pt x="6" y="55"/>
                  </a:lnTo>
                  <a:lnTo>
                    <a:pt x="10" y="53"/>
                  </a:lnTo>
                  <a:lnTo>
                    <a:pt x="8" y="49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4" y="41"/>
                  </a:lnTo>
                  <a:lnTo>
                    <a:pt x="16" y="37"/>
                  </a:lnTo>
                  <a:lnTo>
                    <a:pt x="15" y="36"/>
                  </a:lnTo>
                  <a:lnTo>
                    <a:pt x="16" y="34"/>
                  </a:lnTo>
                  <a:lnTo>
                    <a:pt x="20" y="33"/>
                  </a:lnTo>
                  <a:lnTo>
                    <a:pt x="23" y="30"/>
                  </a:lnTo>
                  <a:lnTo>
                    <a:pt x="24" y="25"/>
                  </a:lnTo>
                  <a:lnTo>
                    <a:pt x="25" y="19"/>
                  </a:lnTo>
                  <a:lnTo>
                    <a:pt x="22" y="17"/>
                  </a:lnTo>
                  <a:lnTo>
                    <a:pt x="19" y="15"/>
                  </a:lnTo>
                  <a:lnTo>
                    <a:pt x="15" y="14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59" name="Freeform 139">
              <a:extLst>
                <a:ext uri="{FF2B5EF4-FFF2-40B4-BE49-F238E27FC236}">
                  <a16:creationId xmlns:a16="http://schemas.microsoft.com/office/drawing/2014/main" id="{D4FEC682-86C4-6BCB-1F22-EAE854F032E6}"/>
                </a:ext>
              </a:extLst>
            </xdr:cNvPr>
            <xdr:cNvSpPr>
              <a:spLocks/>
            </xdr:cNvSpPr>
          </xdr:nvSpPr>
          <xdr:spPr bwMode="auto">
            <a:xfrm>
              <a:off x="8680996" y="3865466"/>
              <a:ext cx="844550" cy="452438"/>
            </a:xfrm>
            <a:custGeom>
              <a:avLst/>
              <a:gdLst>
                <a:gd name="T0" fmla="*/ 1176913763 w 532"/>
                <a:gd name="T1" fmla="*/ 254536856 h 285"/>
                <a:gd name="T2" fmla="*/ 1194554063 w 532"/>
                <a:gd name="T3" fmla="*/ 299899719 h 285"/>
                <a:gd name="T4" fmla="*/ 1146671888 w 532"/>
                <a:gd name="T5" fmla="*/ 367943219 h 285"/>
                <a:gd name="T6" fmla="*/ 1118949375 w 532"/>
                <a:gd name="T7" fmla="*/ 342741629 h 285"/>
                <a:gd name="T8" fmla="*/ 1093747813 w 532"/>
                <a:gd name="T9" fmla="*/ 405746398 h 285"/>
                <a:gd name="T10" fmla="*/ 1045865638 w 532"/>
                <a:gd name="T11" fmla="*/ 456149579 h 285"/>
                <a:gd name="T12" fmla="*/ 1008062500 w 532"/>
                <a:gd name="T13" fmla="*/ 529233397 h 285"/>
                <a:gd name="T14" fmla="*/ 1003022188 w 532"/>
                <a:gd name="T15" fmla="*/ 493951171 h 285"/>
                <a:gd name="T16" fmla="*/ 955140013 w 532"/>
                <a:gd name="T17" fmla="*/ 514112443 h 285"/>
                <a:gd name="T18" fmla="*/ 950099700 w 532"/>
                <a:gd name="T19" fmla="*/ 564515624 h 285"/>
                <a:gd name="T20" fmla="*/ 937498125 w 532"/>
                <a:gd name="T21" fmla="*/ 632560712 h 285"/>
                <a:gd name="T22" fmla="*/ 894656263 w 532"/>
                <a:gd name="T23" fmla="*/ 614918805 h 285"/>
                <a:gd name="T24" fmla="*/ 854333763 w 532"/>
                <a:gd name="T25" fmla="*/ 587197849 h 285"/>
                <a:gd name="T26" fmla="*/ 864414388 w 532"/>
                <a:gd name="T27" fmla="*/ 531754350 h 285"/>
                <a:gd name="T28" fmla="*/ 816530625 w 532"/>
                <a:gd name="T29" fmla="*/ 506552760 h 285"/>
                <a:gd name="T30" fmla="*/ 796369375 w 532"/>
                <a:gd name="T31" fmla="*/ 531754350 h 285"/>
                <a:gd name="T32" fmla="*/ 776208125 w 532"/>
                <a:gd name="T33" fmla="*/ 614918805 h 285"/>
                <a:gd name="T34" fmla="*/ 796369375 w 532"/>
                <a:gd name="T35" fmla="*/ 655241349 h 285"/>
                <a:gd name="T36" fmla="*/ 695563125 w 532"/>
                <a:gd name="T37" fmla="*/ 630039759 h 285"/>
                <a:gd name="T38" fmla="*/ 728325950 w 532"/>
                <a:gd name="T39" fmla="*/ 604838168 h 285"/>
                <a:gd name="T40" fmla="*/ 710684063 w 532"/>
                <a:gd name="T41" fmla="*/ 529233397 h 285"/>
                <a:gd name="T42" fmla="*/ 690522813 w 532"/>
                <a:gd name="T43" fmla="*/ 476310851 h 285"/>
                <a:gd name="T44" fmla="*/ 640119688 w 532"/>
                <a:gd name="T45" fmla="*/ 509072125 h 285"/>
                <a:gd name="T46" fmla="*/ 587197200 w 532"/>
                <a:gd name="T47" fmla="*/ 587197849 h 285"/>
                <a:gd name="T48" fmla="*/ 660280938 w 532"/>
                <a:gd name="T49" fmla="*/ 607359121 h 285"/>
                <a:gd name="T50" fmla="*/ 682963138 w 532"/>
                <a:gd name="T51" fmla="*/ 624999441 h 285"/>
                <a:gd name="T52" fmla="*/ 531753763 w 532"/>
                <a:gd name="T53" fmla="*/ 624999441 h 285"/>
                <a:gd name="T54" fmla="*/ 372983125 w 532"/>
                <a:gd name="T55" fmla="*/ 614918805 h 285"/>
                <a:gd name="T56" fmla="*/ 279738138 w 532"/>
                <a:gd name="T57" fmla="*/ 655241349 h 285"/>
                <a:gd name="T58" fmla="*/ 204133450 w 532"/>
                <a:gd name="T59" fmla="*/ 667842938 h 285"/>
                <a:gd name="T60" fmla="*/ 123488450 w 532"/>
                <a:gd name="T61" fmla="*/ 710684848 h 285"/>
                <a:gd name="T62" fmla="*/ 83165950 w 532"/>
                <a:gd name="T63" fmla="*/ 640120395 h 285"/>
                <a:gd name="T64" fmla="*/ 22682200 w 532"/>
                <a:gd name="T65" fmla="*/ 551915622 h 285"/>
                <a:gd name="T66" fmla="*/ 27722513 w 532"/>
                <a:gd name="T67" fmla="*/ 506552760 h 285"/>
                <a:gd name="T68" fmla="*/ 123488450 w 532"/>
                <a:gd name="T69" fmla="*/ 476310851 h 285"/>
                <a:gd name="T70" fmla="*/ 551915013 w 532"/>
                <a:gd name="T71" fmla="*/ 413306082 h 285"/>
                <a:gd name="T72" fmla="*/ 738406575 w 532"/>
                <a:gd name="T73" fmla="*/ 254536856 h 285"/>
                <a:gd name="T74" fmla="*/ 836691875 w 532"/>
                <a:gd name="T75" fmla="*/ 171370814 h 285"/>
                <a:gd name="T76" fmla="*/ 866933750 w 532"/>
                <a:gd name="T77" fmla="*/ 236894949 h 285"/>
                <a:gd name="T78" fmla="*/ 932457813 w 532"/>
                <a:gd name="T79" fmla="*/ 337701311 h 285"/>
                <a:gd name="T80" fmla="*/ 869454700 w 532"/>
                <a:gd name="T81" fmla="*/ 221773995 h 285"/>
                <a:gd name="T82" fmla="*/ 947578750 w 532"/>
                <a:gd name="T83" fmla="*/ 131048270 h 285"/>
                <a:gd name="T84" fmla="*/ 957659375 w 532"/>
                <a:gd name="T85" fmla="*/ 178932085 h 285"/>
                <a:gd name="T86" fmla="*/ 995462513 w 532"/>
                <a:gd name="T87" fmla="*/ 151209542 h 285"/>
                <a:gd name="T88" fmla="*/ 982860938 w 532"/>
                <a:gd name="T89" fmla="*/ 98286996 h 285"/>
                <a:gd name="T90" fmla="*/ 1030744700 w 532"/>
                <a:gd name="T91" fmla="*/ 70564453 h 285"/>
                <a:gd name="T92" fmla="*/ 1030744700 w 532"/>
                <a:gd name="T93" fmla="*/ 7561271 h 285"/>
                <a:gd name="T94" fmla="*/ 1055946263 w 532"/>
                <a:gd name="T95" fmla="*/ 90725725 h 285"/>
                <a:gd name="T96" fmla="*/ 1066026888 w 532"/>
                <a:gd name="T97" fmla="*/ 173891767 h 285"/>
                <a:gd name="T98" fmla="*/ 1033264063 w 532"/>
                <a:gd name="T99" fmla="*/ 249496538 h 285"/>
                <a:gd name="T100" fmla="*/ 1045865638 w 532"/>
                <a:gd name="T101" fmla="*/ 254536856 h 285"/>
                <a:gd name="T102" fmla="*/ 1111389700 w 532"/>
                <a:gd name="T103" fmla="*/ 214214312 h 285"/>
                <a:gd name="T104" fmla="*/ 1144150938 w 532"/>
                <a:gd name="T105" fmla="*/ 244456220 h 285"/>
                <a:gd name="T106" fmla="*/ 1139110625 w 532"/>
                <a:gd name="T107" fmla="*/ 173891767 h 285"/>
                <a:gd name="T108" fmla="*/ 1207155638 w 532"/>
                <a:gd name="T109" fmla="*/ 199093358 h 285"/>
                <a:gd name="T110" fmla="*/ 1184473438 w 532"/>
                <a:gd name="T111" fmla="*/ 93246678 h 285"/>
                <a:gd name="T112" fmla="*/ 1280239375 w 532"/>
                <a:gd name="T113" fmla="*/ 120967634 h 285"/>
                <a:gd name="T114" fmla="*/ 1295360313 w 532"/>
                <a:gd name="T115" fmla="*/ 158770813 h 285"/>
                <a:gd name="T116" fmla="*/ 1282760325 w 532"/>
                <a:gd name="T117" fmla="*/ 221773995 h 285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0" t="0" r="r" b="b"/>
              <a:pathLst>
                <a:path w="532" h="285">
                  <a:moveTo>
                    <a:pt x="505" y="101"/>
                  </a:moveTo>
                  <a:lnTo>
                    <a:pt x="501" y="101"/>
                  </a:lnTo>
                  <a:lnTo>
                    <a:pt x="503" y="102"/>
                  </a:lnTo>
                  <a:lnTo>
                    <a:pt x="501" y="107"/>
                  </a:lnTo>
                  <a:lnTo>
                    <a:pt x="491" y="104"/>
                  </a:lnTo>
                  <a:lnTo>
                    <a:pt x="486" y="101"/>
                  </a:lnTo>
                  <a:lnTo>
                    <a:pt x="483" y="99"/>
                  </a:lnTo>
                  <a:lnTo>
                    <a:pt x="479" y="100"/>
                  </a:lnTo>
                  <a:lnTo>
                    <a:pt x="470" y="103"/>
                  </a:lnTo>
                  <a:lnTo>
                    <a:pt x="467" y="101"/>
                  </a:lnTo>
                  <a:lnTo>
                    <a:pt x="464" y="103"/>
                  </a:lnTo>
                  <a:lnTo>
                    <a:pt x="459" y="104"/>
                  </a:lnTo>
                  <a:lnTo>
                    <a:pt x="462" y="106"/>
                  </a:lnTo>
                  <a:lnTo>
                    <a:pt x="465" y="105"/>
                  </a:lnTo>
                  <a:lnTo>
                    <a:pt x="464" y="108"/>
                  </a:lnTo>
                  <a:lnTo>
                    <a:pt x="467" y="111"/>
                  </a:lnTo>
                  <a:lnTo>
                    <a:pt x="470" y="107"/>
                  </a:lnTo>
                  <a:lnTo>
                    <a:pt x="478" y="108"/>
                  </a:lnTo>
                  <a:lnTo>
                    <a:pt x="474" y="113"/>
                  </a:lnTo>
                  <a:lnTo>
                    <a:pt x="474" y="119"/>
                  </a:lnTo>
                  <a:lnTo>
                    <a:pt x="478" y="117"/>
                  </a:lnTo>
                  <a:lnTo>
                    <a:pt x="482" y="118"/>
                  </a:lnTo>
                  <a:lnTo>
                    <a:pt x="491" y="119"/>
                  </a:lnTo>
                  <a:lnTo>
                    <a:pt x="486" y="127"/>
                  </a:lnTo>
                  <a:lnTo>
                    <a:pt x="479" y="138"/>
                  </a:lnTo>
                  <a:lnTo>
                    <a:pt x="474" y="138"/>
                  </a:lnTo>
                  <a:lnTo>
                    <a:pt x="470" y="143"/>
                  </a:lnTo>
                  <a:lnTo>
                    <a:pt x="462" y="143"/>
                  </a:lnTo>
                  <a:lnTo>
                    <a:pt x="459" y="141"/>
                  </a:lnTo>
                  <a:lnTo>
                    <a:pt x="455" y="146"/>
                  </a:lnTo>
                  <a:lnTo>
                    <a:pt x="453" y="143"/>
                  </a:lnTo>
                  <a:lnTo>
                    <a:pt x="451" y="147"/>
                  </a:lnTo>
                  <a:lnTo>
                    <a:pt x="452" y="149"/>
                  </a:lnTo>
                  <a:lnTo>
                    <a:pt x="451" y="151"/>
                  </a:lnTo>
                  <a:lnTo>
                    <a:pt x="451" y="155"/>
                  </a:lnTo>
                  <a:lnTo>
                    <a:pt x="444" y="155"/>
                  </a:lnTo>
                  <a:lnTo>
                    <a:pt x="442" y="146"/>
                  </a:lnTo>
                  <a:lnTo>
                    <a:pt x="445" y="140"/>
                  </a:lnTo>
                  <a:lnTo>
                    <a:pt x="444" y="138"/>
                  </a:lnTo>
                  <a:lnTo>
                    <a:pt x="444" y="136"/>
                  </a:lnTo>
                  <a:lnTo>
                    <a:pt x="441" y="135"/>
                  </a:lnTo>
                  <a:lnTo>
                    <a:pt x="440" y="132"/>
                  </a:lnTo>
                  <a:lnTo>
                    <a:pt x="433" y="141"/>
                  </a:lnTo>
                  <a:lnTo>
                    <a:pt x="437" y="139"/>
                  </a:lnTo>
                  <a:lnTo>
                    <a:pt x="436" y="147"/>
                  </a:lnTo>
                  <a:lnTo>
                    <a:pt x="431" y="147"/>
                  </a:lnTo>
                  <a:lnTo>
                    <a:pt x="436" y="157"/>
                  </a:lnTo>
                  <a:lnTo>
                    <a:pt x="433" y="157"/>
                  </a:lnTo>
                  <a:lnTo>
                    <a:pt x="432" y="158"/>
                  </a:lnTo>
                  <a:lnTo>
                    <a:pt x="434" y="161"/>
                  </a:lnTo>
                  <a:lnTo>
                    <a:pt x="434" y="164"/>
                  </a:lnTo>
                  <a:lnTo>
                    <a:pt x="430" y="165"/>
                  </a:lnTo>
                  <a:lnTo>
                    <a:pt x="433" y="169"/>
                  </a:lnTo>
                  <a:lnTo>
                    <a:pt x="432" y="176"/>
                  </a:lnTo>
                  <a:lnTo>
                    <a:pt x="427" y="176"/>
                  </a:lnTo>
                  <a:lnTo>
                    <a:pt x="426" y="172"/>
                  </a:lnTo>
                  <a:lnTo>
                    <a:pt x="423" y="171"/>
                  </a:lnTo>
                  <a:lnTo>
                    <a:pt x="421" y="174"/>
                  </a:lnTo>
                  <a:lnTo>
                    <a:pt x="418" y="181"/>
                  </a:lnTo>
                  <a:lnTo>
                    <a:pt x="415" y="181"/>
                  </a:lnTo>
                  <a:lnTo>
                    <a:pt x="414" y="180"/>
                  </a:lnTo>
                  <a:lnTo>
                    <a:pt x="412" y="179"/>
                  </a:lnTo>
                  <a:lnTo>
                    <a:pt x="409" y="176"/>
                  </a:lnTo>
                  <a:lnTo>
                    <a:pt x="404" y="174"/>
                  </a:lnTo>
                  <a:lnTo>
                    <a:pt x="404" y="177"/>
                  </a:lnTo>
                  <a:lnTo>
                    <a:pt x="406" y="177"/>
                  </a:lnTo>
                  <a:lnTo>
                    <a:pt x="410" y="180"/>
                  </a:lnTo>
                  <a:lnTo>
                    <a:pt x="413" y="186"/>
                  </a:lnTo>
                  <a:lnTo>
                    <a:pt x="403" y="208"/>
                  </a:lnTo>
                  <a:lnTo>
                    <a:pt x="400" y="210"/>
                  </a:lnTo>
                  <a:lnTo>
                    <a:pt x="395" y="219"/>
                  </a:lnTo>
                  <a:lnTo>
                    <a:pt x="394" y="217"/>
                  </a:lnTo>
                  <a:lnTo>
                    <a:pt x="391" y="219"/>
                  </a:lnTo>
                  <a:lnTo>
                    <a:pt x="387" y="209"/>
                  </a:lnTo>
                  <a:lnTo>
                    <a:pt x="390" y="205"/>
                  </a:lnTo>
                  <a:lnTo>
                    <a:pt x="394" y="207"/>
                  </a:lnTo>
                  <a:lnTo>
                    <a:pt x="393" y="202"/>
                  </a:lnTo>
                  <a:lnTo>
                    <a:pt x="396" y="200"/>
                  </a:lnTo>
                  <a:lnTo>
                    <a:pt x="399" y="200"/>
                  </a:lnTo>
                  <a:lnTo>
                    <a:pt x="398" y="196"/>
                  </a:lnTo>
                  <a:lnTo>
                    <a:pt x="400" y="195"/>
                  </a:lnTo>
                  <a:lnTo>
                    <a:pt x="396" y="190"/>
                  </a:lnTo>
                  <a:lnTo>
                    <a:pt x="391" y="186"/>
                  </a:lnTo>
                  <a:lnTo>
                    <a:pt x="393" y="194"/>
                  </a:lnTo>
                  <a:lnTo>
                    <a:pt x="389" y="193"/>
                  </a:lnTo>
                  <a:lnTo>
                    <a:pt x="389" y="196"/>
                  </a:lnTo>
                  <a:lnTo>
                    <a:pt x="384" y="200"/>
                  </a:lnTo>
                  <a:lnTo>
                    <a:pt x="383" y="200"/>
                  </a:lnTo>
                  <a:lnTo>
                    <a:pt x="385" y="203"/>
                  </a:lnTo>
                  <a:lnTo>
                    <a:pt x="379" y="204"/>
                  </a:lnTo>
                  <a:lnTo>
                    <a:pt x="376" y="202"/>
                  </a:lnTo>
                  <a:lnTo>
                    <a:pt x="375" y="203"/>
                  </a:lnTo>
                  <a:lnTo>
                    <a:pt x="381" y="214"/>
                  </a:lnTo>
                  <a:lnTo>
                    <a:pt x="373" y="215"/>
                  </a:lnTo>
                  <a:lnTo>
                    <a:pt x="376" y="218"/>
                  </a:lnTo>
                  <a:lnTo>
                    <a:pt x="379" y="218"/>
                  </a:lnTo>
                  <a:lnTo>
                    <a:pt x="382" y="219"/>
                  </a:lnTo>
                  <a:lnTo>
                    <a:pt x="380" y="222"/>
                  </a:lnTo>
                  <a:lnTo>
                    <a:pt x="379" y="221"/>
                  </a:lnTo>
                  <a:lnTo>
                    <a:pt x="377" y="224"/>
                  </a:lnTo>
                  <a:lnTo>
                    <a:pt x="368" y="223"/>
                  </a:lnTo>
                  <a:lnTo>
                    <a:pt x="368" y="226"/>
                  </a:lnTo>
                  <a:lnTo>
                    <a:pt x="372" y="226"/>
                  </a:lnTo>
                  <a:lnTo>
                    <a:pt x="376" y="232"/>
                  </a:lnTo>
                  <a:lnTo>
                    <a:pt x="372" y="230"/>
                  </a:lnTo>
                  <a:lnTo>
                    <a:pt x="375" y="236"/>
                  </a:lnTo>
                  <a:lnTo>
                    <a:pt x="378" y="242"/>
                  </a:lnTo>
                  <a:lnTo>
                    <a:pt x="380" y="245"/>
                  </a:lnTo>
                  <a:lnTo>
                    <a:pt x="377" y="249"/>
                  </a:lnTo>
                  <a:lnTo>
                    <a:pt x="372" y="251"/>
                  </a:lnTo>
                  <a:lnTo>
                    <a:pt x="370" y="249"/>
                  </a:lnTo>
                  <a:lnTo>
                    <a:pt x="369" y="244"/>
                  </a:lnTo>
                  <a:lnTo>
                    <a:pt x="367" y="244"/>
                  </a:lnTo>
                  <a:lnTo>
                    <a:pt x="368" y="250"/>
                  </a:lnTo>
                  <a:lnTo>
                    <a:pt x="363" y="249"/>
                  </a:lnTo>
                  <a:lnTo>
                    <a:pt x="361" y="253"/>
                  </a:lnTo>
                  <a:lnTo>
                    <a:pt x="358" y="251"/>
                  </a:lnTo>
                  <a:lnTo>
                    <a:pt x="357" y="249"/>
                  </a:lnTo>
                  <a:lnTo>
                    <a:pt x="352" y="247"/>
                  </a:lnTo>
                  <a:lnTo>
                    <a:pt x="355" y="244"/>
                  </a:lnTo>
                  <a:lnTo>
                    <a:pt x="354" y="241"/>
                  </a:lnTo>
                  <a:lnTo>
                    <a:pt x="352" y="245"/>
                  </a:lnTo>
                  <a:lnTo>
                    <a:pt x="350" y="244"/>
                  </a:lnTo>
                  <a:lnTo>
                    <a:pt x="350" y="249"/>
                  </a:lnTo>
                  <a:lnTo>
                    <a:pt x="346" y="250"/>
                  </a:lnTo>
                  <a:lnTo>
                    <a:pt x="344" y="249"/>
                  </a:lnTo>
                  <a:lnTo>
                    <a:pt x="338" y="249"/>
                  </a:lnTo>
                  <a:lnTo>
                    <a:pt x="336" y="244"/>
                  </a:lnTo>
                  <a:lnTo>
                    <a:pt x="340" y="238"/>
                  </a:lnTo>
                  <a:lnTo>
                    <a:pt x="339" y="233"/>
                  </a:lnTo>
                  <a:lnTo>
                    <a:pt x="336" y="235"/>
                  </a:lnTo>
                  <a:lnTo>
                    <a:pt x="331" y="233"/>
                  </a:lnTo>
                  <a:lnTo>
                    <a:pt x="331" y="224"/>
                  </a:lnTo>
                  <a:lnTo>
                    <a:pt x="334" y="222"/>
                  </a:lnTo>
                  <a:lnTo>
                    <a:pt x="337" y="224"/>
                  </a:lnTo>
                  <a:lnTo>
                    <a:pt x="338" y="219"/>
                  </a:lnTo>
                  <a:lnTo>
                    <a:pt x="341" y="221"/>
                  </a:lnTo>
                  <a:lnTo>
                    <a:pt x="344" y="219"/>
                  </a:lnTo>
                  <a:lnTo>
                    <a:pt x="342" y="217"/>
                  </a:lnTo>
                  <a:lnTo>
                    <a:pt x="343" y="211"/>
                  </a:lnTo>
                  <a:lnTo>
                    <a:pt x="342" y="209"/>
                  </a:lnTo>
                  <a:lnTo>
                    <a:pt x="345" y="202"/>
                  </a:lnTo>
                  <a:lnTo>
                    <a:pt x="339" y="208"/>
                  </a:lnTo>
                  <a:lnTo>
                    <a:pt x="339" y="214"/>
                  </a:lnTo>
                  <a:lnTo>
                    <a:pt x="334" y="214"/>
                  </a:lnTo>
                  <a:lnTo>
                    <a:pt x="333" y="216"/>
                  </a:lnTo>
                  <a:lnTo>
                    <a:pt x="327" y="214"/>
                  </a:lnTo>
                  <a:lnTo>
                    <a:pt x="326" y="207"/>
                  </a:lnTo>
                  <a:lnTo>
                    <a:pt x="324" y="205"/>
                  </a:lnTo>
                  <a:lnTo>
                    <a:pt x="324" y="201"/>
                  </a:lnTo>
                  <a:lnTo>
                    <a:pt x="323" y="194"/>
                  </a:lnTo>
                  <a:lnTo>
                    <a:pt x="320" y="192"/>
                  </a:lnTo>
                  <a:lnTo>
                    <a:pt x="320" y="190"/>
                  </a:lnTo>
                  <a:lnTo>
                    <a:pt x="315" y="187"/>
                  </a:lnTo>
                  <a:lnTo>
                    <a:pt x="315" y="184"/>
                  </a:lnTo>
                  <a:lnTo>
                    <a:pt x="312" y="182"/>
                  </a:lnTo>
                  <a:lnTo>
                    <a:pt x="313" y="200"/>
                  </a:lnTo>
                  <a:lnTo>
                    <a:pt x="319" y="202"/>
                  </a:lnTo>
                  <a:lnTo>
                    <a:pt x="316" y="207"/>
                  </a:lnTo>
                  <a:lnTo>
                    <a:pt x="316" y="211"/>
                  </a:lnTo>
                  <a:lnTo>
                    <a:pt x="315" y="211"/>
                  </a:lnTo>
                  <a:lnTo>
                    <a:pt x="315" y="218"/>
                  </a:lnTo>
                  <a:lnTo>
                    <a:pt x="313" y="220"/>
                  </a:lnTo>
                  <a:lnTo>
                    <a:pt x="315" y="227"/>
                  </a:lnTo>
                  <a:lnTo>
                    <a:pt x="314" y="229"/>
                  </a:lnTo>
                  <a:lnTo>
                    <a:pt x="313" y="232"/>
                  </a:lnTo>
                  <a:lnTo>
                    <a:pt x="308" y="232"/>
                  </a:lnTo>
                  <a:lnTo>
                    <a:pt x="312" y="236"/>
                  </a:lnTo>
                  <a:lnTo>
                    <a:pt x="311" y="241"/>
                  </a:lnTo>
                  <a:lnTo>
                    <a:pt x="308" y="244"/>
                  </a:lnTo>
                  <a:lnTo>
                    <a:pt x="312" y="244"/>
                  </a:lnTo>
                  <a:lnTo>
                    <a:pt x="312" y="246"/>
                  </a:lnTo>
                  <a:lnTo>
                    <a:pt x="309" y="249"/>
                  </a:lnTo>
                  <a:lnTo>
                    <a:pt x="304" y="251"/>
                  </a:lnTo>
                  <a:lnTo>
                    <a:pt x="308" y="252"/>
                  </a:lnTo>
                  <a:lnTo>
                    <a:pt x="309" y="253"/>
                  </a:lnTo>
                  <a:lnTo>
                    <a:pt x="312" y="253"/>
                  </a:lnTo>
                  <a:lnTo>
                    <a:pt x="314" y="253"/>
                  </a:lnTo>
                  <a:lnTo>
                    <a:pt x="315" y="253"/>
                  </a:lnTo>
                  <a:lnTo>
                    <a:pt x="316" y="260"/>
                  </a:lnTo>
                  <a:lnTo>
                    <a:pt x="315" y="259"/>
                  </a:lnTo>
                  <a:lnTo>
                    <a:pt x="314" y="261"/>
                  </a:lnTo>
                  <a:lnTo>
                    <a:pt x="294" y="257"/>
                  </a:lnTo>
                  <a:lnTo>
                    <a:pt x="290" y="258"/>
                  </a:lnTo>
                  <a:lnTo>
                    <a:pt x="285" y="255"/>
                  </a:lnTo>
                  <a:lnTo>
                    <a:pt x="283" y="256"/>
                  </a:lnTo>
                  <a:lnTo>
                    <a:pt x="281" y="253"/>
                  </a:lnTo>
                  <a:lnTo>
                    <a:pt x="278" y="254"/>
                  </a:lnTo>
                  <a:lnTo>
                    <a:pt x="276" y="253"/>
                  </a:lnTo>
                  <a:lnTo>
                    <a:pt x="276" y="250"/>
                  </a:lnTo>
                  <a:lnTo>
                    <a:pt x="278" y="249"/>
                  </a:lnTo>
                  <a:lnTo>
                    <a:pt x="280" y="248"/>
                  </a:lnTo>
                  <a:lnTo>
                    <a:pt x="281" y="249"/>
                  </a:lnTo>
                  <a:lnTo>
                    <a:pt x="284" y="248"/>
                  </a:lnTo>
                  <a:lnTo>
                    <a:pt x="285" y="249"/>
                  </a:lnTo>
                  <a:lnTo>
                    <a:pt x="289" y="248"/>
                  </a:lnTo>
                  <a:lnTo>
                    <a:pt x="284" y="244"/>
                  </a:lnTo>
                  <a:lnTo>
                    <a:pt x="284" y="241"/>
                  </a:lnTo>
                  <a:lnTo>
                    <a:pt x="287" y="238"/>
                  </a:lnTo>
                  <a:lnTo>
                    <a:pt x="289" y="240"/>
                  </a:lnTo>
                  <a:lnTo>
                    <a:pt x="290" y="238"/>
                  </a:lnTo>
                  <a:lnTo>
                    <a:pt x="291" y="233"/>
                  </a:lnTo>
                  <a:lnTo>
                    <a:pt x="292" y="231"/>
                  </a:lnTo>
                  <a:lnTo>
                    <a:pt x="289" y="228"/>
                  </a:lnTo>
                  <a:lnTo>
                    <a:pt x="288" y="224"/>
                  </a:lnTo>
                  <a:lnTo>
                    <a:pt x="289" y="222"/>
                  </a:lnTo>
                  <a:lnTo>
                    <a:pt x="288" y="222"/>
                  </a:lnTo>
                  <a:lnTo>
                    <a:pt x="282" y="215"/>
                  </a:lnTo>
                  <a:lnTo>
                    <a:pt x="284" y="213"/>
                  </a:lnTo>
                  <a:lnTo>
                    <a:pt x="282" y="210"/>
                  </a:lnTo>
                  <a:lnTo>
                    <a:pt x="281" y="211"/>
                  </a:lnTo>
                  <a:lnTo>
                    <a:pt x="277" y="208"/>
                  </a:lnTo>
                  <a:lnTo>
                    <a:pt x="277" y="207"/>
                  </a:lnTo>
                  <a:lnTo>
                    <a:pt x="280" y="204"/>
                  </a:lnTo>
                  <a:lnTo>
                    <a:pt x="278" y="203"/>
                  </a:lnTo>
                  <a:lnTo>
                    <a:pt x="277" y="200"/>
                  </a:lnTo>
                  <a:lnTo>
                    <a:pt x="278" y="195"/>
                  </a:lnTo>
                  <a:lnTo>
                    <a:pt x="277" y="194"/>
                  </a:lnTo>
                  <a:lnTo>
                    <a:pt x="276" y="187"/>
                  </a:lnTo>
                  <a:lnTo>
                    <a:pt x="274" y="189"/>
                  </a:lnTo>
                  <a:lnTo>
                    <a:pt x="274" y="209"/>
                  </a:lnTo>
                  <a:lnTo>
                    <a:pt x="272" y="211"/>
                  </a:lnTo>
                  <a:lnTo>
                    <a:pt x="273" y="214"/>
                  </a:lnTo>
                  <a:lnTo>
                    <a:pt x="265" y="211"/>
                  </a:lnTo>
                  <a:lnTo>
                    <a:pt x="263" y="210"/>
                  </a:lnTo>
                  <a:lnTo>
                    <a:pt x="261" y="211"/>
                  </a:lnTo>
                  <a:lnTo>
                    <a:pt x="257" y="211"/>
                  </a:lnTo>
                  <a:lnTo>
                    <a:pt x="257" y="209"/>
                  </a:lnTo>
                  <a:lnTo>
                    <a:pt x="254" y="208"/>
                  </a:lnTo>
                  <a:lnTo>
                    <a:pt x="254" y="202"/>
                  </a:lnTo>
                  <a:lnTo>
                    <a:pt x="252" y="204"/>
                  </a:lnTo>
                  <a:lnTo>
                    <a:pt x="251" y="212"/>
                  </a:lnTo>
                  <a:lnTo>
                    <a:pt x="250" y="210"/>
                  </a:lnTo>
                  <a:lnTo>
                    <a:pt x="245" y="210"/>
                  </a:lnTo>
                  <a:lnTo>
                    <a:pt x="243" y="213"/>
                  </a:lnTo>
                  <a:lnTo>
                    <a:pt x="239" y="214"/>
                  </a:lnTo>
                  <a:lnTo>
                    <a:pt x="238" y="218"/>
                  </a:lnTo>
                  <a:lnTo>
                    <a:pt x="235" y="219"/>
                  </a:lnTo>
                  <a:lnTo>
                    <a:pt x="224" y="227"/>
                  </a:lnTo>
                  <a:lnTo>
                    <a:pt x="233" y="233"/>
                  </a:lnTo>
                  <a:lnTo>
                    <a:pt x="238" y="233"/>
                  </a:lnTo>
                  <a:lnTo>
                    <a:pt x="240" y="229"/>
                  </a:lnTo>
                  <a:lnTo>
                    <a:pt x="245" y="228"/>
                  </a:lnTo>
                  <a:lnTo>
                    <a:pt x="247" y="222"/>
                  </a:lnTo>
                  <a:lnTo>
                    <a:pt x="252" y="221"/>
                  </a:lnTo>
                  <a:lnTo>
                    <a:pt x="261" y="230"/>
                  </a:lnTo>
                  <a:lnTo>
                    <a:pt x="263" y="230"/>
                  </a:lnTo>
                  <a:lnTo>
                    <a:pt x="264" y="233"/>
                  </a:lnTo>
                  <a:lnTo>
                    <a:pt x="262" y="236"/>
                  </a:lnTo>
                  <a:lnTo>
                    <a:pt x="262" y="241"/>
                  </a:lnTo>
                  <a:lnTo>
                    <a:pt x="258" y="241"/>
                  </a:lnTo>
                  <a:lnTo>
                    <a:pt x="258" y="237"/>
                  </a:lnTo>
                  <a:lnTo>
                    <a:pt x="256" y="238"/>
                  </a:lnTo>
                  <a:lnTo>
                    <a:pt x="252" y="237"/>
                  </a:lnTo>
                  <a:lnTo>
                    <a:pt x="252" y="240"/>
                  </a:lnTo>
                  <a:lnTo>
                    <a:pt x="254" y="240"/>
                  </a:lnTo>
                  <a:lnTo>
                    <a:pt x="257" y="245"/>
                  </a:lnTo>
                  <a:lnTo>
                    <a:pt x="259" y="245"/>
                  </a:lnTo>
                  <a:lnTo>
                    <a:pt x="264" y="247"/>
                  </a:lnTo>
                  <a:lnTo>
                    <a:pt x="271" y="248"/>
                  </a:lnTo>
                  <a:lnTo>
                    <a:pt x="272" y="253"/>
                  </a:lnTo>
                  <a:lnTo>
                    <a:pt x="269" y="255"/>
                  </a:lnTo>
                  <a:lnTo>
                    <a:pt x="259" y="253"/>
                  </a:lnTo>
                  <a:lnTo>
                    <a:pt x="235" y="250"/>
                  </a:lnTo>
                  <a:lnTo>
                    <a:pt x="232" y="251"/>
                  </a:lnTo>
                  <a:lnTo>
                    <a:pt x="225" y="249"/>
                  </a:lnTo>
                  <a:lnTo>
                    <a:pt x="221" y="249"/>
                  </a:lnTo>
                  <a:lnTo>
                    <a:pt x="219" y="248"/>
                  </a:lnTo>
                  <a:lnTo>
                    <a:pt x="218" y="249"/>
                  </a:lnTo>
                  <a:lnTo>
                    <a:pt x="211" y="248"/>
                  </a:lnTo>
                  <a:lnTo>
                    <a:pt x="206" y="246"/>
                  </a:lnTo>
                  <a:lnTo>
                    <a:pt x="205" y="248"/>
                  </a:lnTo>
                  <a:lnTo>
                    <a:pt x="190" y="246"/>
                  </a:lnTo>
                  <a:lnTo>
                    <a:pt x="183" y="246"/>
                  </a:lnTo>
                  <a:lnTo>
                    <a:pt x="178" y="248"/>
                  </a:lnTo>
                  <a:lnTo>
                    <a:pt x="172" y="246"/>
                  </a:lnTo>
                  <a:lnTo>
                    <a:pt x="163" y="248"/>
                  </a:lnTo>
                  <a:lnTo>
                    <a:pt x="151" y="246"/>
                  </a:lnTo>
                  <a:lnTo>
                    <a:pt x="150" y="244"/>
                  </a:lnTo>
                  <a:lnTo>
                    <a:pt x="148" y="244"/>
                  </a:lnTo>
                  <a:lnTo>
                    <a:pt x="148" y="247"/>
                  </a:lnTo>
                  <a:lnTo>
                    <a:pt x="142" y="251"/>
                  </a:lnTo>
                  <a:lnTo>
                    <a:pt x="134" y="251"/>
                  </a:lnTo>
                  <a:lnTo>
                    <a:pt x="134" y="253"/>
                  </a:lnTo>
                  <a:lnTo>
                    <a:pt x="130" y="253"/>
                  </a:lnTo>
                  <a:lnTo>
                    <a:pt x="120" y="249"/>
                  </a:lnTo>
                  <a:lnTo>
                    <a:pt x="122" y="248"/>
                  </a:lnTo>
                  <a:lnTo>
                    <a:pt x="126" y="256"/>
                  </a:lnTo>
                  <a:lnTo>
                    <a:pt x="123" y="258"/>
                  </a:lnTo>
                  <a:lnTo>
                    <a:pt x="111" y="260"/>
                  </a:lnTo>
                  <a:lnTo>
                    <a:pt x="110" y="259"/>
                  </a:lnTo>
                  <a:lnTo>
                    <a:pt x="107" y="259"/>
                  </a:lnTo>
                  <a:lnTo>
                    <a:pt x="104" y="264"/>
                  </a:lnTo>
                  <a:lnTo>
                    <a:pt x="99" y="265"/>
                  </a:lnTo>
                  <a:lnTo>
                    <a:pt x="96" y="267"/>
                  </a:lnTo>
                  <a:lnTo>
                    <a:pt x="89" y="270"/>
                  </a:lnTo>
                  <a:lnTo>
                    <a:pt x="87" y="268"/>
                  </a:lnTo>
                  <a:lnTo>
                    <a:pt x="87" y="264"/>
                  </a:lnTo>
                  <a:lnTo>
                    <a:pt x="85" y="265"/>
                  </a:lnTo>
                  <a:lnTo>
                    <a:pt x="81" y="265"/>
                  </a:lnTo>
                  <a:lnTo>
                    <a:pt x="84" y="268"/>
                  </a:lnTo>
                  <a:lnTo>
                    <a:pt x="82" y="271"/>
                  </a:lnTo>
                  <a:lnTo>
                    <a:pt x="81" y="274"/>
                  </a:lnTo>
                  <a:lnTo>
                    <a:pt x="77" y="273"/>
                  </a:lnTo>
                  <a:lnTo>
                    <a:pt x="71" y="278"/>
                  </a:lnTo>
                  <a:lnTo>
                    <a:pt x="69" y="276"/>
                  </a:lnTo>
                  <a:lnTo>
                    <a:pt x="68" y="280"/>
                  </a:lnTo>
                  <a:lnTo>
                    <a:pt x="61" y="282"/>
                  </a:lnTo>
                  <a:lnTo>
                    <a:pt x="55" y="281"/>
                  </a:lnTo>
                  <a:lnTo>
                    <a:pt x="49" y="282"/>
                  </a:lnTo>
                  <a:lnTo>
                    <a:pt x="47" y="284"/>
                  </a:lnTo>
                  <a:lnTo>
                    <a:pt x="43" y="283"/>
                  </a:lnTo>
                  <a:lnTo>
                    <a:pt x="39" y="284"/>
                  </a:lnTo>
                  <a:lnTo>
                    <a:pt x="30" y="284"/>
                  </a:lnTo>
                  <a:lnTo>
                    <a:pt x="29" y="282"/>
                  </a:lnTo>
                  <a:lnTo>
                    <a:pt x="31" y="278"/>
                  </a:lnTo>
                  <a:lnTo>
                    <a:pt x="33" y="275"/>
                  </a:lnTo>
                  <a:lnTo>
                    <a:pt x="34" y="271"/>
                  </a:lnTo>
                  <a:lnTo>
                    <a:pt x="34" y="258"/>
                  </a:lnTo>
                  <a:lnTo>
                    <a:pt x="33" y="254"/>
                  </a:lnTo>
                  <a:lnTo>
                    <a:pt x="31" y="251"/>
                  </a:lnTo>
                  <a:lnTo>
                    <a:pt x="26" y="245"/>
                  </a:lnTo>
                  <a:lnTo>
                    <a:pt x="23" y="232"/>
                  </a:lnTo>
                  <a:lnTo>
                    <a:pt x="23" y="231"/>
                  </a:lnTo>
                  <a:lnTo>
                    <a:pt x="23" y="229"/>
                  </a:lnTo>
                  <a:lnTo>
                    <a:pt x="20" y="226"/>
                  </a:lnTo>
                  <a:lnTo>
                    <a:pt x="18" y="223"/>
                  </a:lnTo>
                  <a:lnTo>
                    <a:pt x="14" y="223"/>
                  </a:lnTo>
                  <a:lnTo>
                    <a:pt x="12" y="219"/>
                  </a:lnTo>
                  <a:lnTo>
                    <a:pt x="9" y="219"/>
                  </a:lnTo>
                  <a:lnTo>
                    <a:pt x="5" y="217"/>
                  </a:lnTo>
                  <a:lnTo>
                    <a:pt x="7" y="214"/>
                  </a:lnTo>
                  <a:lnTo>
                    <a:pt x="4" y="214"/>
                  </a:lnTo>
                  <a:lnTo>
                    <a:pt x="4" y="210"/>
                  </a:lnTo>
                  <a:lnTo>
                    <a:pt x="1" y="207"/>
                  </a:lnTo>
                  <a:lnTo>
                    <a:pt x="2" y="207"/>
                  </a:lnTo>
                  <a:lnTo>
                    <a:pt x="0" y="203"/>
                  </a:lnTo>
                  <a:lnTo>
                    <a:pt x="3" y="201"/>
                  </a:lnTo>
                  <a:lnTo>
                    <a:pt x="7" y="202"/>
                  </a:lnTo>
                  <a:lnTo>
                    <a:pt x="11" y="201"/>
                  </a:lnTo>
                  <a:lnTo>
                    <a:pt x="15" y="199"/>
                  </a:lnTo>
                  <a:lnTo>
                    <a:pt x="19" y="198"/>
                  </a:lnTo>
                  <a:lnTo>
                    <a:pt x="26" y="200"/>
                  </a:lnTo>
                  <a:lnTo>
                    <a:pt x="30" y="198"/>
                  </a:lnTo>
                  <a:lnTo>
                    <a:pt x="33" y="196"/>
                  </a:lnTo>
                  <a:lnTo>
                    <a:pt x="37" y="195"/>
                  </a:lnTo>
                  <a:lnTo>
                    <a:pt x="40" y="198"/>
                  </a:lnTo>
                  <a:lnTo>
                    <a:pt x="44" y="195"/>
                  </a:lnTo>
                  <a:lnTo>
                    <a:pt x="45" y="191"/>
                  </a:lnTo>
                  <a:lnTo>
                    <a:pt x="49" y="189"/>
                  </a:lnTo>
                  <a:lnTo>
                    <a:pt x="52" y="187"/>
                  </a:lnTo>
                  <a:lnTo>
                    <a:pt x="55" y="184"/>
                  </a:lnTo>
                  <a:lnTo>
                    <a:pt x="58" y="182"/>
                  </a:lnTo>
                  <a:lnTo>
                    <a:pt x="61" y="183"/>
                  </a:lnTo>
                  <a:lnTo>
                    <a:pt x="65" y="180"/>
                  </a:lnTo>
                  <a:lnTo>
                    <a:pt x="66" y="176"/>
                  </a:lnTo>
                  <a:lnTo>
                    <a:pt x="68" y="172"/>
                  </a:lnTo>
                  <a:lnTo>
                    <a:pt x="121" y="169"/>
                  </a:lnTo>
                  <a:lnTo>
                    <a:pt x="181" y="166"/>
                  </a:lnTo>
                  <a:lnTo>
                    <a:pt x="219" y="164"/>
                  </a:lnTo>
                  <a:lnTo>
                    <a:pt x="235" y="164"/>
                  </a:lnTo>
                  <a:lnTo>
                    <a:pt x="274" y="146"/>
                  </a:lnTo>
                  <a:lnTo>
                    <a:pt x="303" y="134"/>
                  </a:lnTo>
                  <a:lnTo>
                    <a:pt x="310" y="130"/>
                  </a:lnTo>
                  <a:lnTo>
                    <a:pt x="311" y="130"/>
                  </a:lnTo>
                  <a:lnTo>
                    <a:pt x="310" y="130"/>
                  </a:lnTo>
                  <a:lnTo>
                    <a:pt x="289" y="119"/>
                  </a:lnTo>
                  <a:lnTo>
                    <a:pt x="288" y="115"/>
                  </a:lnTo>
                  <a:lnTo>
                    <a:pt x="293" y="105"/>
                  </a:lnTo>
                  <a:lnTo>
                    <a:pt x="293" y="101"/>
                  </a:lnTo>
                  <a:lnTo>
                    <a:pt x="291" y="98"/>
                  </a:lnTo>
                  <a:lnTo>
                    <a:pt x="277" y="85"/>
                  </a:lnTo>
                  <a:lnTo>
                    <a:pt x="289" y="70"/>
                  </a:lnTo>
                  <a:lnTo>
                    <a:pt x="293" y="66"/>
                  </a:lnTo>
                  <a:lnTo>
                    <a:pt x="298" y="67"/>
                  </a:lnTo>
                  <a:lnTo>
                    <a:pt x="303" y="65"/>
                  </a:lnTo>
                  <a:lnTo>
                    <a:pt x="305" y="64"/>
                  </a:lnTo>
                  <a:lnTo>
                    <a:pt x="311" y="62"/>
                  </a:lnTo>
                  <a:lnTo>
                    <a:pt x="316" y="62"/>
                  </a:lnTo>
                  <a:lnTo>
                    <a:pt x="332" y="68"/>
                  </a:lnTo>
                  <a:lnTo>
                    <a:pt x="333" y="75"/>
                  </a:lnTo>
                  <a:lnTo>
                    <a:pt x="331" y="79"/>
                  </a:lnTo>
                  <a:lnTo>
                    <a:pt x="333" y="79"/>
                  </a:lnTo>
                  <a:lnTo>
                    <a:pt x="337" y="86"/>
                  </a:lnTo>
                  <a:lnTo>
                    <a:pt x="334" y="89"/>
                  </a:lnTo>
                  <a:lnTo>
                    <a:pt x="330" y="89"/>
                  </a:lnTo>
                  <a:lnTo>
                    <a:pt x="333" y="94"/>
                  </a:lnTo>
                  <a:lnTo>
                    <a:pt x="335" y="92"/>
                  </a:lnTo>
                  <a:lnTo>
                    <a:pt x="339" y="92"/>
                  </a:lnTo>
                  <a:lnTo>
                    <a:pt x="344" y="94"/>
                  </a:lnTo>
                  <a:lnTo>
                    <a:pt x="351" y="97"/>
                  </a:lnTo>
                  <a:lnTo>
                    <a:pt x="350" y="99"/>
                  </a:lnTo>
                  <a:lnTo>
                    <a:pt x="355" y="103"/>
                  </a:lnTo>
                  <a:lnTo>
                    <a:pt x="355" y="110"/>
                  </a:lnTo>
                  <a:lnTo>
                    <a:pt x="343" y="116"/>
                  </a:lnTo>
                  <a:lnTo>
                    <a:pt x="357" y="113"/>
                  </a:lnTo>
                  <a:lnTo>
                    <a:pt x="360" y="117"/>
                  </a:lnTo>
                  <a:lnTo>
                    <a:pt x="360" y="122"/>
                  </a:lnTo>
                  <a:lnTo>
                    <a:pt x="368" y="128"/>
                  </a:lnTo>
                  <a:lnTo>
                    <a:pt x="370" y="134"/>
                  </a:lnTo>
                  <a:lnTo>
                    <a:pt x="372" y="131"/>
                  </a:lnTo>
                  <a:lnTo>
                    <a:pt x="363" y="120"/>
                  </a:lnTo>
                  <a:lnTo>
                    <a:pt x="364" y="117"/>
                  </a:lnTo>
                  <a:lnTo>
                    <a:pt x="361" y="113"/>
                  </a:lnTo>
                  <a:lnTo>
                    <a:pt x="361" y="109"/>
                  </a:lnTo>
                  <a:lnTo>
                    <a:pt x="361" y="102"/>
                  </a:lnTo>
                  <a:lnTo>
                    <a:pt x="369" y="103"/>
                  </a:lnTo>
                  <a:lnTo>
                    <a:pt x="357" y="98"/>
                  </a:lnTo>
                  <a:lnTo>
                    <a:pt x="354" y="93"/>
                  </a:lnTo>
                  <a:lnTo>
                    <a:pt x="345" y="88"/>
                  </a:lnTo>
                  <a:lnTo>
                    <a:pt x="344" y="83"/>
                  </a:lnTo>
                  <a:lnTo>
                    <a:pt x="342" y="80"/>
                  </a:lnTo>
                  <a:lnTo>
                    <a:pt x="341" y="73"/>
                  </a:lnTo>
                  <a:lnTo>
                    <a:pt x="342" y="62"/>
                  </a:lnTo>
                  <a:lnTo>
                    <a:pt x="338" y="62"/>
                  </a:lnTo>
                  <a:lnTo>
                    <a:pt x="352" y="57"/>
                  </a:lnTo>
                  <a:lnTo>
                    <a:pt x="353" y="63"/>
                  </a:lnTo>
                  <a:lnTo>
                    <a:pt x="352" y="55"/>
                  </a:lnTo>
                  <a:lnTo>
                    <a:pt x="369" y="52"/>
                  </a:lnTo>
                  <a:lnTo>
                    <a:pt x="376" y="52"/>
                  </a:lnTo>
                  <a:lnTo>
                    <a:pt x="373" y="58"/>
                  </a:lnTo>
                  <a:lnTo>
                    <a:pt x="378" y="58"/>
                  </a:lnTo>
                  <a:lnTo>
                    <a:pt x="381" y="62"/>
                  </a:lnTo>
                  <a:lnTo>
                    <a:pt x="380" y="63"/>
                  </a:lnTo>
                  <a:lnTo>
                    <a:pt x="375" y="65"/>
                  </a:lnTo>
                  <a:lnTo>
                    <a:pt x="371" y="69"/>
                  </a:lnTo>
                  <a:lnTo>
                    <a:pt x="375" y="70"/>
                  </a:lnTo>
                  <a:lnTo>
                    <a:pt x="377" y="66"/>
                  </a:lnTo>
                  <a:lnTo>
                    <a:pt x="381" y="67"/>
                  </a:lnTo>
                  <a:lnTo>
                    <a:pt x="380" y="71"/>
                  </a:lnTo>
                  <a:lnTo>
                    <a:pt x="385" y="66"/>
                  </a:lnTo>
                  <a:lnTo>
                    <a:pt x="389" y="67"/>
                  </a:lnTo>
                  <a:lnTo>
                    <a:pt x="385" y="78"/>
                  </a:lnTo>
                  <a:lnTo>
                    <a:pt x="387" y="82"/>
                  </a:lnTo>
                  <a:lnTo>
                    <a:pt x="390" y="75"/>
                  </a:lnTo>
                  <a:lnTo>
                    <a:pt x="394" y="75"/>
                  </a:lnTo>
                  <a:lnTo>
                    <a:pt x="395" y="70"/>
                  </a:lnTo>
                  <a:lnTo>
                    <a:pt x="398" y="66"/>
                  </a:lnTo>
                  <a:lnTo>
                    <a:pt x="394" y="66"/>
                  </a:lnTo>
                  <a:lnTo>
                    <a:pt x="395" y="60"/>
                  </a:lnTo>
                  <a:lnTo>
                    <a:pt x="391" y="61"/>
                  </a:lnTo>
                  <a:lnTo>
                    <a:pt x="388" y="56"/>
                  </a:lnTo>
                  <a:lnTo>
                    <a:pt x="388" y="53"/>
                  </a:lnTo>
                  <a:lnTo>
                    <a:pt x="386" y="54"/>
                  </a:lnTo>
                  <a:lnTo>
                    <a:pt x="386" y="48"/>
                  </a:lnTo>
                  <a:lnTo>
                    <a:pt x="389" y="46"/>
                  </a:lnTo>
                  <a:lnTo>
                    <a:pt x="394" y="43"/>
                  </a:lnTo>
                  <a:lnTo>
                    <a:pt x="396" y="47"/>
                  </a:lnTo>
                  <a:lnTo>
                    <a:pt x="397" y="41"/>
                  </a:lnTo>
                  <a:lnTo>
                    <a:pt x="390" y="39"/>
                  </a:lnTo>
                  <a:lnTo>
                    <a:pt x="388" y="40"/>
                  </a:lnTo>
                  <a:lnTo>
                    <a:pt x="388" y="36"/>
                  </a:lnTo>
                  <a:lnTo>
                    <a:pt x="390" y="36"/>
                  </a:lnTo>
                  <a:lnTo>
                    <a:pt x="391" y="25"/>
                  </a:lnTo>
                  <a:lnTo>
                    <a:pt x="395" y="22"/>
                  </a:lnTo>
                  <a:lnTo>
                    <a:pt x="398" y="31"/>
                  </a:lnTo>
                  <a:lnTo>
                    <a:pt x="401" y="29"/>
                  </a:lnTo>
                  <a:lnTo>
                    <a:pt x="404" y="32"/>
                  </a:lnTo>
                  <a:lnTo>
                    <a:pt x="407" y="37"/>
                  </a:lnTo>
                  <a:lnTo>
                    <a:pt x="409" y="28"/>
                  </a:lnTo>
                  <a:lnTo>
                    <a:pt x="401" y="23"/>
                  </a:lnTo>
                  <a:lnTo>
                    <a:pt x="409" y="21"/>
                  </a:lnTo>
                  <a:lnTo>
                    <a:pt x="409" y="18"/>
                  </a:lnTo>
                  <a:lnTo>
                    <a:pt x="403" y="17"/>
                  </a:lnTo>
                  <a:lnTo>
                    <a:pt x="403" y="12"/>
                  </a:lnTo>
                  <a:lnTo>
                    <a:pt x="401" y="11"/>
                  </a:lnTo>
                  <a:lnTo>
                    <a:pt x="396" y="14"/>
                  </a:lnTo>
                  <a:lnTo>
                    <a:pt x="401" y="1"/>
                  </a:lnTo>
                  <a:lnTo>
                    <a:pt x="405" y="0"/>
                  </a:lnTo>
                  <a:lnTo>
                    <a:pt x="409" y="3"/>
                  </a:lnTo>
                  <a:lnTo>
                    <a:pt x="411" y="7"/>
                  </a:lnTo>
                  <a:lnTo>
                    <a:pt x="414" y="12"/>
                  </a:lnTo>
                  <a:lnTo>
                    <a:pt x="421" y="13"/>
                  </a:lnTo>
                  <a:lnTo>
                    <a:pt x="421" y="18"/>
                  </a:lnTo>
                  <a:lnTo>
                    <a:pt x="422" y="24"/>
                  </a:lnTo>
                  <a:lnTo>
                    <a:pt x="421" y="28"/>
                  </a:lnTo>
                  <a:lnTo>
                    <a:pt x="423" y="31"/>
                  </a:lnTo>
                  <a:lnTo>
                    <a:pt x="428" y="35"/>
                  </a:lnTo>
                  <a:lnTo>
                    <a:pt x="423" y="34"/>
                  </a:lnTo>
                  <a:lnTo>
                    <a:pt x="419" y="36"/>
                  </a:lnTo>
                  <a:lnTo>
                    <a:pt x="421" y="39"/>
                  </a:lnTo>
                  <a:lnTo>
                    <a:pt x="418" y="44"/>
                  </a:lnTo>
                  <a:lnTo>
                    <a:pt x="420" y="51"/>
                  </a:lnTo>
                  <a:lnTo>
                    <a:pt x="418" y="54"/>
                  </a:lnTo>
                  <a:lnTo>
                    <a:pt x="421" y="56"/>
                  </a:lnTo>
                  <a:lnTo>
                    <a:pt x="424" y="56"/>
                  </a:lnTo>
                  <a:lnTo>
                    <a:pt x="427" y="54"/>
                  </a:lnTo>
                  <a:lnTo>
                    <a:pt x="427" y="60"/>
                  </a:lnTo>
                  <a:lnTo>
                    <a:pt x="428" y="71"/>
                  </a:lnTo>
                  <a:lnTo>
                    <a:pt x="423" y="69"/>
                  </a:lnTo>
                  <a:lnTo>
                    <a:pt x="423" y="79"/>
                  </a:lnTo>
                  <a:lnTo>
                    <a:pt x="421" y="81"/>
                  </a:lnTo>
                  <a:lnTo>
                    <a:pt x="417" y="79"/>
                  </a:lnTo>
                  <a:lnTo>
                    <a:pt x="409" y="80"/>
                  </a:lnTo>
                  <a:lnTo>
                    <a:pt x="408" y="76"/>
                  </a:lnTo>
                  <a:lnTo>
                    <a:pt x="406" y="81"/>
                  </a:lnTo>
                  <a:lnTo>
                    <a:pt x="404" y="81"/>
                  </a:lnTo>
                  <a:lnTo>
                    <a:pt x="406" y="86"/>
                  </a:lnTo>
                  <a:lnTo>
                    <a:pt x="411" y="91"/>
                  </a:lnTo>
                  <a:lnTo>
                    <a:pt x="410" y="99"/>
                  </a:lnTo>
                  <a:lnTo>
                    <a:pt x="403" y="96"/>
                  </a:lnTo>
                  <a:lnTo>
                    <a:pt x="409" y="98"/>
                  </a:lnTo>
                  <a:lnTo>
                    <a:pt x="413" y="101"/>
                  </a:lnTo>
                  <a:lnTo>
                    <a:pt x="415" y="107"/>
                  </a:lnTo>
                  <a:lnTo>
                    <a:pt x="417" y="117"/>
                  </a:lnTo>
                  <a:lnTo>
                    <a:pt x="418" y="111"/>
                  </a:lnTo>
                  <a:lnTo>
                    <a:pt x="422" y="107"/>
                  </a:lnTo>
                  <a:lnTo>
                    <a:pt x="419" y="107"/>
                  </a:lnTo>
                  <a:lnTo>
                    <a:pt x="417" y="102"/>
                  </a:lnTo>
                  <a:lnTo>
                    <a:pt x="415" y="101"/>
                  </a:lnTo>
                  <a:lnTo>
                    <a:pt x="417" y="96"/>
                  </a:lnTo>
                  <a:lnTo>
                    <a:pt x="418" y="94"/>
                  </a:lnTo>
                  <a:lnTo>
                    <a:pt x="426" y="93"/>
                  </a:lnTo>
                  <a:lnTo>
                    <a:pt x="429" y="90"/>
                  </a:lnTo>
                  <a:lnTo>
                    <a:pt x="432" y="93"/>
                  </a:lnTo>
                  <a:lnTo>
                    <a:pt x="432" y="89"/>
                  </a:lnTo>
                  <a:lnTo>
                    <a:pt x="437" y="85"/>
                  </a:lnTo>
                  <a:lnTo>
                    <a:pt x="434" y="82"/>
                  </a:lnTo>
                  <a:lnTo>
                    <a:pt x="440" y="81"/>
                  </a:lnTo>
                  <a:lnTo>
                    <a:pt x="441" y="85"/>
                  </a:lnTo>
                  <a:lnTo>
                    <a:pt x="440" y="88"/>
                  </a:lnTo>
                  <a:lnTo>
                    <a:pt x="439" y="92"/>
                  </a:lnTo>
                  <a:lnTo>
                    <a:pt x="441" y="94"/>
                  </a:lnTo>
                  <a:lnTo>
                    <a:pt x="441" y="97"/>
                  </a:lnTo>
                  <a:lnTo>
                    <a:pt x="437" y="100"/>
                  </a:lnTo>
                  <a:lnTo>
                    <a:pt x="441" y="99"/>
                  </a:lnTo>
                  <a:lnTo>
                    <a:pt x="443" y="100"/>
                  </a:lnTo>
                  <a:lnTo>
                    <a:pt x="446" y="98"/>
                  </a:lnTo>
                  <a:lnTo>
                    <a:pt x="451" y="101"/>
                  </a:lnTo>
                  <a:lnTo>
                    <a:pt x="454" y="97"/>
                  </a:lnTo>
                  <a:lnTo>
                    <a:pt x="451" y="96"/>
                  </a:lnTo>
                  <a:lnTo>
                    <a:pt x="449" y="90"/>
                  </a:lnTo>
                  <a:lnTo>
                    <a:pt x="451" y="88"/>
                  </a:lnTo>
                  <a:lnTo>
                    <a:pt x="451" y="84"/>
                  </a:lnTo>
                  <a:lnTo>
                    <a:pt x="459" y="89"/>
                  </a:lnTo>
                  <a:lnTo>
                    <a:pt x="460" y="84"/>
                  </a:lnTo>
                  <a:lnTo>
                    <a:pt x="458" y="83"/>
                  </a:lnTo>
                  <a:lnTo>
                    <a:pt x="458" y="78"/>
                  </a:lnTo>
                  <a:lnTo>
                    <a:pt x="453" y="77"/>
                  </a:lnTo>
                  <a:lnTo>
                    <a:pt x="452" y="69"/>
                  </a:lnTo>
                  <a:lnTo>
                    <a:pt x="455" y="69"/>
                  </a:lnTo>
                  <a:lnTo>
                    <a:pt x="455" y="72"/>
                  </a:lnTo>
                  <a:lnTo>
                    <a:pt x="459" y="74"/>
                  </a:lnTo>
                  <a:lnTo>
                    <a:pt x="461" y="76"/>
                  </a:lnTo>
                  <a:lnTo>
                    <a:pt x="464" y="76"/>
                  </a:lnTo>
                  <a:lnTo>
                    <a:pt x="464" y="71"/>
                  </a:lnTo>
                  <a:lnTo>
                    <a:pt x="466" y="74"/>
                  </a:lnTo>
                  <a:lnTo>
                    <a:pt x="472" y="74"/>
                  </a:lnTo>
                  <a:lnTo>
                    <a:pt x="475" y="78"/>
                  </a:lnTo>
                  <a:lnTo>
                    <a:pt x="479" y="79"/>
                  </a:lnTo>
                  <a:lnTo>
                    <a:pt x="480" y="75"/>
                  </a:lnTo>
                  <a:lnTo>
                    <a:pt x="481" y="75"/>
                  </a:lnTo>
                  <a:lnTo>
                    <a:pt x="482" y="81"/>
                  </a:lnTo>
                  <a:lnTo>
                    <a:pt x="486" y="83"/>
                  </a:lnTo>
                  <a:lnTo>
                    <a:pt x="490" y="84"/>
                  </a:lnTo>
                  <a:lnTo>
                    <a:pt x="488" y="80"/>
                  </a:lnTo>
                  <a:lnTo>
                    <a:pt x="490" y="77"/>
                  </a:lnTo>
                  <a:lnTo>
                    <a:pt x="477" y="56"/>
                  </a:lnTo>
                  <a:lnTo>
                    <a:pt x="466" y="40"/>
                  </a:lnTo>
                  <a:lnTo>
                    <a:pt x="470" y="37"/>
                  </a:lnTo>
                  <a:lnTo>
                    <a:pt x="472" y="41"/>
                  </a:lnTo>
                  <a:lnTo>
                    <a:pt x="480" y="46"/>
                  </a:lnTo>
                  <a:lnTo>
                    <a:pt x="482" y="49"/>
                  </a:lnTo>
                  <a:lnTo>
                    <a:pt x="488" y="50"/>
                  </a:lnTo>
                  <a:lnTo>
                    <a:pt x="485" y="44"/>
                  </a:lnTo>
                  <a:lnTo>
                    <a:pt x="483" y="40"/>
                  </a:lnTo>
                  <a:lnTo>
                    <a:pt x="480" y="38"/>
                  </a:lnTo>
                  <a:lnTo>
                    <a:pt x="480" y="35"/>
                  </a:lnTo>
                  <a:lnTo>
                    <a:pt x="501" y="46"/>
                  </a:lnTo>
                  <a:lnTo>
                    <a:pt x="508" y="48"/>
                  </a:lnTo>
                  <a:lnTo>
                    <a:pt x="514" y="50"/>
                  </a:lnTo>
                  <a:lnTo>
                    <a:pt x="521" y="53"/>
                  </a:lnTo>
                  <a:lnTo>
                    <a:pt x="531" y="56"/>
                  </a:lnTo>
                  <a:lnTo>
                    <a:pt x="531" y="62"/>
                  </a:lnTo>
                  <a:lnTo>
                    <a:pt x="527" y="62"/>
                  </a:lnTo>
                  <a:lnTo>
                    <a:pt x="528" y="66"/>
                  </a:lnTo>
                  <a:lnTo>
                    <a:pt x="524" y="69"/>
                  </a:lnTo>
                  <a:lnTo>
                    <a:pt x="521" y="72"/>
                  </a:lnTo>
                  <a:lnTo>
                    <a:pt x="516" y="67"/>
                  </a:lnTo>
                  <a:lnTo>
                    <a:pt x="514" y="63"/>
                  </a:lnTo>
                  <a:lnTo>
                    <a:pt x="508" y="54"/>
                  </a:lnTo>
                  <a:lnTo>
                    <a:pt x="505" y="56"/>
                  </a:lnTo>
                  <a:lnTo>
                    <a:pt x="500" y="58"/>
                  </a:lnTo>
                  <a:lnTo>
                    <a:pt x="495" y="51"/>
                  </a:lnTo>
                  <a:lnTo>
                    <a:pt x="491" y="47"/>
                  </a:lnTo>
                  <a:lnTo>
                    <a:pt x="496" y="56"/>
                  </a:lnTo>
                  <a:lnTo>
                    <a:pt x="503" y="74"/>
                  </a:lnTo>
                  <a:lnTo>
                    <a:pt x="513" y="82"/>
                  </a:lnTo>
                  <a:lnTo>
                    <a:pt x="513" y="90"/>
                  </a:lnTo>
                  <a:lnTo>
                    <a:pt x="509" y="88"/>
                  </a:lnTo>
                  <a:lnTo>
                    <a:pt x="505" y="85"/>
                  </a:lnTo>
                  <a:lnTo>
                    <a:pt x="504" y="90"/>
                  </a:lnTo>
                  <a:lnTo>
                    <a:pt x="512" y="92"/>
                  </a:lnTo>
                  <a:lnTo>
                    <a:pt x="510" y="94"/>
                  </a:lnTo>
                  <a:lnTo>
                    <a:pt x="508" y="98"/>
                  </a:lnTo>
                  <a:lnTo>
                    <a:pt x="504" y="97"/>
                  </a:lnTo>
                  <a:lnTo>
                    <a:pt x="505" y="101"/>
                  </a:lnTo>
                </a:path>
              </a:pathLst>
            </a:custGeom>
            <a:solidFill>
              <a:srgbClr val="C7C0FA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60" name="Freeform 140">
              <a:extLst>
                <a:ext uri="{FF2B5EF4-FFF2-40B4-BE49-F238E27FC236}">
                  <a16:creationId xmlns:a16="http://schemas.microsoft.com/office/drawing/2014/main" id="{1D5065EF-FBA9-9488-9156-B51467A08C2C}"/>
                </a:ext>
              </a:extLst>
            </xdr:cNvPr>
            <xdr:cNvSpPr>
              <a:spLocks/>
            </xdr:cNvSpPr>
          </xdr:nvSpPr>
          <xdr:spPr bwMode="auto">
            <a:xfrm>
              <a:off x="7679284" y="4255991"/>
              <a:ext cx="676275" cy="481013"/>
            </a:xfrm>
            <a:custGeom>
              <a:avLst/>
              <a:gdLst>
                <a:gd name="T0" fmla="*/ 287338 w 426"/>
                <a:gd name="T1" fmla="*/ 393700 h 303"/>
                <a:gd name="T2" fmla="*/ 273050 w 426"/>
                <a:gd name="T3" fmla="*/ 398463 h 303"/>
                <a:gd name="T4" fmla="*/ 265113 w 426"/>
                <a:gd name="T5" fmla="*/ 409575 h 303"/>
                <a:gd name="T6" fmla="*/ 255588 w 426"/>
                <a:gd name="T7" fmla="*/ 431800 h 303"/>
                <a:gd name="T8" fmla="*/ 214313 w 426"/>
                <a:gd name="T9" fmla="*/ 442913 h 303"/>
                <a:gd name="T10" fmla="*/ 195263 w 426"/>
                <a:gd name="T11" fmla="*/ 430213 h 303"/>
                <a:gd name="T12" fmla="*/ 182563 w 426"/>
                <a:gd name="T13" fmla="*/ 423863 h 303"/>
                <a:gd name="T14" fmla="*/ 157163 w 426"/>
                <a:gd name="T15" fmla="*/ 415925 h 303"/>
                <a:gd name="T16" fmla="*/ 128588 w 426"/>
                <a:gd name="T17" fmla="*/ 403225 h 303"/>
                <a:gd name="T18" fmla="*/ 112713 w 426"/>
                <a:gd name="T19" fmla="*/ 404813 h 303"/>
                <a:gd name="T20" fmla="*/ 68263 w 426"/>
                <a:gd name="T21" fmla="*/ 415925 h 303"/>
                <a:gd name="T22" fmla="*/ 47625 w 426"/>
                <a:gd name="T23" fmla="*/ 396875 h 303"/>
                <a:gd name="T24" fmla="*/ 31750 w 426"/>
                <a:gd name="T25" fmla="*/ 385763 h 303"/>
                <a:gd name="T26" fmla="*/ 14288 w 426"/>
                <a:gd name="T27" fmla="*/ 368300 h 303"/>
                <a:gd name="T28" fmla="*/ 77788 w 426"/>
                <a:gd name="T29" fmla="*/ 292100 h 303"/>
                <a:gd name="T30" fmla="*/ 58738 w 426"/>
                <a:gd name="T31" fmla="*/ 276225 h 303"/>
                <a:gd name="T32" fmla="*/ 23813 w 426"/>
                <a:gd name="T33" fmla="*/ 255588 h 303"/>
                <a:gd name="T34" fmla="*/ 11113 w 426"/>
                <a:gd name="T35" fmla="*/ 233363 h 303"/>
                <a:gd name="T36" fmla="*/ 1588 w 426"/>
                <a:gd name="T37" fmla="*/ 209550 h 303"/>
                <a:gd name="T38" fmla="*/ 38100 w 426"/>
                <a:gd name="T39" fmla="*/ 160338 h 303"/>
                <a:gd name="T40" fmla="*/ 158750 w 426"/>
                <a:gd name="T41" fmla="*/ 6350 h 303"/>
                <a:gd name="T42" fmla="*/ 182563 w 426"/>
                <a:gd name="T43" fmla="*/ 7938 h 303"/>
                <a:gd name="T44" fmla="*/ 204788 w 426"/>
                <a:gd name="T45" fmla="*/ 7938 h 303"/>
                <a:gd name="T46" fmla="*/ 222250 w 426"/>
                <a:gd name="T47" fmla="*/ 3175 h 303"/>
                <a:gd name="T48" fmla="*/ 242888 w 426"/>
                <a:gd name="T49" fmla="*/ 1588 h 303"/>
                <a:gd name="T50" fmla="*/ 260350 w 426"/>
                <a:gd name="T51" fmla="*/ 15875 h 303"/>
                <a:gd name="T52" fmla="*/ 287338 w 426"/>
                <a:gd name="T53" fmla="*/ 15875 h 303"/>
                <a:gd name="T54" fmla="*/ 317500 w 426"/>
                <a:gd name="T55" fmla="*/ 11113 h 303"/>
                <a:gd name="T56" fmla="*/ 538163 w 426"/>
                <a:gd name="T57" fmla="*/ 9525 h 303"/>
                <a:gd name="T58" fmla="*/ 638175 w 426"/>
                <a:gd name="T59" fmla="*/ 285750 h 303"/>
                <a:gd name="T60" fmla="*/ 663575 w 426"/>
                <a:gd name="T61" fmla="*/ 295275 h 303"/>
                <a:gd name="T62" fmla="*/ 666750 w 426"/>
                <a:gd name="T63" fmla="*/ 315913 h 303"/>
                <a:gd name="T64" fmla="*/ 647700 w 426"/>
                <a:gd name="T65" fmla="*/ 336550 h 303"/>
                <a:gd name="T66" fmla="*/ 636588 w 426"/>
                <a:gd name="T67" fmla="*/ 341313 h 303"/>
                <a:gd name="T68" fmla="*/ 611188 w 426"/>
                <a:gd name="T69" fmla="*/ 339725 h 303"/>
                <a:gd name="T70" fmla="*/ 603250 w 426"/>
                <a:gd name="T71" fmla="*/ 342900 h 303"/>
                <a:gd name="T72" fmla="*/ 617538 w 426"/>
                <a:gd name="T73" fmla="*/ 354013 h 303"/>
                <a:gd name="T74" fmla="*/ 573088 w 426"/>
                <a:gd name="T75" fmla="*/ 395288 h 303"/>
                <a:gd name="T76" fmla="*/ 555625 w 426"/>
                <a:gd name="T77" fmla="*/ 403225 h 303"/>
                <a:gd name="T78" fmla="*/ 542925 w 426"/>
                <a:gd name="T79" fmla="*/ 392113 h 303"/>
                <a:gd name="T80" fmla="*/ 538163 w 426"/>
                <a:gd name="T81" fmla="*/ 406400 h 303"/>
                <a:gd name="T82" fmla="*/ 538163 w 426"/>
                <a:gd name="T83" fmla="*/ 417513 h 303"/>
                <a:gd name="T84" fmla="*/ 508000 w 426"/>
                <a:gd name="T85" fmla="*/ 452438 h 303"/>
                <a:gd name="T86" fmla="*/ 482600 w 426"/>
                <a:gd name="T87" fmla="*/ 476250 h 303"/>
                <a:gd name="T88" fmla="*/ 419100 w 426"/>
                <a:gd name="T89" fmla="*/ 409575 h 303"/>
                <a:gd name="T90" fmla="*/ 417513 w 426"/>
                <a:gd name="T91" fmla="*/ 387350 h 303"/>
                <a:gd name="T92" fmla="*/ 396875 w 426"/>
                <a:gd name="T93" fmla="*/ 385763 h 303"/>
                <a:gd name="T94" fmla="*/ 365125 w 426"/>
                <a:gd name="T95" fmla="*/ 398463 h 303"/>
                <a:gd name="T96" fmla="*/ 342900 w 426"/>
                <a:gd name="T97" fmla="*/ 407988 h 303"/>
                <a:gd name="T98" fmla="*/ 333375 w 426"/>
                <a:gd name="T99" fmla="*/ 395288 h 303"/>
                <a:gd name="T100" fmla="*/ 317500 w 426"/>
                <a:gd name="T101" fmla="*/ 404813 h 303"/>
                <a:gd name="T102" fmla="*/ 304800 w 426"/>
                <a:gd name="T103" fmla="*/ 412750 h 303"/>
                <a:gd name="T104" fmla="*/ 287338 w 426"/>
                <a:gd name="T105" fmla="*/ 400050 h 303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426" h="303">
                  <a:moveTo>
                    <a:pt x="181" y="252"/>
                  </a:moveTo>
                  <a:lnTo>
                    <a:pt x="182" y="244"/>
                  </a:lnTo>
                  <a:lnTo>
                    <a:pt x="180" y="249"/>
                  </a:lnTo>
                  <a:lnTo>
                    <a:pt x="181" y="248"/>
                  </a:lnTo>
                  <a:lnTo>
                    <a:pt x="179" y="243"/>
                  </a:lnTo>
                  <a:lnTo>
                    <a:pt x="179" y="244"/>
                  </a:lnTo>
                  <a:lnTo>
                    <a:pt x="176" y="246"/>
                  </a:lnTo>
                  <a:lnTo>
                    <a:pt x="172" y="251"/>
                  </a:lnTo>
                  <a:lnTo>
                    <a:pt x="169" y="251"/>
                  </a:lnTo>
                  <a:lnTo>
                    <a:pt x="165" y="251"/>
                  </a:lnTo>
                  <a:lnTo>
                    <a:pt x="164" y="255"/>
                  </a:lnTo>
                  <a:lnTo>
                    <a:pt x="167" y="258"/>
                  </a:lnTo>
                  <a:lnTo>
                    <a:pt x="170" y="260"/>
                  </a:lnTo>
                  <a:lnTo>
                    <a:pt x="168" y="262"/>
                  </a:lnTo>
                  <a:lnTo>
                    <a:pt x="165" y="265"/>
                  </a:lnTo>
                  <a:lnTo>
                    <a:pt x="161" y="272"/>
                  </a:lnTo>
                  <a:lnTo>
                    <a:pt x="163" y="276"/>
                  </a:lnTo>
                  <a:lnTo>
                    <a:pt x="140" y="279"/>
                  </a:lnTo>
                  <a:lnTo>
                    <a:pt x="138" y="279"/>
                  </a:lnTo>
                  <a:lnTo>
                    <a:pt x="135" y="279"/>
                  </a:lnTo>
                  <a:lnTo>
                    <a:pt x="131" y="279"/>
                  </a:lnTo>
                  <a:lnTo>
                    <a:pt x="130" y="277"/>
                  </a:lnTo>
                  <a:lnTo>
                    <a:pt x="127" y="273"/>
                  </a:lnTo>
                  <a:lnTo>
                    <a:pt x="123" y="271"/>
                  </a:lnTo>
                  <a:lnTo>
                    <a:pt x="120" y="275"/>
                  </a:lnTo>
                  <a:lnTo>
                    <a:pt x="116" y="275"/>
                  </a:lnTo>
                  <a:lnTo>
                    <a:pt x="115" y="271"/>
                  </a:lnTo>
                  <a:lnTo>
                    <a:pt x="115" y="267"/>
                  </a:lnTo>
                  <a:lnTo>
                    <a:pt x="110" y="265"/>
                  </a:lnTo>
                  <a:lnTo>
                    <a:pt x="107" y="265"/>
                  </a:lnTo>
                  <a:lnTo>
                    <a:pt x="102" y="262"/>
                  </a:lnTo>
                  <a:lnTo>
                    <a:pt x="99" y="262"/>
                  </a:lnTo>
                  <a:lnTo>
                    <a:pt x="96" y="260"/>
                  </a:lnTo>
                  <a:lnTo>
                    <a:pt x="93" y="256"/>
                  </a:lnTo>
                  <a:lnTo>
                    <a:pt x="86" y="254"/>
                  </a:lnTo>
                  <a:lnTo>
                    <a:pt x="81" y="254"/>
                  </a:lnTo>
                  <a:lnTo>
                    <a:pt x="79" y="252"/>
                  </a:lnTo>
                  <a:lnTo>
                    <a:pt x="77" y="256"/>
                  </a:lnTo>
                  <a:lnTo>
                    <a:pt x="74" y="255"/>
                  </a:lnTo>
                  <a:lnTo>
                    <a:pt x="71" y="255"/>
                  </a:lnTo>
                  <a:lnTo>
                    <a:pt x="69" y="259"/>
                  </a:lnTo>
                  <a:lnTo>
                    <a:pt x="63" y="260"/>
                  </a:lnTo>
                  <a:lnTo>
                    <a:pt x="47" y="262"/>
                  </a:lnTo>
                  <a:lnTo>
                    <a:pt x="43" y="262"/>
                  </a:lnTo>
                  <a:lnTo>
                    <a:pt x="39" y="261"/>
                  </a:lnTo>
                  <a:lnTo>
                    <a:pt x="36" y="259"/>
                  </a:lnTo>
                  <a:lnTo>
                    <a:pt x="33" y="251"/>
                  </a:lnTo>
                  <a:lnTo>
                    <a:pt x="30" y="250"/>
                  </a:lnTo>
                  <a:lnTo>
                    <a:pt x="27" y="249"/>
                  </a:lnTo>
                  <a:lnTo>
                    <a:pt x="24" y="245"/>
                  </a:lnTo>
                  <a:lnTo>
                    <a:pt x="21" y="249"/>
                  </a:lnTo>
                  <a:lnTo>
                    <a:pt x="20" y="243"/>
                  </a:lnTo>
                  <a:lnTo>
                    <a:pt x="17" y="242"/>
                  </a:lnTo>
                  <a:lnTo>
                    <a:pt x="16" y="238"/>
                  </a:lnTo>
                  <a:lnTo>
                    <a:pt x="13" y="235"/>
                  </a:lnTo>
                  <a:lnTo>
                    <a:pt x="9" y="232"/>
                  </a:lnTo>
                  <a:lnTo>
                    <a:pt x="8" y="231"/>
                  </a:lnTo>
                  <a:lnTo>
                    <a:pt x="40" y="199"/>
                  </a:lnTo>
                  <a:lnTo>
                    <a:pt x="52" y="185"/>
                  </a:lnTo>
                  <a:lnTo>
                    <a:pt x="49" y="184"/>
                  </a:lnTo>
                  <a:lnTo>
                    <a:pt x="47" y="180"/>
                  </a:lnTo>
                  <a:lnTo>
                    <a:pt x="43" y="178"/>
                  </a:lnTo>
                  <a:lnTo>
                    <a:pt x="39" y="178"/>
                  </a:lnTo>
                  <a:lnTo>
                    <a:pt x="37" y="174"/>
                  </a:lnTo>
                  <a:lnTo>
                    <a:pt x="36" y="170"/>
                  </a:lnTo>
                  <a:lnTo>
                    <a:pt x="23" y="166"/>
                  </a:lnTo>
                  <a:lnTo>
                    <a:pt x="17" y="161"/>
                  </a:lnTo>
                  <a:lnTo>
                    <a:pt x="15" y="161"/>
                  </a:lnTo>
                  <a:lnTo>
                    <a:pt x="13" y="159"/>
                  </a:lnTo>
                  <a:lnTo>
                    <a:pt x="12" y="159"/>
                  </a:lnTo>
                  <a:lnTo>
                    <a:pt x="12" y="154"/>
                  </a:lnTo>
                  <a:lnTo>
                    <a:pt x="7" y="147"/>
                  </a:lnTo>
                  <a:lnTo>
                    <a:pt x="4" y="144"/>
                  </a:lnTo>
                  <a:lnTo>
                    <a:pt x="4" y="140"/>
                  </a:lnTo>
                  <a:lnTo>
                    <a:pt x="0" y="138"/>
                  </a:lnTo>
                  <a:lnTo>
                    <a:pt x="1" y="132"/>
                  </a:lnTo>
                  <a:lnTo>
                    <a:pt x="5" y="131"/>
                  </a:lnTo>
                  <a:lnTo>
                    <a:pt x="8" y="128"/>
                  </a:lnTo>
                  <a:lnTo>
                    <a:pt x="9" y="124"/>
                  </a:lnTo>
                  <a:lnTo>
                    <a:pt x="24" y="101"/>
                  </a:lnTo>
                  <a:lnTo>
                    <a:pt x="64" y="37"/>
                  </a:lnTo>
                  <a:lnTo>
                    <a:pt x="90" y="14"/>
                  </a:lnTo>
                  <a:lnTo>
                    <a:pt x="93" y="6"/>
                  </a:lnTo>
                  <a:lnTo>
                    <a:pt x="100" y="4"/>
                  </a:lnTo>
                  <a:lnTo>
                    <a:pt x="104" y="5"/>
                  </a:lnTo>
                  <a:lnTo>
                    <a:pt x="108" y="4"/>
                  </a:lnTo>
                  <a:lnTo>
                    <a:pt x="112" y="6"/>
                  </a:lnTo>
                  <a:lnTo>
                    <a:pt x="115" y="5"/>
                  </a:lnTo>
                  <a:lnTo>
                    <a:pt x="118" y="3"/>
                  </a:lnTo>
                  <a:lnTo>
                    <a:pt x="122" y="3"/>
                  </a:lnTo>
                  <a:lnTo>
                    <a:pt x="125" y="3"/>
                  </a:lnTo>
                  <a:lnTo>
                    <a:pt x="129" y="5"/>
                  </a:lnTo>
                  <a:lnTo>
                    <a:pt x="133" y="4"/>
                  </a:lnTo>
                  <a:lnTo>
                    <a:pt x="134" y="3"/>
                  </a:lnTo>
                  <a:lnTo>
                    <a:pt x="136" y="3"/>
                  </a:lnTo>
                  <a:lnTo>
                    <a:pt x="140" y="2"/>
                  </a:lnTo>
                  <a:lnTo>
                    <a:pt x="143" y="3"/>
                  </a:lnTo>
                  <a:lnTo>
                    <a:pt x="145" y="0"/>
                  </a:lnTo>
                  <a:lnTo>
                    <a:pt x="149" y="0"/>
                  </a:lnTo>
                  <a:lnTo>
                    <a:pt x="153" y="1"/>
                  </a:lnTo>
                  <a:lnTo>
                    <a:pt x="155" y="3"/>
                  </a:lnTo>
                  <a:lnTo>
                    <a:pt x="158" y="6"/>
                  </a:lnTo>
                  <a:lnTo>
                    <a:pt x="161" y="8"/>
                  </a:lnTo>
                  <a:lnTo>
                    <a:pt x="164" y="10"/>
                  </a:lnTo>
                  <a:lnTo>
                    <a:pt x="171" y="11"/>
                  </a:lnTo>
                  <a:lnTo>
                    <a:pt x="174" y="8"/>
                  </a:lnTo>
                  <a:lnTo>
                    <a:pt x="178" y="8"/>
                  </a:lnTo>
                  <a:lnTo>
                    <a:pt x="181" y="10"/>
                  </a:lnTo>
                  <a:lnTo>
                    <a:pt x="184" y="11"/>
                  </a:lnTo>
                  <a:lnTo>
                    <a:pt x="188" y="8"/>
                  </a:lnTo>
                  <a:lnTo>
                    <a:pt x="198" y="6"/>
                  </a:lnTo>
                  <a:lnTo>
                    <a:pt x="200" y="7"/>
                  </a:lnTo>
                  <a:lnTo>
                    <a:pt x="205" y="10"/>
                  </a:lnTo>
                  <a:lnTo>
                    <a:pt x="203" y="11"/>
                  </a:lnTo>
                  <a:lnTo>
                    <a:pt x="248" y="9"/>
                  </a:lnTo>
                  <a:lnTo>
                    <a:pt x="339" y="6"/>
                  </a:lnTo>
                  <a:lnTo>
                    <a:pt x="351" y="41"/>
                  </a:lnTo>
                  <a:lnTo>
                    <a:pt x="374" y="105"/>
                  </a:lnTo>
                  <a:lnTo>
                    <a:pt x="400" y="177"/>
                  </a:lnTo>
                  <a:lnTo>
                    <a:pt x="402" y="180"/>
                  </a:lnTo>
                  <a:lnTo>
                    <a:pt x="405" y="183"/>
                  </a:lnTo>
                  <a:lnTo>
                    <a:pt x="408" y="182"/>
                  </a:lnTo>
                  <a:lnTo>
                    <a:pt x="412" y="182"/>
                  </a:lnTo>
                  <a:lnTo>
                    <a:pt x="418" y="186"/>
                  </a:lnTo>
                  <a:lnTo>
                    <a:pt x="421" y="188"/>
                  </a:lnTo>
                  <a:lnTo>
                    <a:pt x="423" y="190"/>
                  </a:lnTo>
                  <a:lnTo>
                    <a:pt x="425" y="194"/>
                  </a:lnTo>
                  <a:lnTo>
                    <a:pt x="420" y="199"/>
                  </a:lnTo>
                  <a:lnTo>
                    <a:pt x="415" y="203"/>
                  </a:lnTo>
                  <a:lnTo>
                    <a:pt x="416" y="206"/>
                  </a:lnTo>
                  <a:lnTo>
                    <a:pt x="414" y="209"/>
                  </a:lnTo>
                  <a:lnTo>
                    <a:pt x="408" y="212"/>
                  </a:lnTo>
                  <a:lnTo>
                    <a:pt x="404" y="212"/>
                  </a:lnTo>
                  <a:lnTo>
                    <a:pt x="402" y="207"/>
                  </a:lnTo>
                  <a:lnTo>
                    <a:pt x="400" y="211"/>
                  </a:lnTo>
                  <a:lnTo>
                    <a:pt x="401" y="215"/>
                  </a:lnTo>
                  <a:lnTo>
                    <a:pt x="400" y="216"/>
                  </a:lnTo>
                  <a:lnTo>
                    <a:pt x="391" y="220"/>
                  </a:lnTo>
                  <a:lnTo>
                    <a:pt x="389" y="217"/>
                  </a:lnTo>
                  <a:lnTo>
                    <a:pt x="385" y="214"/>
                  </a:lnTo>
                  <a:lnTo>
                    <a:pt x="387" y="210"/>
                  </a:lnTo>
                  <a:lnTo>
                    <a:pt x="382" y="212"/>
                  </a:lnTo>
                  <a:lnTo>
                    <a:pt x="382" y="215"/>
                  </a:lnTo>
                  <a:lnTo>
                    <a:pt x="380" y="216"/>
                  </a:lnTo>
                  <a:lnTo>
                    <a:pt x="381" y="222"/>
                  </a:lnTo>
                  <a:lnTo>
                    <a:pt x="384" y="220"/>
                  </a:lnTo>
                  <a:lnTo>
                    <a:pt x="386" y="222"/>
                  </a:lnTo>
                  <a:lnTo>
                    <a:pt x="389" y="223"/>
                  </a:lnTo>
                  <a:lnTo>
                    <a:pt x="388" y="226"/>
                  </a:lnTo>
                  <a:lnTo>
                    <a:pt x="382" y="231"/>
                  </a:lnTo>
                  <a:lnTo>
                    <a:pt x="368" y="242"/>
                  </a:lnTo>
                  <a:lnTo>
                    <a:pt x="361" y="249"/>
                  </a:lnTo>
                  <a:lnTo>
                    <a:pt x="354" y="253"/>
                  </a:lnTo>
                  <a:lnTo>
                    <a:pt x="344" y="259"/>
                  </a:lnTo>
                  <a:lnTo>
                    <a:pt x="344" y="256"/>
                  </a:lnTo>
                  <a:lnTo>
                    <a:pt x="350" y="254"/>
                  </a:lnTo>
                  <a:lnTo>
                    <a:pt x="350" y="250"/>
                  </a:lnTo>
                  <a:lnTo>
                    <a:pt x="342" y="253"/>
                  </a:lnTo>
                  <a:lnTo>
                    <a:pt x="343" y="249"/>
                  </a:lnTo>
                  <a:lnTo>
                    <a:pt x="342" y="247"/>
                  </a:lnTo>
                  <a:lnTo>
                    <a:pt x="339" y="249"/>
                  </a:lnTo>
                  <a:lnTo>
                    <a:pt x="336" y="249"/>
                  </a:lnTo>
                  <a:lnTo>
                    <a:pt x="339" y="253"/>
                  </a:lnTo>
                  <a:lnTo>
                    <a:pt x="339" y="256"/>
                  </a:lnTo>
                  <a:lnTo>
                    <a:pt x="336" y="258"/>
                  </a:lnTo>
                  <a:lnTo>
                    <a:pt x="336" y="260"/>
                  </a:lnTo>
                  <a:lnTo>
                    <a:pt x="342" y="261"/>
                  </a:lnTo>
                  <a:lnTo>
                    <a:pt x="339" y="263"/>
                  </a:lnTo>
                  <a:lnTo>
                    <a:pt x="329" y="271"/>
                  </a:lnTo>
                  <a:lnTo>
                    <a:pt x="326" y="276"/>
                  </a:lnTo>
                  <a:lnTo>
                    <a:pt x="324" y="281"/>
                  </a:lnTo>
                  <a:lnTo>
                    <a:pt x="320" y="285"/>
                  </a:lnTo>
                  <a:lnTo>
                    <a:pt x="315" y="290"/>
                  </a:lnTo>
                  <a:lnTo>
                    <a:pt x="310" y="295"/>
                  </a:lnTo>
                  <a:lnTo>
                    <a:pt x="305" y="302"/>
                  </a:lnTo>
                  <a:lnTo>
                    <a:pt x="304" y="300"/>
                  </a:lnTo>
                  <a:lnTo>
                    <a:pt x="300" y="302"/>
                  </a:lnTo>
                  <a:lnTo>
                    <a:pt x="296" y="299"/>
                  </a:lnTo>
                  <a:lnTo>
                    <a:pt x="266" y="261"/>
                  </a:lnTo>
                  <a:lnTo>
                    <a:pt x="264" y="258"/>
                  </a:lnTo>
                  <a:lnTo>
                    <a:pt x="263" y="254"/>
                  </a:lnTo>
                  <a:lnTo>
                    <a:pt x="267" y="252"/>
                  </a:lnTo>
                  <a:lnTo>
                    <a:pt x="269" y="249"/>
                  </a:lnTo>
                  <a:lnTo>
                    <a:pt x="263" y="244"/>
                  </a:lnTo>
                  <a:lnTo>
                    <a:pt x="260" y="241"/>
                  </a:lnTo>
                  <a:lnTo>
                    <a:pt x="256" y="241"/>
                  </a:lnTo>
                  <a:lnTo>
                    <a:pt x="253" y="242"/>
                  </a:lnTo>
                  <a:lnTo>
                    <a:pt x="250" y="243"/>
                  </a:lnTo>
                  <a:lnTo>
                    <a:pt x="247" y="245"/>
                  </a:lnTo>
                  <a:lnTo>
                    <a:pt x="243" y="245"/>
                  </a:lnTo>
                  <a:lnTo>
                    <a:pt x="240" y="245"/>
                  </a:lnTo>
                  <a:lnTo>
                    <a:pt x="230" y="251"/>
                  </a:lnTo>
                  <a:lnTo>
                    <a:pt x="226" y="255"/>
                  </a:lnTo>
                  <a:lnTo>
                    <a:pt x="224" y="256"/>
                  </a:lnTo>
                  <a:lnTo>
                    <a:pt x="219" y="257"/>
                  </a:lnTo>
                  <a:lnTo>
                    <a:pt x="216" y="257"/>
                  </a:lnTo>
                  <a:lnTo>
                    <a:pt x="215" y="253"/>
                  </a:lnTo>
                  <a:lnTo>
                    <a:pt x="215" y="249"/>
                  </a:lnTo>
                  <a:lnTo>
                    <a:pt x="213" y="248"/>
                  </a:lnTo>
                  <a:lnTo>
                    <a:pt x="210" y="249"/>
                  </a:lnTo>
                  <a:lnTo>
                    <a:pt x="207" y="249"/>
                  </a:lnTo>
                  <a:lnTo>
                    <a:pt x="204" y="249"/>
                  </a:lnTo>
                  <a:lnTo>
                    <a:pt x="203" y="252"/>
                  </a:lnTo>
                  <a:lnTo>
                    <a:pt x="200" y="255"/>
                  </a:lnTo>
                  <a:lnTo>
                    <a:pt x="198" y="258"/>
                  </a:lnTo>
                  <a:lnTo>
                    <a:pt x="197" y="258"/>
                  </a:lnTo>
                  <a:lnTo>
                    <a:pt x="194" y="256"/>
                  </a:lnTo>
                  <a:lnTo>
                    <a:pt x="192" y="260"/>
                  </a:lnTo>
                  <a:lnTo>
                    <a:pt x="191" y="256"/>
                  </a:lnTo>
                  <a:lnTo>
                    <a:pt x="190" y="252"/>
                  </a:lnTo>
                  <a:lnTo>
                    <a:pt x="186" y="252"/>
                  </a:lnTo>
                  <a:lnTo>
                    <a:pt x="181" y="252"/>
                  </a:lnTo>
                </a:path>
              </a:pathLst>
            </a:custGeom>
            <a:solidFill>
              <a:srgbClr val="FFC0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61" name="Freeform 141">
              <a:extLst>
                <a:ext uri="{FF2B5EF4-FFF2-40B4-BE49-F238E27FC236}">
                  <a16:creationId xmlns:a16="http://schemas.microsoft.com/office/drawing/2014/main" id="{404213B3-78D0-B807-5C88-130FC02F35E1}"/>
                </a:ext>
              </a:extLst>
            </xdr:cNvPr>
            <xdr:cNvSpPr>
              <a:spLocks/>
            </xdr:cNvSpPr>
          </xdr:nvSpPr>
          <xdr:spPr bwMode="auto">
            <a:xfrm>
              <a:off x="8641309" y="2244629"/>
              <a:ext cx="473075" cy="336550"/>
            </a:xfrm>
            <a:custGeom>
              <a:avLst/>
              <a:gdLst>
                <a:gd name="T0" fmla="*/ 352821875 w 298"/>
                <a:gd name="T1" fmla="*/ 526713450 h 212"/>
                <a:gd name="T2" fmla="*/ 136088438 w 298"/>
                <a:gd name="T3" fmla="*/ 526713450 h 212"/>
                <a:gd name="T4" fmla="*/ 0 w 298"/>
                <a:gd name="T5" fmla="*/ 526713450 h 212"/>
                <a:gd name="T6" fmla="*/ 75604688 w 298"/>
                <a:gd name="T7" fmla="*/ 297378438 h 212"/>
                <a:gd name="T8" fmla="*/ 108367513 w 298"/>
                <a:gd name="T9" fmla="*/ 178931888 h 212"/>
                <a:gd name="T10" fmla="*/ 103327200 w 298"/>
                <a:gd name="T11" fmla="*/ 161290000 h 212"/>
                <a:gd name="T12" fmla="*/ 126007813 w 298"/>
                <a:gd name="T13" fmla="*/ 126007813 h 212"/>
                <a:gd name="T14" fmla="*/ 161290000 w 298"/>
                <a:gd name="T15" fmla="*/ 120967500 h 212"/>
                <a:gd name="T16" fmla="*/ 176410938 w 298"/>
                <a:gd name="T17" fmla="*/ 126007813 h 212"/>
                <a:gd name="T18" fmla="*/ 199093138 w 298"/>
                <a:gd name="T19" fmla="*/ 115927188 h 212"/>
                <a:gd name="T20" fmla="*/ 206652813 w 298"/>
                <a:gd name="T21" fmla="*/ 95765938 h 212"/>
                <a:gd name="T22" fmla="*/ 194052825 w 298"/>
                <a:gd name="T23" fmla="*/ 85685313 h 212"/>
                <a:gd name="T24" fmla="*/ 178931888 w 298"/>
                <a:gd name="T25" fmla="*/ 80645000 h 212"/>
                <a:gd name="T26" fmla="*/ 181451250 w 298"/>
                <a:gd name="T27" fmla="*/ 57964388 h 212"/>
                <a:gd name="T28" fmla="*/ 163810950 w 298"/>
                <a:gd name="T29" fmla="*/ 50403125 h 212"/>
                <a:gd name="T30" fmla="*/ 148690013 w 298"/>
                <a:gd name="T31" fmla="*/ 50403125 h 212"/>
                <a:gd name="T32" fmla="*/ 131048125 w 298"/>
                <a:gd name="T33" fmla="*/ 40322500 h 212"/>
                <a:gd name="T34" fmla="*/ 120967500 w 298"/>
                <a:gd name="T35" fmla="*/ 42843450 h 212"/>
                <a:gd name="T36" fmla="*/ 108367513 w 298"/>
                <a:gd name="T37" fmla="*/ 37803138 h 212"/>
                <a:gd name="T38" fmla="*/ 83165950 w 298"/>
                <a:gd name="T39" fmla="*/ 27722513 h 212"/>
                <a:gd name="T40" fmla="*/ 80645000 w 298"/>
                <a:gd name="T41" fmla="*/ 10080625 h 212"/>
                <a:gd name="T42" fmla="*/ 63004700 w 298"/>
                <a:gd name="T43" fmla="*/ 0 h 212"/>
                <a:gd name="T44" fmla="*/ 393144375 w 298"/>
                <a:gd name="T45" fmla="*/ 2520950 h 212"/>
                <a:gd name="T46" fmla="*/ 418345938 w 298"/>
                <a:gd name="T47" fmla="*/ 12601575 h 212"/>
                <a:gd name="T48" fmla="*/ 423386250 w 298"/>
                <a:gd name="T49" fmla="*/ 27722513 h 212"/>
                <a:gd name="T50" fmla="*/ 438507188 w 298"/>
                <a:gd name="T51" fmla="*/ 40322500 h 212"/>
                <a:gd name="T52" fmla="*/ 433466875 w 298"/>
                <a:gd name="T53" fmla="*/ 65524063 h 212"/>
                <a:gd name="T54" fmla="*/ 413305625 w 298"/>
                <a:gd name="T55" fmla="*/ 70564375 h 212"/>
                <a:gd name="T56" fmla="*/ 413305625 w 298"/>
                <a:gd name="T57" fmla="*/ 88206263 h 212"/>
                <a:gd name="T58" fmla="*/ 403225000 w 298"/>
                <a:gd name="T59" fmla="*/ 103327200 h 212"/>
                <a:gd name="T60" fmla="*/ 393144375 w 298"/>
                <a:gd name="T61" fmla="*/ 115927188 h 212"/>
                <a:gd name="T62" fmla="*/ 390625013 w 298"/>
                <a:gd name="T63" fmla="*/ 128528763 h 212"/>
                <a:gd name="T64" fmla="*/ 372983125 w 298"/>
                <a:gd name="T65" fmla="*/ 128528763 h 212"/>
                <a:gd name="T66" fmla="*/ 375504075 w 298"/>
                <a:gd name="T67" fmla="*/ 148690013 h 212"/>
                <a:gd name="T68" fmla="*/ 380544388 w 298"/>
                <a:gd name="T69" fmla="*/ 168851263 h 212"/>
                <a:gd name="T70" fmla="*/ 380544388 w 298"/>
                <a:gd name="T71" fmla="*/ 194052825 h 212"/>
                <a:gd name="T72" fmla="*/ 380544388 w 298"/>
                <a:gd name="T73" fmla="*/ 216733438 h 212"/>
                <a:gd name="T74" fmla="*/ 383063750 w 298"/>
                <a:gd name="T75" fmla="*/ 236894688 h 212"/>
                <a:gd name="T76" fmla="*/ 398184688 w 298"/>
                <a:gd name="T77" fmla="*/ 252015625 h 212"/>
                <a:gd name="T78" fmla="*/ 415826575 w 298"/>
                <a:gd name="T79" fmla="*/ 262096250 h 212"/>
                <a:gd name="T80" fmla="*/ 433466875 w 298"/>
                <a:gd name="T81" fmla="*/ 272176875 h 212"/>
                <a:gd name="T82" fmla="*/ 451108763 w 298"/>
                <a:gd name="T83" fmla="*/ 274697825 h 212"/>
                <a:gd name="T84" fmla="*/ 468749063 w 298"/>
                <a:gd name="T85" fmla="*/ 287297813 h 212"/>
                <a:gd name="T86" fmla="*/ 511592513 w 298"/>
                <a:gd name="T87" fmla="*/ 302418750 h 212"/>
                <a:gd name="T88" fmla="*/ 541834388 w 298"/>
                <a:gd name="T89" fmla="*/ 307459063 h 212"/>
                <a:gd name="T90" fmla="*/ 567035950 w 298"/>
                <a:gd name="T91" fmla="*/ 320060638 h 212"/>
                <a:gd name="T92" fmla="*/ 592237513 w 298"/>
                <a:gd name="T93" fmla="*/ 327620313 h 212"/>
                <a:gd name="T94" fmla="*/ 609877813 w 298"/>
                <a:gd name="T95" fmla="*/ 320060638 h 212"/>
                <a:gd name="T96" fmla="*/ 619958438 w 298"/>
                <a:gd name="T97" fmla="*/ 325100950 h 212"/>
                <a:gd name="T98" fmla="*/ 645160000 w 298"/>
                <a:gd name="T99" fmla="*/ 337700938 h 212"/>
                <a:gd name="T100" fmla="*/ 655240625 w 298"/>
                <a:gd name="T101" fmla="*/ 355342825 h 212"/>
                <a:gd name="T102" fmla="*/ 698084075 w 298"/>
                <a:gd name="T103" fmla="*/ 405745950 h 212"/>
                <a:gd name="T104" fmla="*/ 713205013 w 298"/>
                <a:gd name="T105" fmla="*/ 420866888 h 212"/>
                <a:gd name="T106" fmla="*/ 738406575 w 298"/>
                <a:gd name="T107" fmla="*/ 441028138 h 212"/>
                <a:gd name="T108" fmla="*/ 723285638 w 298"/>
                <a:gd name="T109" fmla="*/ 531753763 h 212"/>
                <a:gd name="T110" fmla="*/ 466229700 w 298"/>
                <a:gd name="T111" fmla="*/ 529232813 h 212"/>
                <a:gd name="T112" fmla="*/ 398184688 w 298"/>
                <a:gd name="T113" fmla="*/ 521673138 h 212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</a:gdLst>
              <a:ahLst/>
              <a:cxnLst>
                <a:cxn ang="T114">
                  <a:pos x="T0" y="T1"/>
                </a:cxn>
                <a:cxn ang="T115">
                  <a:pos x="T2" y="T3"/>
                </a:cxn>
                <a:cxn ang="T116">
                  <a:pos x="T4" y="T5"/>
                </a:cxn>
                <a:cxn ang="T117">
                  <a:pos x="T6" y="T7"/>
                </a:cxn>
                <a:cxn ang="T118">
                  <a:pos x="T8" y="T9"/>
                </a:cxn>
                <a:cxn ang="T119">
                  <a:pos x="T10" y="T11"/>
                </a:cxn>
                <a:cxn ang="T120">
                  <a:pos x="T12" y="T13"/>
                </a:cxn>
                <a:cxn ang="T121">
                  <a:pos x="T14" y="T15"/>
                </a:cxn>
                <a:cxn ang="T122">
                  <a:pos x="T16" y="T17"/>
                </a:cxn>
                <a:cxn ang="T123">
                  <a:pos x="T18" y="T19"/>
                </a:cxn>
                <a:cxn ang="T124">
                  <a:pos x="T20" y="T21"/>
                </a:cxn>
                <a:cxn ang="T125">
                  <a:pos x="T22" y="T23"/>
                </a:cxn>
                <a:cxn ang="T126">
                  <a:pos x="T24" y="T25"/>
                </a:cxn>
                <a:cxn ang="T127">
                  <a:pos x="T26" y="T27"/>
                </a:cxn>
                <a:cxn ang="T128">
                  <a:pos x="T28" y="T29"/>
                </a:cxn>
                <a:cxn ang="T129">
                  <a:pos x="T30" y="T31"/>
                </a:cxn>
                <a:cxn ang="T130">
                  <a:pos x="T32" y="T33"/>
                </a:cxn>
                <a:cxn ang="T131">
                  <a:pos x="T34" y="T35"/>
                </a:cxn>
                <a:cxn ang="T132">
                  <a:pos x="T36" y="T37"/>
                </a:cxn>
                <a:cxn ang="T133">
                  <a:pos x="T38" y="T39"/>
                </a:cxn>
                <a:cxn ang="T134">
                  <a:pos x="T40" y="T41"/>
                </a:cxn>
                <a:cxn ang="T135">
                  <a:pos x="T42" y="T43"/>
                </a:cxn>
                <a:cxn ang="T136">
                  <a:pos x="T44" y="T45"/>
                </a:cxn>
                <a:cxn ang="T137">
                  <a:pos x="T46" y="T47"/>
                </a:cxn>
                <a:cxn ang="T138">
                  <a:pos x="T48" y="T49"/>
                </a:cxn>
                <a:cxn ang="T139">
                  <a:pos x="T50" y="T51"/>
                </a:cxn>
                <a:cxn ang="T140">
                  <a:pos x="T52" y="T53"/>
                </a:cxn>
                <a:cxn ang="T141">
                  <a:pos x="T54" y="T55"/>
                </a:cxn>
                <a:cxn ang="T142">
                  <a:pos x="T56" y="T57"/>
                </a:cxn>
                <a:cxn ang="T143">
                  <a:pos x="T58" y="T59"/>
                </a:cxn>
                <a:cxn ang="T144">
                  <a:pos x="T60" y="T61"/>
                </a:cxn>
                <a:cxn ang="T145">
                  <a:pos x="T62" y="T63"/>
                </a:cxn>
                <a:cxn ang="T146">
                  <a:pos x="T64" y="T65"/>
                </a:cxn>
                <a:cxn ang="T147">
                  <a:pos x="T66" y="T67"/>
                </a:cxn>
                <a:cxn ang="T148">
                  <a:pos x="T68" y="T69"/>
                </a:cxn>
                <a:cxn ang="T149">
                  <a:pos x="T70" y="T71"/>
                </a:cxn>
                <a:cxn ang="T150">
                  <a:pos x="T72" y="T73"/>
                </a:cxn>
                <a:cxn ang="T151">
                  <a:pos x="T74" y="T75"/>
                </a:cxn>
                <a:cxn ang="T152">
                  <a:pos x="T76" y="T77"/>
                </a:cxn>
                <a:cxn ang="T153">
                  <a:pos x="T78" y="T79"/>
                </a:cxn>
                <a:cxn ang="T154">
                  <a:pos x="T80" y="T81"/>
                </a:cxn>
                <a:cxn ang="T155">
                  <a:pos x="T82" y="T83"/>
                </a:cxn>
                <a:cxn ang="T156">
                  <a:pos x="T84" y="T85"/>
                </a:cxn>
                <a:cxn ang="T157">
                  <a:pos x="T86" y="T87"/>
                </a:cxn>
                <a:cxn ang="T158">
                  <a:pos x="T88" y="T89"/>
                </a:cxn>
                <a:cxn ang="T159">
                  <a:pos x="T90" y="T91"/>
                </a:cxn>
                <a:cxn ang="T160">
                  <a:pos x="T92" y="T93"/>
                </a:cxn>
                <a:cxn ang="T161">
                  <a:pos x="T94" y="T95"/>
                </a:cxn>
                <a:cxn ang="T162">
                  <a:pos x="T96" y="T97"/>
                </a:cxn>
                <a:cxn ang="T163">
                  <a:pos x="T98" y="T99"/>
                </a:cxn>
                <a:cxn ang="T164">
                  <a:pos x="T100" y="T101"/>
                </a:cxn>
                <a:cxn ang="T165">
                  <a:pos x="T102" y="T103"/>
                </a:cxn>
                <a:cxn ang="T166">
                  <a:pos x="T104" y="T105"/>
                </a:cxn>
                <a:cxn ang="T167">
                  <a:pos x="T106" y="T107"/>
                </a:cxn>
                <a:cxn ang="T168">
                  <a:pos x="T108" y="T109"/>
                </a:cxn>
                <a:cxn ang="T169">
                  <a:pos x="T110" y="T111"/>
                </a:cxn>
                <a:cxn ang="T170">
                  <a:pos x="T112" y="T113"/>
                </a:cxn>
              </a:cxnLst>
              <a:rect l="0" t="0" r="r" b="b"/>
              <a:pathLst>
                <a:path w="298" h="212">
                  <a:moveTo>
                    <a:pt x="158" y="207"/>
                  </a:moveTo>
                  <a:lnTo>
                    <a:pt x="140" y="209"/>
                  </a:lnTo>
                  <a:lnTo>
                    <a:pt x="94" y="210"/>
                  </a:lnTo>
                  <a:lnTo>
                    <a:pt x="54" y="209"/>
                  </a:lnTo>
                  <a:lnTo>
                    <a:pt x="51" y="209"/>
                  </a:lnTo>
                  <a:lnTo>
                    <a:pt x="0" y="209"/>
                  </a:lnTo>
                  <a:lnTo>
                    <a:pt x="28" y="126"/>
                  </a:lnTo>
                  <a:lnTo>
                    <a:pt x="30" y="118"/>
                  </a:lnTo>
                  <a:lnTo>
                    <a:pt x="44" y="76"/>
                  </a:lnTo>
                  <a:lnTo>
                    <a:pt x="43" y="71"/>
                  </a:lnTo>
                  <a:lnTo>
                    <a:pt x="41" y="68"/>
                  </a:lnTo>
                  <a:lnTo>
                    <a:pt x="41" y="64"/>
                  </a:lnTo>
                  <a:lnTo>
                    <a:pt x="48" y="55"/>
                  </a:lnTo>
                  <a:lnTo>
                    <a:pt x="50" y="50"/>
                  </a:lnTo>
                  <a:lnTo>
                    <a:pt x="60" y="48"/>
                  </a:lnTo>
                  <a:lnTo>
                    <a:pt x="64" y="48"/>
                  </a:lnTo>
                  <a:lnTo>
                    <a:pt x="67" y="51"/>
                  </a:lnTo>
                  <a:lnTo>
                    <a:pt x="70" y="50"/>
                  </a:lnTo>
                  <a:lnTo>
                    <a:pt x="76" y="46"/>
                  </a:lnTo>
                  <a:lnTo>
                    <a:pt x="79" y="46"/>
                  </a:lnTo>
                  <a:lnTo>
                    <a:pt x="82" y="42"/>
                  </a:lnTo>
                  <a:lnTo>
                    <a:pt x="82" y="38"/>
                  </a:lnTo>
                  <a:lnTo>
                    <a:pt x="81" y="33"/>
                  </a:lnTo>
                  <a:lnTo>
                    <a:pt x="77" y="34"/>
                  </a:lnTo>
                  <a:lnTo>
                    <a:pt x="74" y="34"/>
                  </a:lnTo>
                  <a:lnTo>
                    <a:pt x="71" y="32"/>
                  </a:lnTo>
                  <a:lnTo>
                    <a:pt x="73" y="28"/>
                  </a:lnTo>
                  <a:lnTo>
                    <a:pt x="72" y="23"/>
                  </a:lnTo>
                  <a:lnTo>
                    <a:pt x="68" y="20"/>
                  </a:lnTo>
                  <a:lnTo>
                    <a:pt x="65" y="20"/>
                  </a:lnTo>
                  <a:lnTo>
                    <a:pt x="62" y="19"/>
                  </a:lnTo>
                  <a:lnTo>
                    <a:pt x="59" y="20"/>
                  </a:lnTo>
                  <a:lnTo>
                    <a:pt x="55" y="19"/>
                  </a:lnTo>
                  <a:lnTo>
                    <a:pt x="52" y="16"/>
                  </a:lnTo>
                  <a:lnTo>
                    <a:pt x="49" y="17"/>
                  </a:lnTo>
                  <a:lnTo>
                    <a:pt x="48" y="17"/>
                  </a:lnTo>
                  <a:lnTo>
                    <a:pt x="45" y="17"/>
                  </a:lnTo>
                  <a:lnTo>
                    <a:pt x="43" y="15"/>
                  </a:lnTo>
                  <a:lnTo>
                    <a:pt x="36" y="14"/>
                  </a:lnTo>
                  <a:lnTo>
                    <a:pt x="33" y="11"/>
                  </a:lnTo>
                  <a:lnTo>
                    <a:pt x="34" y="6"/>
                  </a:lnTo>
                  <a:lnTo>
                    <a:pt x="32" y="4"/>
                  </a:lnTo>
                  <a:lnTo>
                    <a:pt x="28" y="3"/>
                  </a:lnTo>
                  <a:lnTo>
                    <a:pt x="25" y="0"/>
                  </a:lnTo>
                  <a:lnTo>
                    <a:pt x="40" y="0"/>
                  </a:lnTo>
                  <a:lnTo>
                    <a:pt x="156" y="1"/>
                  </a:lnTo>
                  <a:lnTo>
                    <a:pt x="167" y="2"/>
                  </a:lnTo>
                  <a:lnTo>
                    <a:pt x="166" y="5"/>
                  </a:lnTo>
                  <a:lnTo>
                    <a:pt x="165" y="10"/>
                  </a:lnTo>
                  <a:lnTo>
                    <a:pt x="168" y="11"/>
                  </a:lnTo>
                  <a:lnTo>
                    <a:pt x="170" y="13"/>
                  </a:lnTo>
                  <a:lnTo>
                    <a:pt x="174" y="16"/>
                  </a:lnTo>
                  <a:lnTo>
                    <a:pt x="173" y="21"/>
                  </a:lnTo>
                  <a:lnTo>
                    <a:pt x="172" y="26"/>
                  </a:lnTo>
                  <a:lnTo>
                    <a:pt x="169" y="29"/>
                  </a:lnTo>
                  <a:lnTo>
                    <a:pt x="164" y="28"/>
                  </a:lnTo>
                  <a:lnTo>
                    <a:pt x="163" y="33"/>
                  </a:lnTo>
                  <a:lnTo>
                    <a:pt x="164" y="35"/>
                  </a:lnTo>
                  <a:lnTo>
                    <a:pt x="163" y="38"/>
                  </a:lnTo>
                  <a:lnTo>
                    <a:pt x="160" y="41"/>
                  </a:lnTo>
                  <a:lnTo>
                    <a:pt x="157" y="42"/>
                  </a:lnTo>
                  <a:lnTo>
                    <a:pt x="156" y="46"/>
                  </a:lnTo>
                  <a:lnTo>
                    <a:pt x="158" y="50"/>
                  </a:lnTo>
                  <a:lnTo>
                    <a:pt x="155" y="51"/>
                  </a:lnTo>
                  <a:lnTo>
                    <a:pt x="152" y="50"/>
                  </a:lnTo>
                  <a:lnTo>
                    <a:pt x="148" y="51"/>
                  </a:lnTo>
                  <a:lnTo>
                    <a:pt x="150" y="55"/>
                  </a:lnTo>
                  <a:lnTo>
                    <a:pt x="149" y="59"/>
                  </a:lnTo>
                  <a:lnTo>
                    <a:pt x="150" y="63"/>
                  </a:lnTo>
                  <a:lnTo>
                    <a:pt x="151" y="67"/>
                  </a:lnTo>
                  <a:lnTo>
                    <a:pt x="151" y="71"/>
                  </a:lnTo>
                  <a:lnTo>
                    <a:pt x="151" y="77"/>
                  </a:lnTo>
                  <a:lnTo>
                    <a:pt x="151" y="81"/>
                  </a:lnTo>
                  <a:lnTo>
                    <a:pt x="151" y="86"/>
                  </a:lnTo>
                  <a:lnTo>
                    <a:pt x="150" y="89"/>
                  </a:lnTo>
                  <a:lnTo>
                    <a:pt x="152" y="94"/>
                  </a:lnTo>
                  <a:lnTo>
                    <a:pt x="155" y="97"/>
                  </a:lnTo>
                  <a:lnTo>
                    <a:pt x="158" y="100"/>
                  </a:lnTo>
                  <a:lnTo>
                    <a:pt x="161" y="103"/>
                  </a:lnTo>
                  <a:lnTo>
                    <a:pt x="165" y="104"/>
                  </a:lnTo>
                  <a:lnTo>
                    <a:pt x="168" y="106"/>
                  </a:lnTo>
                  <a:lnTo>
                    <a:pt x="172" y="108"/>
                  </a:lnTo>
                  <a:lnTo>
                    <a:pt x="176" y="108"/>
                  </a:lnTo>
                  <a:lnTo>
                    <a:pt x="179" y="109"/>
                  </a:lnTo>
                  <a:lnTo>
                    <a:pt x="183" y="112"/>
                  </a:lnTo>
                  <a:lnTo>
                    <a:pt x="186" y="114"/>
                  </a:lnTo>
                  <a:lnTo>
                    <a:pt x="193" y="115"/>
                  </a:lnTo>
                  <a:lnTo>
                    <a:pt x="203" y="120"/>
                  </a:lnTo>
                  <a:lnTo>
                    <a:pt x="213" y="122"/>
                  </a:lnTo>
                  <a:lnTo>
                    <a:pt x="215" y="122"/>
                  </a:lnTo>
                  <a:lnTo>
                    <a:pt x="221" y="127"/>
                  </a:lnTo>
                  <a:lnTo>
                    <a:pt x="225" y="127"/>
                  </a:lnTo>
                  <a:lnTo>
                    <a:pt x="229" y="127"/>
                  </a:lnTo>
                  <a:lnTo>
                    <a:pt x="235" y="130"/>
                  </a:lnTo>
                  <a:lnTo>
                    <a:pt x="239" y="130"/>
                  </a:lnTo>
                  <a:lnTo>
                    <a:pt x="242" y="127"/>
                  </a:lnTo>
                  <a:lnTo>
                    <a:pt x="244" y="131"/>
                  </a:lnTo>
                  <a:lnTo>
                    <a:pt x="246" y="129"/>
                  </a:lnTo>
                  <a:lnTo>
                    <a:pt x="252" y="133"/>
                  </a:lnTo>
                  <a:lnTo>
                    <a:pt x="256" y="134"/>
                  </a:lnTo>
                  <a:lnTo>
                    <a:pt x="258" y="136"/>
                  </a:lnTo>
                  <a:lnTo>
                    <a:pt x="260" y="141"/>
                  </a:lnTo>
                  <a:lnTo>
                    <a:pt x="270" y="154"/>
                  </a:lnTo>
                  <a:lnTo>
                    <a:pt x="277" y="161"/>
                  </a:lnTo>
                  <a:lnTo>
                    <a:pt x="279" y="165"/>
                  </a:lnTo>
                  <a:lnTo>
                    <a:pt x="283" y="167"/>
                  </a:lnTo>
                  <a:lnTo>
                    <a:pt x="287" y="170"/>
                  </a:lnTo>
                  <a:lnTo>
                    <a:pt x="293" y="175"/>
                  </a:lnTo>
                  <a:lnTo>
                    <a:pt x="297" y="191"/>
                  </a:lnTo>
                  <a:lnTo>
                    <a:pt x="287" y="211"/>
                  </a:lnTo>
                  <a:lnTo>
                    <a:pt x="281" y="211"/>
                  </a:lnTo>
                  <a:lnTo>
                    <a:pt x="185" y="210"/>
                  </a:lnTo>
                  <a:lnTo>
                    <a:pt x="169" y="211"/>
                  </a:lnTo>
                  <a:lnTo>
                    <a:pt x="158" y="207"/>
                  </a:lnTo>
                </a:path>
              </a:pathLst>
            </a:custGeom>
            <a:pattFill prst="dashHorz">
              <a:fgClr>
                <a:schemeClr val="tx1"/>
              </a:fgClr>
              <a:bgClr>
                <a:schemeClr val="bg1"/>
              </a:bgClr>
            </a:patt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662" name="TextBox 151">
              <a:extLst>
                <a:ext uri="{FF2B5EF4-FFF2-40B4-BE49-F238E27FC236}">
                  <a16:creationId xmlns:a16="http://schemas.microsoft.com/office/drawing/2014/main" id="{D5562576-7D1B-AC1E-4DC1-7996FA1999A5}"/>
                </a:ext>
              </a:extLst>
            </xdr:cNvPr>
            <xdr:cNvSpPr txBox="1"/>
          </xdr:nvSpPr>
          <xdr:spPr>
            <a:xfrm>
              <a:off x="10659108" y="6061724"/>
              <a:ext cx="528637" cy="369332"/>
            </a:xfrm>
            <a:prstGeom prst="rect">
              <a:avLst/>
            </a:prstGeom>
            <a:noFill/>
          </xdr:spPr>
          <xdr:txBody>
            <a:bodyPr wrap="square" rtlCol="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1/3</a:t>
              </a:r>
            </a:p>
          </xdr:txBody>
        </xdr:sp>
        <xdr:grpSp>
          <xdr:nvGrpSpPr>
            <xdr:cNvPr id="1663" name="Group 1662">
              <a:extLst>
                <a:ext uri="{FF2B5EF4-FFF2-40B4-BE49-F238E27FC236}">
                  <a16:creationId xmlns:a16="http://schemas.microsoft.com/office/drawing/2014/main" id="{8EDE6935-29C3-4901-BD20-8DDF8BCEABDA}"/>
                </a:ext>
              </a:extLst>
            </xdr:cNvPr>
            <xdr:cNvGrpSpPr/>
          </xdr:nvGrpSpPr>
          <xdr:grpSpPr>
            <a:xfrm>
              <a:off x="6533934" y="2099648"/>
              <a:ext cx="958025" cy="4432134"/>
              <a:chOff x="6533934" y="1961632"/>
              <a:chExt cx="958025" cy="4432134"/>
            </a:xfrm>
          </xdr:grpSpPr>
          <xdr:cxnSp macro="">
            <xdr:nvCxnSpPr>
              <xdr:cNvPr id="1733" name="Straight Connector 1732">
                <a:extLst>
                  <a:ext uri="{FF2B5EF4-FFF2-40B4-BE49-F238E27FC236}">
                    <a16:creationId xmlns:a16="http://schemas.microsoft.com/office/drawing/2014/main" id="{027BD86C-4285-4676-9BCF-538CD88EA5D8}"/>
                  </a:ext>
                </a:extLst>
              </xdr:cNvPr>
              <xdr:cNvCxnSpPr>
                <a:cxnSpLocks/>
              </xdr:cNvCxnSpPr>
            </xdr:nvCxnSpPr>
            <xdr:spPr>
              <a:xfrm flipV="1">
                <a:off x="6710381" y="4367214"/>
                <a:ext cx="16403" cy="2026552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734" name="Straight Connector 1733">
                <a:extLst>
                  <a:ext uri="{FF2B5EF4-FFF2-40B4-BE49-F238E27FC236}">
                    <a16:creationId xmlns:a16="http://schemas.microsoft.com/office/drawing/2014/main" id="{B4C6C72E-C896-406E-A5B7-586FBD8FD10D}"/>
                  </a:ext>
                </a:extLst>
              </xdr:cNvPr>
              <xdr:cNvCxnSpPr>
                <a:cxnSpLocks/>
              </xdr:cNvCxnSpPr>
            </xdr:nvCxnSpPr>
            <xdr:spPr>
              <a:xfrm>
                <a:off x="7117840" y="3979863"/>
                <a:ext cx="374119" cy="9525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56" name="Straight Connector 1855">
                <a:extLst>
                  <a:ext uri="{FF2B5EF4-FFF2-40B4-BE49-F238E27FC236}">
                    <a16:creationId xmlns:a16="http://schemas.microsoft.com/office/drawing/2014/main" id="{AD95F053-483D-4AF0-8864-F957D4C29D36}"/>
                  </a:ext>
                </a:extLst>
              </xdr:cNvPr>
              <xdr:cNvCxnSpPr>
                <a:cxnSpLocks/>
              </xdr:cNvCxnSpPr>
            </xdr:nvCxnSpPr>
            <xdr:spPr>
              <a:xfrm flipH="1" flipV="1">
                <a:off x="7442746" y="3475038"/>
                <a:ext cx="34925" cy="509587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57" name="Straight Connector 1856">
                <a:extLst>
                  <a:ext uri="{FF2B5EF4-FFF2-40B4-BE49-F238E27FC236}">
                    <a16:creationId xmlns:a16="http://schemas.microsoft.com/office/drawing/2014/main" id="{85A3291B-6992-4931-ACD6-BABFEA285C82}"/>
                  </a:ext>
                </a:extLst>
              </xdr:cNvPr>
              <xdr:cNvCxnSpPr>
                <a:cxnSpLocks/>
              </xdr:cNvCxnSpPr>
            </xdr:nvCxnSpPr>
            <xdr:spPr>
              <a:xfrm flipH="1" flipV="1">
                <a:off x="7302252" y="3246437"/>
                <a:ext cx="150813" cy="227892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58" name="Straight Connector 1857">
                <a:extLst>
                  <a:ext uri="{FF2B5EF4-FFF2-40B4-BE49-F238E27FC236}">
                    <a16:creationId xmlns:a16="http://schemas.microsoft.com/office/drawing/2014/main" id="{9A8F26E3-7A7C-48B8-B0E4-3BB805E0932D}"/>
                  </a:ext>
                </a:extLst>
              </xdr:cNvPr>
              <xdr:cNvCxnSpPr>
                <a:cxnSpLocks/>
              </xdr:cNvCxnSpPr>
            </xdr:nvCxnSpPr>
            <xdr:spPr>
              <a:xfrm flipH="1" flipV="1">
                <a:off x="7001422" y="3135313"/>
                <a:ext cx="276225" cy="100918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59" name="Straight Connector 1858">
                <a:extLst>
                  <a:ext uri="{FF2B5EF4-FFF2-40B4-BE49-F238E27FC236}">
                    <a16:creationId xmlns:a16="http://schemas.microsoft.com/office/drawing/2014/main" id="{CA7608C2-4F03-4FCC-8AE2-61614913A801}"/>
                  </a:ext>
                </a:extLst>
              </xdr:cNvPr>
              <xdr:cNvCxnSpPr>
                <a:cxnSpLocks/>
              </xdr:cNvCxnSpPr>
            </xdr:nvCxnSpPr>
            <xdr:spPr>
              <a:xfrm flipH="1">
                <a:off x="6541399" y="3134335"/>
                <a:ext cx="460430" cy="50318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60" name="Straight Connector 1859">
                <a:extLst>
                  <a:ext uri="{FF2B5EF4-FFF2-40B4-BE49-F238E27FC236}">
                    <a16:creationId xmlns:a16="http://schemas.microsoft.com/office/drawing/2014/main" id="{F2241389-79F6-4F30-B856-95A834DE12D4}"/>
                  </a:ext>
                </a:extLst>
              </xdr:cNvPr>
              <xdr:cNvCxnSpPr>
                <a:cxnSpLocks/>
              </xdr:cNvCxnSpPr>
            </xdr:nvCxnSpPr>
            <xdr:spPr>
              <a:xfrm flipV="1">
                <a:off x="6547073" y="2710200"/>
                <a:ext cx="10525" cy="452463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62" name="Straight Connector 1861">
                <a:extLst>
                  <a:ext uri="{FF2B5EF4-FFF2-40B4-BE49-F238E27FC236}">
                    <a16:creationId xmlns:a16="http://schemas.microsoft.com/office/drawing/2014/main" id="{BD6A21AA-7E64-4EAD-9419-B0073B247B2D}"/>
                  </a:ext>
                </a:extLst>
              </xdr:cNvPr>
              <xdr:cNvCxnSpPr>
                <a:cxnSpLocks/>
              </xdr:cNvCxnSpPr>
            </xdr:nvCxnSpPr>
            <xdr:spPr>
              <a:xfrm flipV="1">
                <a:off x="6547524" y="2411403"/>
                <a:ext cx="14287" cy="293687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63" name="Straight Connector 1862">
                <a:extLst>
                  <a:ext uri="{FF2B5EF4-FFF2-40B4-BE49-F238E27FC236}">
                    <a16:creationId xmlns:a16="http://schemas.microsoft.com/office/drawing/2014/main" id="{1A965C42-4CB0-438C-81A0-E224A6228042}"/>
                  </a:ext>
                </a:extLst>
              </xdr:cNvPr>
              <xdr:cNvCxnSpPr>
                <a:cxnSpLocks/>
              </xdr:cNvCxnSpPr>
            </xdr:nvCxnSpPr>
            <xdr:spPr>
              <a:xfrm flipH="1" flipV="1">
                <a:off x="6533934" y="1961632"/>
                <a:ext cx="4549" cy="443206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  <xdr:cxnSp macro="">
            <xdr:nvCxnSpPr>
              <xdr:cNvPr id="1864" name="Straight Connector 1863">
                <a:extLst>
                  <a:ext uri="{FF2B5EF4-FFF2-40B4-BE49-F238E27FC236}">
                    <a16:creationId xmlns:a16="http://schemas.microsoft.com/office/drawing/2014/main" id="{D289D0F9-0B30-44BC-B948-6875F3D54ACE}"/>
                  </a:ext>
                </a:extLst>
              </xdr:cNvPr>
              <xdr:cNvCxnSpPr>
                <a:cxnSpLocks/>
              </xdr:cNvCxnSpPr>
            </xdr:nvCxnSpPr>
            <xdr:spPr>
              <a:xfrm flipV="1">
                <a:off x="6726256" y="3984625"/>
                <a:ext cx="379450" cy="387350"/>
              </a:xfrm>
              <a:prstGeom prst="line">
                <a:avLst/>
              </a:prstGeom>
              <a:ln w="57150">
                <a:solidFill>
                  <a:srgbClr val="0070C0"/>
                </a:solidFill>
              </a:ln>
            </xdr:spPr>
            <xdr:style>
              <a:lnRef idx="1">
                <a:schemeClr val="accent1"/>
              </a:lnRef>
              <a:fillRef idx="0">
                <a:schemeClr val="accent1"/>
              </a:fillRef>
              <a:effectRef idx="0">
                <a:schemeClr val="accent1"/>
              </a:effectRef>
              <a:fontRef idx="minor">
                <a:schemeClr val="tx1"/>
              </a:fontRef>
            </xdr:style>
          </xdr:cxnSp>
        </xdr:grpSp>
        <xdr:sp macro="" textlink="">
          <xdr:nvSpPr>
            <xdr:cNvPr id="1216" name="TextBox 187">
              <a:extLst>
                <a:ext uri="{FF2B5EF4-FFF2-40B4-BE49-F238E27FC236}">
                  <a16:creationId xmlns:a16="http://schemas.microsoft.com/office/drawing/2014/main" id="{199752BF-DEF5-4C81-BD81-E2571DDDDAE4}"/>
                </a:ext>
              </a:extLst>
            </xdr:cNvPr>
            <xdr:cNvSpPr txBox="1"/>
          </xdr:nvSpPr>
          <xdr:spPr>
            <a:xfrm>
              <a:off x="4885284" y="6061724"/>
              <a:ext cx="1728259" cy="369332"/>
            </a:xfrm>
            <a:prstGeom prst="rect">
              <a:avLst/>
            </a:prstGeom>
            <a:gradFill flip="none" rotWithShape="1"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0" scaled="1"/>
              <a:tileRect/>
            </a:gradFill>
          </xdr:spPr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Western Region</a:t>
              </a:r>
            </a:p>
          </xdr:txBody>
        </xdr:sp>
        <xdr:sp macro="" textlink="">
          <xdr:nvSpPr>
            <xdr:cNvPr id="1217" name="TextBox 188">
              <a:extLst>
                <a:ext uri="{FF2B5EF4-FFF2-40B4-BE49-F238E27FC236}">
                  <a16:creationId xmlns:a16="http://schemas.microsoft.com/office/drawing/2014/main" id="{58678F2C-7CDE-4A42-841E-94547E30A416}"/>
                </a:ext>
              </a:extLst>
            </xdr:cNvPr>
            <xdr:cNvSpPr txBox="1"/>
          </xdr:nvSpPr>
          <xdr:spPr>
            <a:xfrm>
              <a:off x="6800577" y="6061724"/>
              <a:ext cx="1838616" cy="369332"/>
            </a:xfrm>
            <a:prstGeom prst="rect">
              <a:avLst/>
            </a:prstGeom>
            <a:gradFill flip="none" rotWithShape="1"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10800000" scaled="1"/>
              <a:tileRect/>
            </a:gradFill>
          </xdr:spPr>
          <xdr:txBody>
            <a:bodyPr wrap="square" rtlCol="0" anchor="ctr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/>
                <a:t>Eastern Region</a:t>
              </a:r>
            </a:p>
          </xdr:txBody>
        </xdr:sp>
        <xdr:sp macro="" textlink="">
          <xdr:nvSpPr>
            <xdr:cNvPr id="1218" name="TextBox 171">
              <a:extLst>
                <a:ext uri="{FF2B5EF4-FFF2-40B4-BE49-F238E27FC236}">
                  <a16:creationId xmlns:a16="http://schemas.microsoft.com/office/drawing/2014/main" id="{D00BF9D7-6AE7-4CDB-AFA9-795FC7DBAD7B}"/>
                </a:ext>
              </a:extLst>
            </xdr:cNvPr>
            <xdr:cNvSpPr txBox="1"/>
          </xdr:nvSpPr>
          <xdr:spPr>
            <a:xfrm>
              <a:off x="2153197" y="2672350"/>
              <a:ext cx="1581150" cy="646331"/>
            </a:xfrm>
            <a:prstGeom prst="rect">
              <a:avLst/>
            </a:prstGeom>
            <a:solidFill>
              <a:srgbClr val="FF99FF"/>
            </a:solidFill>
            <a:ln w="3175">
              <a:solidFill>
                <a:srgbClr val="000000"/>
              </a:solidFill>
            </a:ln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r>
                <a:rPr lang="en-US" sz="1200" b="1"/>
                <a:t>West District</a:t>
              </a:r>
            </a:p>
            <a:p>
              <a:pPr>
                <a:defRPr/>
              </a:pPr>
              <a:r>
                <a:rPr lang="en-US" sz="1200" b="1"/>
                <a:t>Denver Grant, </a:t>
              </a:r>
            </a:p>
            <a:p>
              <a:pPr>
                <a:defRPr/>
              </a:pPr>
              <a:r>
                <a:rPr lang="en-US" sz="1200" b="1"/>
                <a:t>DVC</a:t>
              </a:r>
            </a:p>
          </xdr:txBody>
        </xdr:sp>
        <xdr:sp macro="" textlink="">
          <xdr:nvSpPr>
            <xdr:cNvPr id="1219" name="Freeform 9">
              <a:extLst>
                <a:ext uri="{FF2B5EF4-FFF2-40B4-BE49-F238E27FC236}">
                  <a16:creationId xmlns:a16="http://schemas.microsoft.com/office/drawing/2014/main" id="{688E9393-727B-4CE3-9F90-A5417179FD69}"/>
                </a:ext>
              </a:extLst>
            </xdr:cNvPr>
            <xdr:cNvSpPr>
              <a:spLocks/>
            </xdr:cNvSpPr>
          </xdr:nvSpPr>
          <xdr:spPr bwMode="auto">
            <a:xfrm>
              <a:off x="3425053" y="2776505"/>
              <a:ext cx="501650" cy="431800"/>
            </a:xfrm>
            <a:custGeom>
              <a:avLst/>
              <a:gdLst>
                <a:gd name="T0" fmla="*/ 763608138 w 316"/>
                <a:gd name="T1" fmla="*/ 446068450 h 272"/>
                <a:gd name="T2" fmla="*/ 720764688 w 316"/>
                <a:gd name="T3" fmla="*/ 448587813 h 272"/>
                <a:gd name="T4" fmla="*/ 693043763 w 316"/>
                <a:gd name="T5" fmla="*/ 468749063 h 272"/>
                <a:gd name="T6" fmla="*/ 665321250 w 316"/>
                <a:gd name="T7" fmla="*/ 463708750 h 272"/>
                <a:gd name="T8" fmla="*/ 637600325 w 316"/>
                <a:gd name="T9" fmla="*/ 466229700 h 272"/>
                <a:gd name="T10" fmla="*/ 413305625 w 316"/>
                <a:gd name="T11" fmla="*/ 587197200 h 272"/>
                <a:gd name="T12" fmla="*/ 390625013 w 316"/>
                <a:gd name="T13" fmla="*/ 589716563 h 272"/>
                <a:gd name="T14" fmla="*/ 360383138 w 316"/>
                <a:gd name="T15" fmla="*/ 594756875 h 272"/>
                <a:gd name="T16" fmla="*/ 337700938 w 316"/>
                <a:gd name="T17" fmla="*/ 612398763 h 272"/>
                <a:gd name="T18" fmla="*/ 304939700 w 316"/>
                <a:gd name="T19" fmla="*/ 622479388 h 272"/>
                <a:gd name="T20" fmla="*/ 246975313 w 316"/>
                <a:gd name="T21" fmla="*/ 650200313 h 272"/>
                <a:gd name="T22" fmla="*/ 219254388 w 316"/>
                <a:gd name="T23" fmla="*/ 662801888 h 272"/>
                <a:gd name="T24" fmla="*/ 171370625 w 316"/>
                <a:gd name="T25" fmla="*/ 642640638 h 272"/>
                <a:gd name="T26" fmla="*/ 138609388 w 316"/>
                <a:gd name="T27" fmla="*/ 660280938 h 272"/>
                <a:gd name="T28" fmla="*/ 113407825 w 316"/>
                <a:gd name="T29" fmla="*/ 682963138 h 272"/>
                <a:gd name="T30" fmla="*/ 88206263 w 316"/>
                <a:gd name="T31" fmla="*/ 652721263 h 272"/>
                <a:gd name="T32" fmla="*/ 78125638 w 316"/>
                <a:gd name="T33" fmla="*/ 604837500 h 272"/>
                <a:gd name="T34" fmla="*/ 37803138 w 316"/>
                <a:gd name="T35" fmla="*/ 564515000 h 272"/>
                <a:gd name="T36" fmla="*/ 10080625 w 316"/>
                <a:gd name="T37" fmla="*/ 554434375 h 272"/>
                <a:gd name="T38" fmla="*/ 17641888 w 316"/>
                <a:gd name="T39" fmla="*/ 511592513 h 272"/>
                <a:gd name="T40" fmla="*/ 2520950 w 316"/>
                <a:gd name="T41" fmla="*/ 461189388 h 272"/>
                <a:gd name="T42" fmla="*/ 30241875 w 316"/>
                <a:gd name="T43" fmla="*/ 423386250 h 272"/>
                <a:gd name="T44" fmla="*/ 60483750 w 316"/>
                <a:gd name="T45" fmla="*/ 400705638 h 272"/>
                <a:gd name="T46" fmla="*/ 60483750 w 316"/>
                <a:gd name="T47" fmla="*/ 352821875 h 272"/>
                <a:gd name="T48" fmla="*/ 88206263 w 316"/>
                <a:gd name="T49" fmla="*/ 337700938 h 272"/>
                <a:gd name="T50" fmla="*/ 85685313 w 316"/>
                <a:gd name="T51" fmla="*/ 309980013 h 272"/>
                <a:gd name="T52" fmla="*/ 75604688 w 316"/>
                <a:gd name="T53" fmla="*/ 269657513 h 272"/>
                <a:gd name="T54" fmla="*/ 68045013 w 316"/>
                <a:gd name="T55" fmla="*/ 241935000 h 272"/>
                <a:gd name="T56" fmla="*/ 88206263 w 316"/>
                <a:gd name="T57" fmla="*/ 219254388 h 272"/>
                <a:gd name="T58" fmla="*/ 115927188 w 316"/>
                <a:gd name="T59" fmla="*/ 204133450 h 272"/>
                <a:gd name="T60" fmla="*/ 171370625 w 316"/>
                <a:gd name="T61" fmla="*/ 214214075 h 272"/>
                <a:gd name="T62" fmla="*/ 206652813 w 316"/>
                <a:gd name="T63" fmla="*/ 249496263 h 272"/>
                <a:gd name="T64" fmla="*/ 226814063 w 316"/>
                <a:gd name="T65" fmla="*/ 221773750 h 272"/>
                <a:gd name="T66" fmla="*/ 257055938 w 316"/>
                <a:gd name="T67" fmla="*/ 176410938 h 272"/>
                <a:gd name="T68" fmla="*/ 254536575 w 316"/>
                <a:gd name="T69" fmla="*/ 143649700 h 272"/>
                <a:gd name="T70" fmla="*/ 269657513 w 316"/>
                <a:gd name="T71" fmla="*/ 115927188 h 272"/>
                <a:gd name="T72" fmla="*/ 304939700 w 316"/>
                <a:gd name="T73" fmla="*/ 98286888 h 272"/>
                <a:gd name="T74" fmla="*/ 357862188 w 316"/>
                <a:gd name="T75" fmla="*/ 65524063 h 272"/>
                <a:gd name="T76" fmla="*/ 390625013 w 316"/>
                <a:gd name="T77" fmla="*/ 47883763 h 272"/>
                <a:gd name="T78" fmla="*/ 428426563 w 316"/>
                <a:gd name="T79" fmla="*/ 20161250 h 272"/>
                <a:gd name="T80" fmla="*/ 458668438 w 316"/>
                <a:gd name="T81" fmla="*/ 2520950 h 272"/>
                <a:gd name="T82" fmla="*/ 488910313 w 316"/>
                <a:gd name="T83" fmla="*/ 12601575 h 272"/>
                <a:gd name="T84" fmla="*/ 526713450 w 316"/>
                <a:gd name="T85" fmla="*/ 50403125 h 272"/>
                <a:gd name="T86" fmla="*/ 516632825 w 316"/>
                <a:gd name="T87" fmla="*/ 78125638 h 272"/>
                <a:gd name="T88" fmla="*/ 498990938 w 316"/>
                <a:gd name="T89" fmla="*/ 115927188 h 272"/>
                <a:gd name="T90" fmla="*/ 509071563 w 316"/>
                <a:gd name="T91" fmla="*/ 146169063 h 272"/>
                <a:gd name="T92" fmla="*/ 554434375 w 316"/>
                <a:gd name="T93" fmla="*/ 181451250 h 272"/>
                <a:gd name="T94" fmla="*/ 584676250 w 316"/>
                <a:gd name="T95" fmla="*/ 191531875 h 272"/>
                <a:gd name="T96" fmla="*/ 614918125 w 316"/>
                <a:gd name="T97" fmla="*/ 168851263 h 272"/>
                <a:gd name="T98" fmla="*/ 657761575 w 316"/>
                <a:gd name="T99" fmla="*/ 153730325 h 272"/>
                <a:gd name="T100" fmla="*/ 677922825 w 316"/>
                <a:gd name="T101" fmla="*/ 194052825 h 272"/>
                <a:gd name="T102" fmla="*/ 672882513 w 316"/>
                <a:gd name="T103" fmla="*/ 231854375 h 272"/>
                <a:gd name="T104" fmla="*/ 677922825 w 316"/>
                <a:gd name="T105" fmla="*/ 269657513 h 272"/>
                <a:gd name="T106" fmla="*/ 708164700 w 316"/>
                <a:gd name="T107" fmla="*/ 282257500 h 272"/>
                <a:gd name="T108" fmla="*/ 740925938 w 316"/>
                <a:gd name="T109" fmla="*/ 297378438 h 272"/>
                <a:gd name="T110" fmla="*/ 773688763 w 316"/>
                <a:gd name="T111" fmla="*/ 342741250 h 272"/>
                <a:gd name="T112" fmla="*/ 783769388 w 316"/>
                <a:gd name="T113" fmla="*/ 383063750 h 272"/>
                <a:gd name="T114" fmla="*/ 791329063 w 316"/>
                <a:gd name="T115" fmla="*/ 423386250 h 272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316" h="272">
                  <a:moveTo>
                    <a:pt x="311" y="174"/>
                  </a:moveTo>
                  <a:lnTo>
                    <a:pt x="310" y="176"/>
                  </a:lnTo>
                  <a:lnTo>
                    <a:pt x="307" y="175"/>
                  </a:lnTo>
                  <a:lnTo>
                    <a:pt x="303" y="177"/>
                  </a:lnTo>
                  <a:lnTo>
                    <a:pt x="300" y="179"/>
                  </a:lnTo>
                  <a:lnTo>
                    <a:pt x="293" y="179"/>
                  </a:lnTo>
                  <a:lnTo>
                    <a:pt x="289" y="179"/>
                  </a:lnTo>
                  <a:lnTo>
                    <a:pt x="286" y="178"/>
                  </a:lnTo>
                  <a:lnTo>
                    <a:pt x="284" y="182"/>
                  </a:lnTo>
                  <a:lnTo>
                    <a:pt x="282" y="185"/>
                  </a:lnTo>
                  <a:lnTo>
                    <a:pt x="279" y="186"/>
                  </a:lnTo>
                  <a:lnTo>
                    <a:pt x="275" y="186"/>
                  </a:lnTo>
                  <a:lnTo>
                    <a:pt x="272" y="185"/>
                  </a:lnTo>
                  <a:lnTo>
                    <a:pt x="269" y="185"/>
                  </a:lnTo>
                  <a:lnTo>
                    <a:pt x="265" y="184"/>
                  </a:lnTo>
                  <a:lnTo>
                    <a:pt x="264" y="184"/>
                  </a:lnTo>
                  <a:lnTo>
                    <a:pt x="263" y="185"/>
                  </a:lnTo>
                  <a:lnTo>
                    <a:pt x="261" y="183"/>
                  </a:lnTo>
                  <a:lnTo>
                    <a:pt x="257" y="182"/>
                  </a:lnTo>
                  <a:lnTo>
                    <a:pt x="253" y="185"/>
                  </a:lnTo>
                  <a:lnTo>
                    <a:pt x="206" y="210"/>
                  </a:lnTo>
                  <a:lnTo>
                    <a:pt x="197" y="214"/>
                  </a:lnTo>
                  <a:lnTo>
                    <a:pt x="185" y="220"/>
                  </a:lnTo>
                  <a:lnTo>
                    <a:pt x="164" y="233"/>
                  </a:lnTo>
                  <a:lnTo>
                    <a:pt x="168" y="235"/>
                  </a:lnTo>
                  <a:lnTo>
                    <a:pt x="165" y="237"/>
                  </a:lnTo>
                  <a:lnTo>
                    <a:pt x="158" y="236"/>
                  </a:lnTo>
                  <a:lnTo>
                    <a:pt x="155" y="234"/>
                  </a:lnTo>
                  <a:lnTo>
                    <a:pt x="152" y="231"/>
                  </a:lnTo>
                  <a:lnTo>
                    <a:pt x="148" y="231"/>
                  </a:lnTo>
                  <a:lnTo>
                    <a:pt x="145" y="233"/>
                  </a:lnTo>
                  <a:lnTo>
                    <a:pt x="143" y="236"/>
                  </a:lnTo>
                  <a:lnTo>
                    <a:pt x="144" y="240"/>
                  </a:lnTo>
                  <a:lnTo>
                    <a:pt x="142" y="243"/>
                  </a:lnTo>
                  <a:lnTo>
                    <a:pt x="138" y="244"/>
                  </a:lnTo>
                  <a:lnTo>
                    <a:pt x="134" y="243"/>
                  </a:lnTo>
                  <a:lnTo>
                    <a:pt x="133" y="240"/>
                  </a:lnTo>
                  <a:lnTo>
                    <a:pt x="128" y="247"/>
                  </a:lnTo>
                  <a:lnTo>
                    <a:pt x="125" y="245"/>
                  </a:lnTo>
                  <a:lnTo>
                    <a:pt x="121" y="247"/>
                  </a:lnTo>
                  <a:lnTo>
                    <a:pt x="121" y="250"/>
                  </a:lnTo>
                  <a:lnTo>
                    <a:pt x="118" y="253"/>
                  </a:lnTo>
                  <a:lnTo>
                    <a:pt x="111" y="255"/>
                  </a:lnTo>
                  <a:lnTo>
                    <a:pt x="98" y="258"/>
                  </a:lnTo>
                  <a:lnTo>
                    <a:pt x="95" y="260"/>
                  </a:lnTo>
                  <a:lnTo>
                    <a:pt x="93" y="263"/>
                  </a:lnTo>
                  <a:lnTo>
                    <a:pt x="90" y="265"/>
                  </a:lnTo>
                  <a:lnTo>
                    <a:pt x="87" y="263"/>
                  </a:lnTo>
                  <a:lnTo>
                    <a:pt x="83" y="263"/>
                  </a:lnTo>
                  <a:lnTo>
                    <a:pt x="80" y="263"/>
                  </a:lnTo>
                  <a:lnTo>
                    <a:pt x="69" y="259"/>
                  </a:lnTo>
                  <a:lnTo>
                    <a:pt x="68" y="255"/>
                  </a:lnTo>
                  <a:lnTo>
                    <a:pt x="64" y="255"/>
                  </a:lnTo>
                  <a:lnTo>
                    <a:pt x="61" y="258"/>
                  </a:lnTo>
                  <a:lnTo>
                    <a:pt x="59" y="260"/>
                  </a:lnTo>
                  <a:lnTo>
                    <a:pt x="55" y="262"/>
                  </a:lnTo>
                  <a:lnTo>
                    <a:pt x="52" y="263"/>
                  </a:lnTo>
                  <a:lnTo>
                    <a:pt x="50" y="267"/>
                  </a:lnTo>
                  <a:lnTo>
                    <a:pt x="46" y="269"/>
                  </a:lnTo>
                  <a:lnTo>
                    <a:pt x="45" y="271"/>
                  </a:lnTo>
                  <a:lnTo>
                    <a:pt x="42" y="269"/>
                  </a:lnTo>
                  <a:lnTo>
                    <a:pt x="38" y="267"/>
                  </a:lnTo>
                  <a:lnTo>
                    <a:pt x="36" y="263"/>
                  </a:lnTo>
                  <a:lnTo>
                    <a:pt x="35" y="259"/>
                  </a:lnTo>
                  <a:lnTo>
                    <a:pt x="36" y="255"/>
                  </a:lnTo>
                  <a:lnTo>
                    <a:pt x="35" y="250"/>
                  </a:lnTo>
                  <a:lnTo>
                    <a:pt x="30" y="244"/>
                  </a:lnTo>
                  <a:lnTo>
                    <a:pt x="31" y="240"/>
                  </a:lnTo>
                  <a:lnTo>
                    <a:pt x="31" y="235"/>
                  </a:lnTo>
                  <a:lnTo>
                    <a:pt x="27" y="227"/>
                  </a:lnTo>
                  <a:lnTo>
                    <a:pt x="22" y="223"/>
                  </a:lnTo>
                  <a:lnTo>
                    <a:pt x="15" y="224"/>
                  </a:lnTo>
                  <a:lnTo>
                    <a:pt x="11" y="227"/>
                  </a:lnTo>
                  <a:lnTo>
                    <a:pt x="8" y="228"/>
                  </a:lnTo>
                  <a:lnTo>
                    <a:pt x="5" y="224"/>
                  </a:lnTo>
                  <a:lnTo>
                    <a:pt x="4" y="220"/>
                  </a:lnTo>
                  <a:lnTo>
                    <a:pt x="3" y="216"/>
                  </a:lnTo>
                  <a:lnTo>
                    <a:pt x="5" y="213"/>
                  </a:lnTo>
                  <a:lnTo>
                    <a:pt x="7" y="209"/>
                  </a:lnTo>
                  <a:lnTo>
                    <a:pt x="7" y="203"/>
                  </a:lnTo>
                  <a:lnTo>
                    <a:pt x="1" y="191"/>
                  </a:lnTo>
                  <a:lnTo>
                    <a:pt x="0" y="191"/>
                  </a:lnTo>
                  <a:lnTo>
                    <a:pt x="0" y="187"/>
                  </a:lnTo>
                  <a:lnTo>
                    <a:pt x="1" y="183"/>
                  </a:lnTo>
                  <a:lnTo>
                    <a:pt x="4" y="179"/>
                  </a:lnTo>
                  <a:lnTo>
                    <a:pt x="5" y="175"/>
                  </a:lnTo>
                  <a:lnTo>
                    <a:pt x="8" y="174"/>
                  </a:lnTo>
                  <a:lnTo>
                    <a:pt x="12" y="168"/>
                  </a:lnTo>
                  <a:lnTo>
                    <a:pt x="16" y="166"/>
                  </a:lnTo>
                  <a:lnTo>
                    <a:pt x="17" y="162"/>
                  </a:lnTo>
                  <a:lnTo>
                    <a:pt x="20" y="159"/>
                  </a:lnTo>
                  <a:lnTo>
                    <a:pt x="24" y="159"/>
                  </a:lnTo>
                  <a:lnTo>
                    <a:pt x="25" y="154"/>
                  </a:lnTo>
                  <a:lnTo>
                    <a:pt x="24" y="149"/>
                  </a:lnTo>
                  <a:lnTo>
                    <a:pt x="25" y="144"/>
                  </a:lnTo>
                  <a:lnTo>
                    <a:pt x="24" y="140"/>
                  </a:lnTo>
                  <a:lnTo>
                    <a:pt x="27" y="137"/>
                  </a:lnTo>
                  <a:lnTo>
                    <a:pt x="31" y="137"/>
                  </a:lnTo>
                  <a:lnTo>
                    <a:pt x="34" y="136"/>
                  </a:lnTo>
                  <a:lnTo>
                    <a:pt x="35" y="134"/>
                  </a:lnTo>
                  <a:lnTo>
                    <a:pt x="37" y="130"/>
                  </a:lnTo>
                  <a:lnTo>
                    <a:pt x="34" y="129"/>
                  </a:lnTo>
                  <a:lnTo>
                    <a:pt x="31" y="127"/>
                  </a:lnTo>
                  <a:lnTo>
                    <a:pt x="34" y="123"/>
                  </a:lnTo>
                  <a:lnTo>
                    <a:pt x="34" y="119"/>
                  </a:lnTo>
                  <a:lnTo>
                    <a:pt x="33" y="115"/>
                  </a:lnTo>
                  <a:lnTo>
                    <a:pt x="32" y="110"/>
                  </a:lnTo>
                  <a:lnTo>
                    <a:pt x="30" y="107"/>
                  </a:lnTo>
                  <a:lnTo>
                    <a:pt x="29" y="103"/>
                  </a:lnTo>
                  <a:lnTo>
                    <a:pt x="28" y="99"/>
                  </a:lnTo>
                  <a:lnTo>
                    <a:pt x="24" y="97"/>
                  </a:lnTo>
                  <a:lnTo>
                    <a:pt x="27" y="96"/>
                  </a:lnTo>
                  <a:lnTo>
                    <a:pt x="31" y="97"/>
                  </a:lnTo>
                  <a:lnTo>
                    <a:pt x="35" y="96"/>
                  </a:lnTo>
                  <a:lnTo>
                    <a:pt x="35" y="91"/>
                  </a:lnTo>
                  <a:lnTo>
                    <a:pt x="35" y="87"/>
                  </a:lnTo>
                  <a:lnTo>
                    <a:pt x="36" y="85"/>
                  </a:lnTo>
                  <a:lnTo>
                    <a:pt x="40" y="84"/>
                  </a:lnTo>
                  <a:lnTo>
                    <a:pt x="43" y="81"/>
                  </a:lnTo>
                  <a:lnTo>
                    <a:pt x="46" y="81"/>
                  </a:lnTo>
                  <a:lnTo>
                    <a:pt x="50" y="79"/>
                  </a:lnTo>
                  <a:lnTo>
                    <a:pt x="57" y="82"/>
                  </a:lnTo>
                  <a:lnTo>
                    <a:pt x="64" y="82"/>
                  </a:lnTo>
                  <a:lnTo>
                    <a:pt x="68" y="85"/>
                  </a:lnTo>
                  <a:lnTo>
                    <a:pt x="69" y="88"/>
                  </a:lnTo>
                  <a:lnTo>
                    <a:pt x="75" y="92"/>
                  </a:lnTo>
                  <a:lnTo>
                    <a:pt x="79" y="97"/>
                  </a:lnTo>
                  <a:lnTo>
                    <a:pt x="82" y="99"/>
                  </a:lnTo>
                  <a:lnTo>
                    <a:pt x="86" y="98"/>
                  </a:lnTo>
                  <a:lnTo>
                    <a:pt x="90" y="97"/>
                  </a:lnTo>
                  <a:lnTo>
                    <a:pt x="90" y="92"/>
                  </a:lnTo>
                  <a:lnTo>
                    <a:pt x="90" y="88"/>
                  </a:lnTo>
                  <a:lnTo>
                    <a:pt x="94" y="83"/>
                  </a:lnTo>
                  <a:lnTo>
                    <a:pt x="97" y="81"/>
                  </a:lnTo>
                  <a:lnTo>
                    <a:pt x="100" y="79"/>
                  </a:lnTo>
                  <a:lnTo>
                    <a:pt x="102" y="70"/>
                  </a:lnTo>
                  <a:lnTo>
                    <a:pt x="106" y="68"/>
                  </a:lnTo>
                  <a:lnTo>
                    <a:pt x="106" y="64"/>
                  </a:lnTo>
                  <a:lnTo>
                    <a:pt x="101" y="61"/>
                  </a:lnTo>
                  <a:lnTo>
                    <a:pt x="101" y="57"/>
                  </a:lnTo>
                  <a:lnTo>
                    <a:pt x="103" y="53"/>
                  </a:lnTo>
                  <a:lnTo>
                    <a:pt x="105" y="51"/>
                  </a:lnTo>
                  <a:lnTo>
                    <a:pt x="105" y="50"/>
                  </a:lnTo>
                  <a:lnTo>
                    <a:pt x="107" y="46"/>
                  </a:lnTo>
                  <a:lnTo>
                    <a:pt x="109" y="45"/>
                  </a:lnTo>
                  <a:lnTo>
                    <a:pt x="115" y="43"/>
                  </a:lnTo>
                  <a:lnTo>
                    <a:pt x="119" y="43"/>
                  </a:lnTo>
                  <a:lnTo>
                    <a:pt x="121" y="39"/>
                  </a:lnTo>
                  <a:lnTo>
                    <a:pt x="125" y="39"/>
                  </a:lnTo>
                  <a:lnTo>
                    <a:pt x="128" y="36"/>
                  </a:lnTo>
                  <a:lnTo>
                    <a:pt x="141" y="30"/>
                  </a:lnTo>
                  <a:lnTo>
                    <a:pt x="142" y="26"/>
                  </a:lnTo>
                  <a:lnTo>
                    <a:pt x="145" y="24"/>
                  </a:lnTo>
                  <a:lnTo>
                    <a:pt x="148" y="23"/>
                  </a:lnTo>
                  <a:lnTo>
                    <a:pt x="151" y="20"/>
                  </a:lnTo>
                  <a:lnTo>
                    <a:pt x="155" y="19"/>
                  </a:lnTo>
                  <a:lnTo>
                    <a:pt x="158" y="17"/>
                  </a:lnTo>
                  <a:lnTo>
                    <a:pt x="160" y="14"/>
                  </a:lnTo>
                  <a:lnTo>
                    <a:pt x="166" y="9"/>
                  </a:lnTo>
                  <a:lnTo>
                    <a:pt x="170" y="8"/>
                  </a:lnTo>
                  <a:lnTo>
                    <a:pt x="173" y="7"/>
                  </a:lnTo>
                  <a:lnTo>
                    <a:pt x="176" y="6"/>
                  </a:lnTo>
                  <a:lnTo>
                    <a:pt x="180" y="5"/>
                  </a:lnTo>
                  <a:lnTo>
                    <a:pt x="182" y="1"/>
                  </a:lnTo>
                  <a:lnTo>
                    <a:pt x="185" y="0"/>
                  </a:lnTo>
                  <a:lnTo>
                    <a:pt x="189" y="1"/>
                  </a:lnTo>
                  <a:lnTo>
                    <a:pt x="193" y="4"/>
                  </a:lnTo>
                  <a:lnTo>
                    <a:pt x="194" y="5"/>
                  </a:lnTo>
                  <a:lnTo>
                    <a:pt x="197" y="7"/>
                  </a:lnTo>
                  <a:lnTo>
                    <a:pt x="197" y="12"/>
                  </a:lnTo>
                  <a:lnTo>
                    <a:pt x="206" y="18"/>
                  </a:lnTo>
                  <a:lnTo>
                    <a:pt x="209" y="20"/>
                  </a:lnTo>
                  <a:lnTo>
                    <a:pt x="209" y="22"/>
                  </a:lnTo>
                  <a:lnTo>
                    <a:pt x="210" y="25"/>
                  </a:lnTo>
                  <a:lnTo>
                    <a:pt x="207" y="27"/>
                  </a:lnTo>
                  <a:lnTo>
                    <a:pt x="205" y="31"/>
                  </a:lnTo>
                  <a:lnTo>
                    <a:pt x="202" y="35"/>
                  </a:lnTo>
                  <a:lnTo>
                    <a:pt x="202" y="39"/>
                  </a:lnTo>
                  <a:lnTo>
                    <a:pt x="200" y="42"/>
                  </a:lnTo>
                  <a:lnTo>
                    <a:pt x="198" y="46"/>
                  </a:lnTo>
                  <a:lnTo>
                    <a:pt x="200" y="49"/>
                  </a:lnTo>
                  <a:lnTo>
                    <a:pt x="202" y="51"/>
                  </a:lnTo>
                  <a:lnTo>
                    <a:pt x="205" y="54"/>
                  </a:lnTo>
                  <a:lnTo>
                    <a:pt x="202" y="58"/>
                  </a:lnTo>
                  <a:lnTo>
                    <a:pt x="200" y="66"/>
                  </a:lnTo>
                  <a:lnTo>
                    <a:pt x="202" y="69"/>
                  </a:lnTo>
                  <a:lnTo>
                    <a:pt x="217" y="70"/>
                  </a:lnTo>
                  <a:lnTo>
                    <a:pt x="220" y="72"/>
                  </a:lnTo>
                  <a:lnTo>
                    <a:pt x="222" y="75"/>
                  </a:lnTo>
                  <a:lnTo>
                    <a:pt x="225" y="77"/>
                  </a:lnTo>
                  <a:lnTo>
                    <a:pt x="229" y="77"/>
                  </a:lnTo>
                  <a:lnTo>
                    <a:pt x="232" y="76"/>
                  </a:lnTo>
                  <a:lnTo>
                    <a:pt x="235" y="72"/>
                  </a:lnTo>
                  <a:lnTo>
                    <a:pt x="238" y="70"/>
                  </a:lnTo>
                  <a:lnTo>
                    <a:pt x="241" y="68"/>
                  </a:lnTo>
                  <a:lnTo>
                    <a:pt x="244" y="67"/>
                  </a:lnTo>
                  <a:lnTo>
                    <a:pt x="248" y="65"/>
                  </a:lnTo>
                  <a:lnTo>
                    <a:pt x="251" y="65"/>
                  </a:lnTo>
                  <a:lnTo>
                    <a:pt x="254" y="62"/>
                  </a:lnTo>
                  <a:lnTo>
                    <a:pt x="261" y="61"/>
                  </a:lnTo>
                  <a:lnTo>
                    <a:pt x="262" y="66"/>
                  </a:lnTo>
                  <a:lnTo>
                    <a:pt x="264" y="70"/>
                  </a:lnTo>
                  <a:lnTo>
                    <a:pt x="265" y="72"/>
                  </a:lnTo>
                  <a:lnTo>
                    <a:pt x="269" y="77"/>
                  </a:lnTo>
                  <a:lnTo>
                    <a:pt x="272" y="78"/>
                  </a:lnTo>
                  <a:lnTo>
                    <a:pt x="274" y="80"/>
                  </a:lnTo>
                  <a:lnTo>
                    <a:pt x="270" y="89"/>
                  </a:lnTo>
                  <a:lnTo>
                    <a:pt x="267" y="92"/>
                  </a:lnTo>
                  <a:lnTo>
                    <a:pt x="265" y="97"/>
                  </a:lnTo>
                  <a:lnTo>
                    <a:pt x="268" y="99"/>
                  </a:lnTo>
                  <a:lnTo>
                    <a:pt x="270" y="103"/>
                  </a:lnTo>
                  <a:lnTo>
                    <a:pt x="269" y="107"/>
                  </a:lnTo>
                  <a:lnTo>
                    <a:pt x="270" y="109"/>
                  </a:lnTo>
                  <a:lnTo>
                    <a:pt x="271" y="110"/>
                  </a:lnTo>
                  <a:lnTo>
                    <a:pt x="278" y="109"/>
                  </a:lnTo>
                  <a:lnTo>
                    <a:pt x="281" y="112"/>
                  </a:lnTo>
                  <a:lnTo>
                    <a:pt x="284" y="114"/>
                  </a:lnTo>
                  <a:lnTo>
                    <a:pt x="288" y="117"/>
                  </a:lnTo>
                  <a:lnTo>
                    <a:pt x="291" y="116"/>
                  </a:lnTo>
                  <a:lnTo>
                    <a:pt x="294" y="118"/>
                  </a:lnTo>
                  <a:lnTo>
                    <a:pt x="296" y="122"/>
                  </a:lnTo>
                  <a:lnTo>
                    <a:pt x="299" y="129"/>
                  </a:lnTo>
                  <a:lnTo>
                    <a:pt x="301" y="132"/>
                  </a:lnTo>
                  <a:lnTo>
                    <a:pt x="307" y="136"/>
                  </a:lnTo>
                  <a:lnTo>
                    <a:pt x="307" y="138"/>
                  </a:lnTo>
                  <a:lnTo>
                    <a:pt x="310" y="144"/>
                  </a:lnTo>
                  <a:lnTo>
                    <a:pt x="311" y="147"/>
                  </a:lnTo>
                  <a:lnTo>
                    <a:pt x="311" y="152"/>
                  </a:lnTo>
                  <a:lnTo>
                    <a:pt x="310" y="156"/>
                  </a:lnTo>
                  <a:lnTo>
                    <a:pt x="311" y="160"/>
                  </a:lnTo>
                  <a:lnTo>
                    <a:pt x="312" y="164"/>
                  </a:lnTo>
                  <a:lnTo>
                    <a:pt x="314" y="168"/>
                  </a:lnTo>
                  <a:lnTo>
                    <a:pt x="315" y="173"/>
                  </a:lnTo>
                  <a:lnTo>
                    <a:pt x="315" y="174"/>
                  </a:lnTo>
                  <a:lnTo>
                    <a:pt x="311" y="174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220" name="Freeform 39">
              <a:extLst>
                <a:ext uri="{FF2B5EF4-FFF2-40B4-BE49-F238E27FC236}">
                  <a16:creationId xmlns:a16="http://schemas.microsoft.com/office/drawing/2014/main" id="{99EB66AF-023E-4699-A1B5-087E6A9573BF}"/>
                </a:ext>
              </a:extLst>
            </xdr:cNvPr>
            <xdr:cNvSpPr>
              <a:spLocks/>
            </xdr:cNvSpPr>
          </xdr:nvSpPr>
          <xdr:spPr bwMode="auto">
            <a:xfrm>
              <a:off x="3493316" y="3046380"/>
              <a:ext cx="650875" cy="444500"/>
            </a:xfrm>
            <a:custGeom>
              <a:avLst/>
              <a:gdLst>
                <a:gd name="T0" fmla="*/ 43 w 410"/>
                <a:gd name="T1" fmla="*/ 93 h 280"/>
                <a:gd name="T2" fmla="*/ 55 w 410"/>
                <a:gd name="T3" fmla="*/ 88 h 280"/>
                <a:gd name="T4" fmla="*/ 78 w 410"/>
                <a:gd name="T5" fmla="*/ 77 h 280"/>
                <a:gd name="T6" fmla="*/ 91 w 410"/>
                <a:gd name="T7" fmla="*/ 74 h 280"/>
                <a:gd name="T8" fmla="*/ 100 w 410"/>
                <a:gd name="T9" fmla="*/ 66 h 280"/>
                <a:gd name="T10" fmla="*/ 112 w 410"/>
                <a:gd name="T11" fmla="*/ 65 h 280"/>
                <a:gd name="T12" fmla="*/ 121 w 410"/>
                <a:gd name="T13" fmla="*/ 63 h 280"/>
                <a:gd name="T14" fmla="*/ 210 w 410"/>
                <a:gd name="T15" fmla="*/ 15 h 280"/>
                <a:gd name="T16" fmla="*/ 221 w 410"/>
                <a:gd name="T17" fmla="*/ 14 h 280"/>
                <a:gd name="T18" fmla="*/ 232 w 410"/>
                <a:gd name="T19" fmla="*/ 17 h 280"/>
                <a:gd name="T20" fmla="*/ 243 w 410"/>
                <a:gd name="T21" fmla="*/ 9 h 280"/>
                <a:gd name="T22" fmla="*/ 260 w 410"/>
                <a:gd name="T23" fmla="*/ 8 h 280"/>
                <a:gd name="T24" fmla="*/ 273 w 410"/>
                <a:gd name="T25" fmla="*/ 4 h 280"/>
                <a:gd name="T26" fmla="*/ 290 w 410"/>
                <a:gd name="T27" fmla="*/ 0 h 280"/>
                <a:gd name="T28" fmla="*/ 305 w 410"/>
                <a:gd name="T29" fmla="*/ 6 h 280"/>
                <a:gd name="T30" fmla="*/ 314 w 410"/>
                <a:gd name="T31" fmla="*/ 18 h 280"/>
                <a:gd name="T32" fmla="*/ 311 w 410"/>
                <a:gd name="T33" fmla="*/ 33 h 280"/>
                <a:gd name="T34" fmla="*/ 317 w 410"/>
                <a:gd name="T35" fmla="*/ 51 h 280"/>
                <a:gd name="T36" fmla="*/ 326 w 410"/>
                <a:gd name="T37" fmla="*/ 61 h 280"/>
                <a:gd name="T38" fmla="*/ 340 w 410"/>
                <a:gd name="T39" fmla="*/ 65 h 280"/>
                <a:gd name="T40" fmla="*/ 349 w 410"/>
                <a:gd name="T41" fmla="*/ 81 h 280"/>
                <a:gd name="T42" fmla="*/ 340 w 410"/>
                <a:gd name="T43" fmla="*/ 93 h 280"/>
                <a:gd name="T44" fmla="*/ 347 w 410"/>
                <a:gd name="T45" fmla="*/ 107 h 280"/>
                <a:gd name="T46" fmla="*/ 345 w 410"/>
                <a:gd name="T47" fmla="*/ 126 h 280"/>
                <a:gd name="T48" fmla="*/ 356 w 410"/>
                <a:gd name="T49" fmla="*/ 145 h 280"/>
                <a:gd name="T50" fmla="*/ 342 w 410"/>
                <a:gd name="T51" fmla="*/ 157 h 280"/>
                <a:gd name="T52" fmla="*/ 381 w 410"/>
                <a:gd name="T53" fmla="*/ 188 h 280"/>
                <a:gd name="T54" fmla="*/ 373 w 410"/>
                <a:gd name="T55" fmla="*/ 213 h 280"/>
                <a:gd name="T56" fmla="*/ 370 w 410"/>
                <a:gd name="T57" fmla="*/ 245 h 280"/>
                <a:gd name="T58" fmla="*/ 321 w 410"/>
                <a:gd name="T59" fmla="*/ 228 h 280"/>
                <a:gd name="T60" fmla="*/ 310 w 410"/>
                <a:gd name="T61" fmla="*/ 233 h 280"/>
                <a:gd name="T62" fmla="*/ 297 w 410"/>
                <a:gd name="T63" fmla="*/ 236 h 280"/>
                <a:gd name="T64" fmla="*/ 294 w 410"/>
                <a:gd name="T65" fmla="*/ 252 h 280"/>
                <a:gd name="T66" fmla="*/ 282 w 410"/>
                <a:gd name="T67" fmla="*/ 246 h 280"/>
                <a:gd name="T68" fmla="*/ 267 w 410"/>
                <a:gd name="T69" fmla="*/ 244 h 280"/>
                <a:gd name="T70" fmla="*/ 256 w 410"/>
                <a:gd name="T71" fmla="*/ 252 h 280"/>
                <a:gd name="T72" fmla="*/ 244 w 410"/>
                <a:gd name="T73" fmla="*/ 260 h 280"/>
                <a:gd name="T74" fmla="*/ 201 w 410"/>
                <a:gd name="T75" fmla="*/ 270 h 280"/>
                <a:gd name="T76" fmla="*/ 196 w 410"/>
                <a:gd name="T77" fmla="*/ 274 h 280"/>
                <a:gd name="T78" fmla="*/ 189 w 410"/>
                <a:gd name="T79" fmla="*/ 265 h 280"/>
                <a:gd name="T80" fmla="*/ 179 w 410"/>
                <a:gd name="T81" fmla="*/ 272 h 280"/>
                <a:gd name="T82" fmla="*/ 166 w 410"/>
                <a:gd name="T83" fmla="*/ 270 h 280"/>
                <a:gd name="T84" fmla="*/ 143 w 410"/>
                <a:gd name="T85" fmla="*/ 266 h 280"/>
                <a:gd name="T86" fmla="*/ 121 w 410"/>
                <a:gd name="T87" fmla="*/ 256 h 280"/>
                <a:gd name="T88" fmla="*/ 103 w 410"/>
                <a:gd name="T89" fmla="*/ 258 h 280"/>
                <a:gd name="T90" fmla="*/ 93 w 410"/>
                <a:gd name="T91" fmla="*/ 269 h 280"/>
                <a:gd name="T92" fmla="*/ 75 w 410"/>
                <a:gd name="T93" fmla="*/ 276 h 280"/>
                <a:gd name="T94" fmla="*/ 60 w 410"/>
                <a:gd name="T95" fmla="*/ 267 h 280"/>
                <a:gd name="T96" fmla="*/ 51 w 410"/>
                <a:gd name="T97" fmla="*/ 244 h 280"/>
                <a:gd name="T98" fmla="*/ 59 w 410"/>
                <a:gd name="T99" fmla="*/ 225 h 280"/>
                <a:gd name="T100" fmla="*/ 62 w 410"/>
                <a:gd name="T101" fmla="*/ 209 h 280"/>
                <a:gd name="T102" fmla="*/ 66 w 410"/>
                <a:gd name="T103" fmla="*/ 191 h 280"/>
                <a:gd name="T104" fmla="*/ 67 w 410"/>
                <a:gd name="T105" fmla="*/ 177 h 280"/>
                <a:gd name="T106" fmla="*/ 62 w 410"/>
                <a:gd name="T107" fmla="*/ 167 h 280"/>
                <a:gd name="T108" fmla="*/ 49 w 410"/>
                <a:gd name="T109" fmla="*/ 154 h 280"/>
                <a:gd name="T110" fmla="*/ 44 w 410"/>
                <a:gd name="T111" fmla="*/ 142 h 280"/>
                <a:gd name="T112" fmla="*/ 32 w 410"/>
                <a:gd name="T113" fmla="*/ 141 h 280"/>
                <a:gd name="T114" fmla="*/ 21 w 410"/>
                <a:gd name="T115" fmla="*/ 143 h 280"/>
                <a:gd name="T116" fmla="*/ 11 w 410"/>
                <a:gd name="T117" fmla="*/ 128 h 280"/>
                <a:gd name="T118" fmla="*/ 6 w 410"/>
                <a:gd name="T119" fmla="*/ 109 h 280"/>
                <a:gd name="T120" fmla="*/ 7 w 410"/>
                <a:gd name="T121" fmla="*/ 96 h 280"/>
                <a:gd name="T122" fmla="*/ 19 w 410"/>
                <a:gd name="T123" fmla="*/ 88 h 2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</a:cxnLst>
              <a:rect l="0" t="0" r="r" b="b"/>
              <a:pathLst>
                <a:path w="410" h="280">
                  <a:moveTo>
                    <a:pt x="36" y="92"/>
                  </a:moveTo>
                  <a:lnTo>
                    <a:pt x="37" y="93"/>
                  </a:lnTo>
                  <a:lnTo>
                    <a:pt x="40" y="93"/>
                  </a:lnTo>
                  <a:lnTo>
                    <a:pt x="43" y="93"/>
                  </a:lnTo>
                  <a:lnTo>
                    <a:pt x="47" y="95"/>
                  </a:lnTo>
                  <a:lnTo>
                    <a:pt x="50" y="93"/>
                  </a:lnTo>
                  <a:lnTo>
                    <a:pt x="52" y="90"/>
                  </a:lnTo>
                  <a:lnTo>
                    <a:pt x="55" y="88"/>
                  </a:lnTo>
                  <a:lnTo>
                    <a:pt x="68" y="86"/>
                  </a:lnTo>
                  <a:lnTo>
                    <a:pt x="75" y="84"/>
                  </a:lnTo>
                  <a:lnTo>
                    <a:pt x="78" y="81"/>
                  </a:lnTo>
                  <a:lnTo>
                    <a:pt x="78" y="77"/>
                  </a:lnTo>
                  <a:lnTo>
                    <a:pt x="82" y="76"/>
                  </a:lnTo>
                  <a:lnTo>
                    <a:pt x="85" y="77"/>
                  </a:lnTo>
                  <a:lnTo>
                    <a:pt x="89" y="70"/>
                  </a:lnTo>
                  <a:lnTo>
                    <a:pt x="91" y="74"/>
                  </a:lnTo>
                  <a:lnTo>
                    <a:pt x="95" y="75"/>
                  </a:lnTo>
                  <a:lnTo>
                    <a:pt x="98" y="74"/>
                  </a:lnTo>
                  <a:lnTo>
                    <a:pt x="101" y="70"/>
                  </a:lnTo>
                  <a:lnTo>
                    <a:pt x="100" y="66"/>
                  </a:lnTo>
                  <a:lnTo>
                    <a:pt x="102" y="63"/>
                  </a:lnTo>
                  <a:lnTo>
                    <a:pt x="105" y="61"/>
                  </a:lnTo>
                  <a:lnTo>
                    <a:pt x="109" y="61"/>
                  </a:lnTo>
                  <a:lnTo>
                    <a:pt x="112" y="65"/>
                  </a:lnTo>
                  <a:lnTo>
                    <a:pt x="115" y="66"/>
                  </a:lnTo>
                  <a:lnTo>
                    <a:pt x="122" y="67"/>
                  </a:lnTo>
                  <a:lnTo>
                    <a:pt x="125" y="66"/>
                  </a:lnTo>
                  <a:lnTo>
                    <a:pt x="121" y="63"/>
                  </a:lnTo>
                  <a:lnTo>
                    <a:pt x="142" y="50"/>
                  </a:lnTo>
                  <a:lnTo>
                    <a:pt x="158" y="42"/>
                  </a:lnTo>
                  <a:lnTo>
                    <a:pt x="160" y="42"/>
                  </a:lnTo>
                  <a:lnTo>
                    <a:pt x="210" y="15"/>
                  </a:lnTo>
                  <a:lnTo>
                    <a:pt x="214" y="13"/>
                  </a:lnTo>
                  <a:lnTo>
                    <a:pt x="217" y="13"/>
                  </a:lnTo>
                  <a:lnTo>
                    <a:pt x="220" y="15"/>
                  </a:lnTo>
                  <a:lnTo>
                    <a:pt x="221" y="14"/>
                  </a:lnTo>
                  <a:lnTo>
                    <a:pt x="222" y="14"/>
                  </a:lnTo>
                  <a:lnTo>
                    <a:pt x="225" y="15"/>
                  </a:lnTo>
                  <a:lnTo>
                    <a:pt x="229" y="15"/>
                  </a:lnTo>
                  <a:lnTo>
                    <a:pt x="232" y="17"/>
                  </a:lnTo>
                  <a:lnTo>
                    <a:pt x="235" y="17"/>
                  </a:lnTo>
                  <a:lnTo>
                    <a:pt x="239" y="15"/>
                  </a:lnTo>
                  <a:lnTo>
                    <a:pt x="241" y="12"/>
                  </a:lnTo>
                  <a:lnTo>
                    <a:pt x="243" y="9"/>
                  </a:lnTo>
                  <a:lnTo>
                    <a:pt x="246" y="10"/>
                  </a:lnTo>
                  <a:lnTo>
                    <a:pt x="250" y="9"/>
                  </a:lnTo>
                  <a:lnTo>
                    <a:pt x="257" y="9"/>
                  </a:lnTo>
                  <a:lnTo>
                    <a:pt x="260" y="8"/>
                  </a:lnTo>
                  <a:lnTo>
                    <a:pt x="263" y="5"/>
                  </a:lnTo>
                  <a:lnTo>
                    <a:pt x="267" y="6"/>
                  </a:lnTo>
                  <a:lnTo>
                    <a:pt x="271" y="5"/>
                  </a:lnTo>
                  <a:lnTo>
                    <a:pt x="273" y="4"/>
                  </a:lnTo>
                  <a:lnTo>
                    <a:pt x="277" y="4"/>
                  </a:lnTo>
                  <a:lnTo>
                    <a:pt x="280" y="3"/>
                  </a:lnTo>
                  <a:lnTo>
                    <a:pt x="284" y="1"/>
                  </a:lnTo>
                  <a:lnTo>
                    <a:pt x="290" y="0"/>
                  </a:lnTo>
                  <a:lnTo>
                    <a:pt x="293" y="3"/>
                  </a:lnTo>
                  <a:lnTo>
                    <a:pt x="299" y="1"/>
                  </a:lnTo>
                  <a:lnTo>
                    <a:pt x="302" y="4"/>
                  </a:lnTo>
                  <a:lnTo>
                    <a:pt x="305" y="6"/>
                  </a:lnTo>
                  <a:lnTo>
                    <a:pt x="307" y="8"/>
                  </a:lnTo>
                  <a:lnTo>
                    <a:pt x="309" y="12"/>
                  </a:lnTo>
                  <a:lnTo>
                    <a:pt x="312" y="14"/>
                  </a:lnTo>
                  <a:lnTo>
                    <a:pt x="314" y="18"/>
                  </a:lnTo>
                  <a:lnTo>
                    <a:pt x="311" y="21"/>
                  </a:lnTo>
                  <a:lnTo>
                    <a:pt x="309" y="24"/>
                  </a:lnTo>
                  <a:lnTo>
                    <a:pt x="311" y="29"/>
                  </a:lnTo>
                  <a:lnTo>
                    <a:pt x="311" y="33"/>
                  </a:lnTo>
                  <a:lnTo>
                    <a:pt x="313" y="36"/>
                  </a:lnTo>
                  <a:lnTo>
                    <a:pt x="315" y="44"/>
                  </a:lnTo>
                  <a:lnTo>
                    <a:pt x="316" y="50"/>
                  </a:lnTo>
                  <a:lnTo>
                    <a:pt x="317" y="51"/>
                  </a:lnTo>
                  <a:lnTo>
                    <a:pt x="318" y="52"/>
                  </a:lnTo>
                  <a:lnTo>
                    <a:pt x="322" y="55"/>
                  </a:lnTo>
                  <a:lnTo>
                    <a:pt x="324" y="58"/>
                  </a:lnTo>
                  <a:lnTo>
                    <a:pt x="326" y="61"/>
                  </a:lnTo>
                  <a:lnTo>
                    <a:pt x="330" y="63"/>
                  </a:lnTo>
                  <a:lnTo>
                    <a:pt x="333" y="63"/>
                  </a:lnTo>
                  <a:lnTo>
                    <a:pt x="336" y="65"/>
                  </a:lnTo>
                  <a:lnTo>
                    <a:pt x="340" y="65"/>
                  </a:lnTo>
                  <a:lnTo>
                    <a:pt x="343" y="67"/>
                  </a:lnTo>
                  <a:lnTo>
                    <a:pt x="345" y="70"/>
                  </a:lnTo>
                  <a:lnTo>
                    <a:pt x="349" y="77"/>
                  </a:lnTo>
                  <a:lnTo>
                    <a:pt x="349" y="81"/>
                  </a:lnTo>
                  <a:lnTo>
                    <a:pt x="350" y="82"/>
                  </a:lnTo>
                  <a:lnTo>
                    <a:pt x="347" y="84"/>
                  </a:lnTo>
                  <a:lnTo>
                    <a:pt x="341" y="90"/>
                  </a:lnTo>
                  <a:lnTo>
                    <a:pt x="340" y="93"/>
                  </a:lnTo>
                  <a:lnTo>
                    <a:pt x="340" y="98"/>
                  </a:lnTo>
                  <a:lnTo>
                    <a:pt x="343" y="100"/>
                  </a:lnTo>
                  <a:lnTo>
                    <a:pt x="345" y="103"/>
                  </a:lnTo>
                  <a:lnTo>
                    <a:pt x="347" y="107"/>
                  </a:lnTo>
                  <a:lnTo>
                    <a:pt x="343" y="114"/>
                  </a:lnTo>
                  <a:lnTo>
                    <a:pt x="343" y="119"/>
                  </a:lnTo>
                  <a:lnTo>
                    <a:pt x="345" y="122"/>
                  </a:lnTo>
                  <a:lnTo>
                    <a:pt x="345" y="126"/>
                  </a:lnTo>
                  <a:lnTo>
                    <a:pt x="348" y="128"/>
                  </a:lnTo>
                  <a:lnTo>
                    <a:pt x="351" y="131"/>
                  </a:lnTo>
                  <a:lnTo>
                    <a:pt x="350" y="135"/>
                  </a:lnTo>
                  <a:lnTo>
                    <a:pt x="356" y="145"/>
                  </a:lnTo>
                  <a:lnTo>
                    <a:pt x="353" y="147"/>
                  </a:lnTo>
                  <a:lnTo>
                    <a:pt x="349" y="148"/>
                  </a:lnTo>
                  <a:lnTo>
                    <a:pt x="347" y="150"/>
                  </a:lnTo>
                  <a:lnTo>
                    <a:pt x="342" y="157"/>
                  </a:lnTo>
                  <a:lnTo>
                    <a:pt x="341" y="160"/>
                  </a:lnTo>
                  <a:lnTo>
                    <a:pt x="363" y="183"/>
                  </a:lnTo>
                  <a:lnTo>
                    <a:pt x="380" y="187"/>
                  </a:lnTo>
                  <a:lnTo>
                    <a:pt x="381" y="188"/>
                  </a:lnTo>
                  <a:lnTo>
                    <a:pt x="385" y="190"/>
                  </a:lnTo>
                  <a:lnTo>
                    <a:pt x="409" y="206"/>
                  </a:lnTo>
                  <a:lnTo>
                    <a:pt x="377" y="211"/>
                  </a:lnTo>
                  <a:lnTo>
                    <a:pt x="373" y="213"/>
                  </a:lnTo>
                  <a:lnTo>
                    <a:pt x="373" y="218"/>
                  </a:lnTo>
                  <a:lnTo>
                    <a:pt x="377" y="221"/>
                  </a:lnTo>
                  <a:lnTo>
                    <a:pt x="379" y="225"/>
                  </a:lnTo>
                  <a:lnTo>
                    <a:pt x="370" y="245"/>
                  </a:lnTo>
                  <a:lnTo>
                    <a:pt x="368" y="249"/>
                  </a:lnTo>
                  <a:lnTo>
                    <a:pt x="365" y="252"/>
                  </a:lnTo>
                  <a:lnTo>
                    <a:pt x="355" y="248"/>
                  </a:lnTo>
                  <a:lnTo>
                    <a:pt x="321" y="228"/>
                  </a:lnTo>
                  <a:lnTo>
                    <a:pt x="317" y="225"/>
                  </a:lnTo>
                  <a:lnTo>
                    <a:pt x="314" y="228"/>
                  </a:lnTo>
                  <a:lnTo>
                    <a:pt x="311" y="230"/>
                  </a:lnTo>
                  <a:lnTo>
                    <a:pt x="310" y="233"/>
                  </a:lnTo>
                  <a:lnTo>
                    <a:pt x="306" y="233"/>
                  </a:lnTo>
                  <a:lnTo>
                    <a:pt x="303" y="232"/>
                  </a:lnTo>
                  <a:lnTo>
                    <a:pt x="301" y="234"/>
                  </a:lnTo>
                  <a:lnTo>
                    <a:pt x="297" y="236"/>
                  </a:lnTo>
                  <a:lnTo>
                    <a:pt x="295" y="238"/>
                  </a:lnTo>
                  <a:lnTo>
                    <a:pt x="296" y="247"/>
                  </a:lnTo>
                  <a:lnTo>
                    <a:pt x="297" y="251"/>
                  </a:lnTo>
                  <a:lnTo>
                    <a:pt x="294" y="252"/>
                  </a:lnTo>
                  <a:lnTo>
                    <a:pt x="290" y="251"/>
                  </a:lnTo>
                  <a:lnTo>
                    <a:pt x="287" y="248"/>
                  </a:lnTo>
                  <a:lnTo>
                    <a:pt x="284" y="246"/>
                  </a:lnTo>
                  <a:lnTo>
                    <a:pt x="282" y="246"/>
                  </a:lnTo>
                  <a:lnTo>
                    <a:pt x="277" y="246"/>
                  </a:lnTo>
                  <a:lnTo>
                    <a:pt x="274" y="243"/>
                  </a:lnTo>
                  <a:lnTo>
                    <a:pt x="271" y="244"/>
                  </a:lnTo>
                  <a:lnTo>
                    <a:pt x="267" y="244"/>
                  </a:lnTo>
                  <a:lnTo>
                    <a:pt x="264" y="246"/>
                  </a:lnTo>
                  <a:lnTo>
                    <a:pt x="261" y="248"/>
                  </a:lnTo>
                  <a:lnTo>
                    <a:pt x="258" y="251"/>
                  </a:lnTo>
                  <a:lnTo>
                    <a:pt x="256" y="252"/>
                  </a:lnTo>
                  <a:lnTo>
                    <a:pt x="252" y="254"/>
                  </a:lnTo>
                  <a:lnTo>
                    <a:pt x="249" y="256"/>
                  </a:lnTo>
                  <a:lnTo>
                    <a:pt x="247" y="259"/>
                  </a:lnTo>
                  <a:lnTo>
                    <a:pt x="244" y="260"/>
                  </a:lnTo>
                  <a:lnTo>
                    <a:pt x="242" y="260"/>
                  </a:lnTo>
                  <a:lnTo>
                    <a:pt x="238" y="264"/>
                  </a:lnTo>
                  <a:lnTo>
                    <a:pt x="201" y="264"/>
                  </a:lnTo>
                  <a:lnTo>
                    <a:pt x="201" y="270"/>
                  </a:lnTo>
                  <a:lnTo>
                    <a:pt x="207" y="271"/>
                  </a:lnTo>
                  <a:lnTo>
                    <a:pt x="206" y="279"/>
                  </a:lnTo>
                  <a:lnTo>
                    <a:pt x="199" y="278"/>
                  </a:lnTo>
                  <a:lnTo>
                    <a:pt x="196" y="274"/>
                  </a:lnTo>
                  <a:lnTo>
                    <a:pt x="196" y="270"/>
                  </a:lnTo>
                  <a:lnTo>
                    <a:pt x="193" y="265"/>
                  </a:lnTo>
                  <a:lnTo>
                    <a:pt x="191" y="265"/>
                  </a:lnTo>
                  <a:lnTo>
                    <a:pt x="189" y="265"/>
                  </a:lnTo>
                  <a:lnTo>
                    <a:pt x="187" y="265"/>
                  </a:lnTo>
                  <a:lnTo>
                    <a:pt x="185" y="269"/>
                  </a:lnTo>
                  <a:lnTo>
                    <a:pt x="182" y="271"/>
                  </a:lnTo>
                  <a:lnTo>
                    <a:pt x="179" y="272"/>
                  </a:lnTo>
                  <a:lnTo>
                    <a:pt x="176" y="272"/>
                  </a:lnTo>
                  <a:lnTo>
                    <a:pt x="172" y="272"/>
                  </a:lnTo>
                  <a:lnTo>
                    <a:pt x="169" y="269"/>
                  </a:lnTo>
                  <a:lnTo>
                    <a:pt x="166" y="270"/>
                  </a:lnTo>
                  <a:lnTo>
                    <a:pt x="160" y="266"/>
                  </a:lnTo>
                  <a:lnTo>
                    <a:pt x="153" y="268"/>
                  </a:lnTo>
                  <a:lnTo>
                    <a:pt x="150" y="268"/>
                  </a:lnTo>
                  <a:lnTo>
                    <a:pt x="143" y="266"/>
                  </a:lnTo>
                  <a:lnTo>
                    <a:pt x="140" y="264"/>
                  </a:lnTo>
                  <a:lnTo>
                    <a:pt x="138" y="260"/>
                  </a:lnTo>
                  <a:lnTo>
                    <a:pt x="124" y="255"/>
                  </a:lnTo>
                  <a:lnTo>
                    <a:pt x="121" y="256"/>
                  </a:lnTo>
                  <a:lnTo>
                    <a:pt x="113" y="258"/>
                  </a:lnTo>
                  <a:lnTo>
                    <a:pt x="110" y="257"/>
                  </a:lnTo>
                  <a:lnTo>
                    <a:pt x="106" y="257"/>
                  </a:lnTo>
                  <a:lnTo>
                    <a:pt x="103" y="258"/>
                  </a:lnTo>
                  <a:lnTo>
                    <a:pt x="101" y="261"/>
                  </a:lnTo>
                  <a:lnTo>
                    <a:pt x="97" y="263"/>
                  </a:lnTo>
                  <a:lnTo>
                    <a:pt x="95" y="266"/>
                  </a:lnTo>
                  <a:lnTo>
                    <a:pt x="93" y="269"/>
                  </a:lnTo>
                  <a:lnTo>
                    <a:pt x="86" y="272"/>
                  </a:lnTo>
                  <a:lnTo>
                    <a:pt x="81" y="278"/>
                  </a:lnTo>
                  <a:lnTo>
                    <a:pt x="78" y="276"/>
                  </a:lnTo>
                  <a:lnTo>
                    <a:pt x="75" y="276"/>
                  </a:lnTo>
                  <a:lnTo>
                    <a:pt x="68" y="272"/>
                  </a:lnTo>
                  <a:lnTo>
                    <a:pt x="66" y="272"/>
                  </a:lnTo>
                  <a:lnTo>
                    <a:pt x="62" y="270"/>
                  </a:lnTo>
                  <a:lnTo>
                    <a:pt x="60" y="267"/>
                  </a:lnTo>
                  <a:lnTo>
                    <a:pt x="57" y="255"/>
                  </a:lnTo>
                  <a:lnTo>
                    <a:pt x="55" y="251"/>
                  </a:lnTo>
                  <a:lnTo>
                    <a:pt x="52" y="248"/>
                  </a:lnTo>
                  <a:lnTo>
                    <a:pt x="51" y="244"/>
                  </a:lnTo>
                  <a:lnTo>
                    <a:pt x="52" y="240"/>
                  </a:lnTo>
                  <a:lnTo>
                    <a:pt x="54" y="236"/>
                  </a:lnTo>
                  <a:lnTo>
                    <a:pt x="58" y="229"/>
                  </a:lnTo>
                  <a:lnTo>
                    <a:pt x="59" y="225"/>
                  </a:lnTo>
                  <a:lnTo>
                    <a:pt x="59" y="221"/>
                  </a:lnTo>
                  <a:lnTo>
                    <a:pt x="60" y="217"/>
                  </a:lnTo>
                  <a:lnTo>
                    <a:pt x="62" y="213"/>
                  </a:lnTo>
                  <a:lnTo>
                    <a:pt x="62" y="209"/>
                  </a:lnTo>
                  <a:lnTo>
                    <a:pt x="64" y="205"/>
                  </a:lnTo>
                  <a:lnTo>
                    <a:pt x="68" y="199"/>
                  </a:lnTo>
                  <a:lnTo>
                    <a:pt x="68" y="195"/>
                  </a:lnTo>
                  <a:lnTo>
                    <a:pt x="66" y="191"/>
                  </a:lnTo>
                  <a:lnTo>
                    <a:pt x="64" y="188"/>
                  </a:lnTo>
                  <a:lnTo>
                    <a:pt x="64" y="183"/>
                  </a:lnTo>
                  <a:lnTo>
                    <a:pt x="67" y="180"/>
                  </a:lnTo>
                  <a:lnTo>
                    <a:pt x="67" y="177"/>
                  </a:lnTo>
                  <a:lnTo>
                    <a:pt x="67" y="176"/>
                  </a:lnTo>
                  <a:lnTo>
                    <a:pt x="66" y="172"/>
                  </a:lnTo>
                  <a:lnTo>
                    <a:pt x="63" y="172"/>
                  </a:lnTo>
                  <a:lnTo>
                    <a:pt x="62" y="167"/>
                  </a:lnTo>
                  <a:lnTo>
                    <a:pt x="60" y="163"/>
                  </a:lnTo>
                  <a:lnTo>
                    <a:pt x="55" y="158"/>
                  </a:lnTo>
                  <a:lnTo>
                    <a:pt x="51" y="157"/>
                  </a:lnTo>
                  <a:lnTo>
                    <a:pt x="49" y="154"/>
                  </a:lnTo>
                  <a:lnTo>
                    <a:pt x="48" y="151"/>
                  </a:lnTo>
                  <a:lnTo>
                    <a:pt x="48" y="150"/>
                  </a:lnTo>
                  <a:lnTo>
                    <a:pt x="47" y="146"/>
                  </a:lnTo>
                  <a:lnTo>
                    <a:pt x="44" y="142"/>
                  </a:lnTo>
                  <a:lnTo>
                    <a:pt x="44" y="138"/>
                  </a:lnTo>
                  <a:lnTo>
                    <a:pt x="45" y="137"/>
                  </a:lnTo>
                  <a:lnTo>
                    <a:pt x="42" y="136"/>
                  </a:lnTo>
                  <a:lnTo>
                    <a:pt x="32" y="141"/>
                  </a:lnTo>
                  <a:lnTo>
                    <a:pt x="29" y="140"/>
                  </a:lnTo>
                  <a:lnTo>
                    <a:pt x="26" y="142"/>
                  </a:lnTo>
                  <a:lnTo>
                    <a:pt x="24" y="145"/>
                  </a:lnTo>
                  <a:lnTo>
                    <a:pt x="21" y="143"/>
                  </a:lnTo>
                  <a:lnTo>
                    <a:pt x="21" y="132"/>
                  </a:lnTo>
                  <a:lnTo>
                    <a:pt x="19" y="129"/>
                  </a:lnTo>
                  <a:lnTo>
                    <a:pt x="15" y="130"/>
                  </a:lnTo>
                  <a:lnTo>
                    <a:pt x="11" y="128"/>
                  </a:lnTo>
                  <a:lnTo>
                    <a:pt x="11" y="124"/>
                  </a:lnTo>
                  <a:lnTo>
                    <a:pt x="9" y="121"/>
                  </a:lnTo>
                  <a:lnTo>
                    <a:pt x="7" y="113"/>
                  </a:lnTo>
                  <a:lnTo>
                    <a:pt x="6" y="109"/>
                  </a:lnTo>
                  <a:lnTo>
                    <a:pt x="0" y="104"/>
                  </a:lnTo>
                  <a:lnTo>
                    <a:pt x="2" y="101"/>
                  </a:lnTo>
                  <a:lnTo>
                    <a:pt x="4" y="99"/>
                  </a:lnTo>
                  <a:lnTo>
                    <a:pt x="7" y="96"/>
                  </a:lnTo>
                  <a:lnTo>
                    <a:pt x="10" y="93"/>
                  </a:lnTo>
                  <a:lnTo>
                    <a:pt x="13" y="92"/>
                  </a:lnTo>
                  <a:lnTo>
                    <a:pt x="16" y="90"/>
                  </a:lnTo>
                  <a:lnTo>
                    <a:pt x="19" y="88"/>
                  </a:lnTo>
                  <a:lnTo>
                    <a:pt x="22" y="85"/>
                  </a:lnTo>
                  <a:lnTo>
                    <a:pt x="28" y="88"/>
                  </a:lnTo>
                  <a:lnTo>
                    <a:pt x="36" y="92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221" name="Freeform 45">
              <a:extLst>
                <a:ext uri="{FF2B5EF4-FFF2-40B4-BE49-F238E27FC236}">
                  <a16:creationId xmlns:a16="http://schemas.microsoft.com/office/drawing/2014/main" id="{6BDC6A83-17F1-4005-A4C0-E2896E85F0BC}"/>
                </a:ext>
              </a:extLst>
            </xdr:cNvPr>
            <xdr:cNvSpPr>
              <a:spLocks/>
            </xdr:cNvSpPr>
          </xdr:nvSpPr>
          <xdr:spPr bwMode="auto">
            <a:xfrm>
              <a:off x="2193153" y="3633755"/>
              <a:ext cx="573088" cy="339725"/>
            </a:xfrm>
            <a:custGeom>
              <a:avLst/>
              <a:gdLst>
                <a:gd name="T0" fmla="*/ 123 w 361"/>
                <a:gd name="T1" fmla="*/ 30 h 214"/>
                <a:gd name="T2" fmla="*/ 132 w 361"/>
                <a:gd name="T3" fmla="*/ 27 h 214"/>
                <a:gd name="T4" fmla="*/ 151 w 361"/>
                <a:gd name="T5" fmla="*/ 17 h 214"/>
                <a:gd name="T6" fmla="*/ 158 w 361"/>
                <a:gd name="T7" fmla="*/ 10 h 214"/>
                <a:gd name="T8" fmla="*/ 166 w 361"/>
                <a:gd name="T9" fmla="*/ 0 h 214"/>
                <a:gd name="T10" fmla="*/ 177 w 361"/>
                <a:gd name="T11" fmla="*/ 13 h 214"/>
                <a:gd name="T12" fmla="*/ 177 w 361"/>
                <a:gd name="T13" fmla="*/ 25 h 214"/>
                <a:gd name="T14" fmla="*/ 180 w 361"/>
                <a:gd name="T15" fmla="*/ 32 h 214"/>
                <a:gd name="T16" fmla="*/ 183 w 361"/>
                <a:gd name="T17" fmla="*/ 41 h 214"/>
                <a:gd name="T18" fmla="*/ 198 w 361"/>
                <a:gd name="T19" fmla="*/ 50 h 214"/>
                <a:gd name="T20" fmla="*/ 210 w 361"/>
                <a:gd name="T21" fmla="*/ 50 h 214"/>
                <a:gd name="T22" fmla="*/ 221 w 361"/>
                <a:gd name="T23" fmla="*/ 48 h 214"/>
                <a:gd name="T24" fmla="*/ 230 w 361"/>
                <a:gd name="T25" fmla="*/ 43 h 214"/>
                <a:gd name="T26" fmla="*/ 240 w 361"/>
                <a:gd name="T27" fmla="*/ 37 h 214"/>
                <a:gd name="T28" fmla="*/ 250 w 361"/>
                <a:gd name="T29" fmla="*/ 38 h 214"/>
                <a:gd name="T30" fmla="*/ 270 w 361"/>
                <a:gd name="T31" fmla="*/ 27 h 214"/>
                <a:gd name="T32" fmla="*/ 280 w 361"/>
                <a:gd name="T33" fmla="*/ 26 h 214"/>
                <a:gd name="T34" fmla="*/ 290 w 361"/>
                <a:gd name="T35" fmla="*/ 26 h 214"/>
                <a:gd name="T36" fmla="*/ 303 w 361"/>
                <a:gd name="T37" fmla="*/ 26 h 214"/>
                <a:gd name="T38" fmla="*/ 322 w 361"/>
                <a:gd name="T39" fmla="*/ 33 h 214"/>
                <a:gd name="T40" fmla="*/ 331 w 361"/>
                <a:gd name="T41" fmla="*/ 33 h 214"/>
                <a:gd name="T42" fmla="*/ 340 w 361"/>
                <a:gd name="T43" fmla="*/ 29 h 214"/>
                <a:gd name="T44" fmla="*/ 347 w 361"/>
                <a:gd name="T45" fmla="*/ 24 h 214"/>
                <a:gd name="T46" fmla="*/ 355 w 361"/>
                <a:gd name="T47" fmla="*/ 31 h 214"/>
                <a:gd name="T48" fmla="*/ 359 w 361"/>
                <a:gd name="T49" fmla="*/ 41 h 214"/>
                <a:gd name="T50" fmla="*/ 351 w 361"/>
                <a:gd name="T51" fmla="*/ 50 h 214"/>
                <a:gd name="T52" fmla="*/ 343 w 361"/>
                <a:gd name="T53" fmla="*/ 57 h 214"/>
                <a:gd name="T54" fmla="*/ 342 w 361"/>
                <a:gd name="T55" fmla="*/ 66 h 214"/>
                <a:gd name="T56" fmla="*/ 348 w 361"/>
                <a:gd name="T57" fmla="*/ 71 h 214"/>
                <a:gd name="T58" fmla="*/ 341 w 361"/>
                <a:gd name="T59" fmla="*/ 76 h 214"/>
                <a:gd name="T60" fmla="*/ 336 w 361"/>
                <a:gd name="T61" fmla="*/ 86 h 214"/>
                <a:gd name="T62" fmla="*/ 331 w 361"/>
                <a:gd name="T63" fmla="*/ 92 h 214"/>
                <a:gd name="T64" fmla="*/ 323 w 361"/>
                <a:gd name="T65" fmla="*/ 94 h 214"/>
                <a:gd name="T66" fmla="*/ 313 w 361"/>
                <a:gd name="T67" fmla="*/ 95 h 214"/>
                <a:gd name="T68" fmla="*/ 304 w 361"/>
                <a:gd name="T69" fmla="*/ 100 h 214"/>
                <a:gd name="T70" fmla="*/ 294 w 361"/>
                <a:gd name="T71" fmla="*/ 103 h 214"/>
                <a:gd name="T72" fmla="*/ 280 w 361"/>
                <a:gd name="T73" fmla="*/ 106 h 214"/>
                <a:gd name="T74" fmla="*/ 267 w 361"/>
                <a:gd name="T75" fmla="*/ 107 h 214"/>
                <a:gd name="T76" fmla="*/ 257 w 361"/>
                <a:gd name="T77" fmla="*/ 123 h 214"/>
                <a:gd name="T78" fmla="*/ 250 w 361"/>
                <a:gd name="T79" fmla="*/ 130 h 214"/>
                <a:gd name="T80" fmla="*/ 239 w 361"/>
                <a:gd name="T81" fmla="*/ 142 h 214"/>
                <a:gd name="T82" fmla="*/ 228 w 361"/>
                <a:gd name="T83" fmla="*/ 153 h 214"/>
                <a:gd name="T84" fmla="*/ 218 w 361"/>
                <a:gd name="T85" fmla="*/ 162 h 214"/>
                <a:gd name="T86" fmla="*/ 206 w 361"/>
                <a:gd name="T87" fmla="*/ 168 h 214"/>
                <a:gd name="T88" fmla="*/ 206 w 361"/>
                <a:gd name="T89" fmla="*/ 178 h 214"/>
                <a:gd name="T90" fmla="*/ 206 w 361"/>
                <a:gd name="T91" fmla="*/ 189 h 214"/>
                <a:gd name="T92" fmla="*/ 194 w 361"/>
                <a:gd name="T93" fmla="*/ 200 h 214"/>
                <a:gd name="T94" fmla="*/ 181 w 361"/>
                <a:gd name="T95" fmla="*/ 210 h 214"/>
                <a:gd name="T96" fmla="*/ 47 w 361"/>
                <a:gd name="T97" fmla="*/ 212 h 214"/>
                <a:gd name="T98" fmla="*/ 4 w 361"/>
                <a:gd name="T99" fmla="*/ 167 h 214"/>
                <a:gd name="T100" fmla="*/ 16 w 361"/>
                <a:gd name="T101" fmla="*/ 59 h 214"/>
                <a:gd name="T102" fmla="*/ 27 w 361"/>
                <a:gd name="T103" fmla="*/ 39 h 214"/>
                <a:gd name="T104" fmla="*/ 40 w 361"/>
                <a:gd name="T105" fmla="*/ 29 h 214"/>
                <a:gd name="T106" fmla="*/ 52 w 361"/>
                <a:gd name="T107" fmla="*/ 17 h 214"/>
                <a:gd name="T108" fmla="*/ 63 w 361"/>
                <a:gd name="T109" fmla="*/ 19 h 214"/>
                <a:gd name="T110" fmla="*/ 69 w 361"/>
                <a:gd name="T111" fmla="*/ 29 h 214"/>
                <a:gd name="T112" fmla="*/ 75 w 361"/>
                <a:gd name="T113" fmla="*/ 35 h 214"/>
                <a:gd name="T114" fmla="*/ 84 w 361"/>
                <a:gd name="T115" fmla="*/ 33 h 214"/>
                <a:gd name="T116" fmla="*/ 94 w 361"/>
                <a:gd name="T117" fmla="*/ 32 h 214"/>
                <a:gd name="T118" fmla="*/ 108 w 361"/>
                <a:gd name="T119" fmla="*/ 34 h 214"/>
                <a:gd name="T120" fmla="*/ 116 w 361"/>
                <a:gd name="T121" fmla="*/ 31 h 2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</a:cxnLst>
              <a:rect l="0" t="0" r="r" b="b"/>
              <a:pathLst>
                <a:path w="361" h="214">
                  <a:moveTo>
                    <a:pt x="117" y="33"/>
                  </a:moveTo>
                  <a:lnTo>
                    <a:pt x="122" y="33"/>
                  </a:lnTo>
                  <a:lnTo>
                    <a:pt x="123" y="30"/>
                  </a:lnTo>
                  <a:lnTo>
                    <a:pt x="127" y="31"/>
                  </a:lnTo>
                  <a:lnTo>
                    <a:pt x="131" y="29"/>
                  </a:lnTo>
                  <a:lnTo>
                    <a:pt x="132" y="27"/>
                  </a:lnTo>
                  <a:lnTo>
                    <a:pt x="136" y="25"/>
                  </a:lnTo>
                  <a:lnTo>
                    <a:pt x="137" y="22"/>
                  </a:lnTo>
                  <a:lnTo>
                    <a:pt x="151" y="17"/>
                  </a:lnTo>
                  <a:lnTo>
                    <a:pt x="153" y="15"/>
                  </a:lnTo>
                  <a:lnTo>
                    <a:pt x="156" y="13"/>
                  </a:lnTo>
                  <a:lnTo>
                    <a:pt x="158" y="10"/>
                  </a:lnTo>
                  <a:lnTo>
                    <a:pt x="160" y="6"/>
                  </a:lnTo>
                  <a:lnTo>
                    <a:pt x="162" y="3"/>
                  </a:lnTo>
                  <a:lnTo>
                    <a:pt x="166" y="0"/>
                  </a:lnTo>
                  <a:lnTo>
                    <a:pt x="169" y="3"/>
                  </a:lnTo>
                  <a:lnTo>
                    <a:pt x="174" y="10"/>
                  </a:lnTo>
                  <a:lnTo>
                    <a:pt x="177" y="13"/>
                  </a:lnTo>
                  <a:lnTo>
                    <a:pt x="177" y="21"/>
                  </a:lnTo>
                  <a:lnTo>
                    <a:pt x="177" y="22"/>
                  </a:lnTo>
                  <a:lnTo>
                    <a:pt x="177" y="25"/>
                  </a:lnTo>
                  <a:lnTo>
                    <a:pt x="180" y="27"/>
                  </a:lnTo>
                  <a:lnTo>
                    <a:pt x="183" y="29"/>
                  </a:lnTo>
                  <a:lnTo>
                    <a:pt x="180" y="32"/>
                  </a:lnTo>
                  <a:lnTo>
                    <a:pt x="180" y="36"/>
                  </a:lnTo>
                  <a:lnTo>
                    <a:pt x="182" y="40"/>
                  </a:lnTo>
                  <a:lnTo>
                    <a:pt x="183" y="41"/>
                  </a:lnTo>
                  <a:lnTo>
                    <a:pt x="187" y="42"/>
                  </a:lnTo>
                  <a:lnTo>
                    <a:pt x="193" y="44"/>
                  </a:lnTo>
                  <a:lnTo>
                    <a:pt x="198" y="50"/>
                  </a:lnTo>
                  <a:lnTo>
                    <a:pt x="202" y="52"/>
                  </a:lnTo>
                  <a:lnTo>
                    <a:pt x="206" y="52"/>
                  </a:lnTo>
                  <a:lnTo>
                    <a:pt x="210" y="50"/>
                  </a:lnTo>
                  <a:lnTo>
                    <a:pt x="213" y="50"/>
                  </a:lnTo>
                  <a:lnTo>
                    <a:pt x="217" y="48"/>
                  </a:lnTo>
                  <a:lnTo>
                    <a:pt x="221" y="48"/>
                  </a:lnTo>
                  <a:lnTo>
                    <a:pt x="223" y="46"/>
                  </a:lnTo>
                  <a:lnTo>
                    <a:pt x="226" y="44"/>
                  </a:lnTo>
                  <a:lnTo>
                    <a:pt x="230" y="43"/>
                  </a:lnTo>
                  <a:lnTo>
                    <a:pt x="233" y="41"/>
                  </a:lnTo>
                  <a:lnTo>
                    <a:pt x="237" y="40"/>
                  </a:lnTo>
                  <a:lnTo>
                    <a:pt x="240" y="37"/>
                  </a:lnTo>
                  <a:lnTo>
                    <a:pt x="244" y="41"/>
                  </a:lnTo>
                  <a:lnTo>
                    <a:pt x="247" y="40"/>
                  </a:lnTo>
                  <a:lnTo>
                    <a:pt x="250" y="38"/>
                  </a:lnTo>
                  <a:lnTo>
                    <a:pt x="256" y="33"/>
                  </a:lnTo>
                  <a:lnTo>
                    <a:pt x="269" y="29"/>
                  </a:lnTo>
                  <a:lnTo>
                    <a:pt x="270" y="27"/>
                  </a:lnTo>
                  <a:lnTo>
                    <a:pt x="272" y="26"/>
                  </a:lnTo>
                  <a:lnTo>
                    <a:pt x="276" y="26"/>
                  </a:lnTo>
                  <a:lnTo>
                    <a:pt x="280" y="26"/>
                  </a:lnTo>
                  <a:lnTo>
                    <a:pt x="283" y="28"/>
                  </a:lnTo>
                  <a:lnTo>
                    <a:pt x="287" y="27"/>
                  </a:lnTo>
                  <a:lnTo>
                    <a:pt x="290" y="26"/>
                  </a:lnTo>
                  <a:lnTo>
                    <a:pt x="293" y="27"/>
                  </a:lnTo>
                  <a:lnTo>
                    <a:pt x="299" y="25"/>
                  </a:lnTo>
                  <a:lnTo>
                    <a:pt x="303" y="26"/>
                  </a:lnTo>
                  <a:lnTo>
                    <a:pt x="312" y="31"/>
                  </a:lnTo>
                  <a:lnTo>
                    <a:pt x="319" y="30"/>
                  </a:lnTo>
                  <a:lnTo>
                    <a:pt x="322" y="33"/>
                  </a:lnTo>
                  <a:lnTo>
                    <a:pt x="326" y="34"/>
                  </a:lnTo>
                  <a:lnTo>
                    <a:pt x="327" y="33"/>
                  </a:lnTo>
                  <a:lnTo>
                    <a:pt x="331" y="33"/>
                  </a:lnTo>
                  <a:lnTo>
                    <a:pt x="334" y="33"/>
                  </a:lnTo>
                  <a:lnTo>
                    <a:pt x="337" y="31"/>
                  </a:lnTo>
                  <a:lnTo>
                    <a:pt x="340" y="29"/>
                  </a:lnTo>
                  <a:lnTo>
                    <a:pt x="342" y="28"/>
                  </a:lnTo>
                  <a:lnTo>
                    <a:pt x="344" y="26"/>
                  </a:lnTo>
                  <a:lnTo>
                    <a:pt x="347" y="24"/>
                  </a:lnTo>
                  <a:lnTo>
                    <a:pt x="350" y="26"/>
                  </a:lnTo>
                  <a:lnTo>
                    <a:pt x="352" y="29"/>
                  </a:lnTo>
                  <a:lnTo>
                    <a:pt x="355" y="31"/>
                  </a:lnTo>
                  <a:lnTo>
                    <a:pt x="358" y="34"/>
                  </a:lnTo>
                  <a:lnTo>
                    <a:pt x="360" y="37"/>
                  </a:lnTo>
                  <a:lnTo>
                    <a:pt x="359" y="41"/>
                  </a:lnTo>
                  <a:lnTo>
                    <a:pt x="357" y="45"/>
                  </a:lnTo>
                  <a:lnTo>
                    <a:pt x="354" y="48"/>
                  </a:lnTo>
                  <a:lnTo>
                    <a:pt x="351" y="50"/>
                  </a:lnTo>
                  <a:lnTo>
                    <a:pt x="348" y="52"/>
                  </a:lnTo>
                  <a:lnTo>
                    <a:pt x="347" y="55"/>
                  </a:lnTo>
                  <a:lnTo>
                    <a:pt x="343" y="57"/>
                  </a:lnTo>
                  <a:lnTo>
                    <a:pt x="340" y="60"/>
                  </a:lnTo>
                  <a:lnTo>
                    <a:pt x="339" y="63"/>
                  </a:lnTo>
                  <a:lnTo>
                    <a:pt x="342" y="66"/>
                  </a:lnTo>
                  <a:lnTo>
                    <a:pt x="345" y="64"/>
                  </a:lnTo>
                  <a:lnTo>
                    <a:pt x="348" y="67"/>
                  </a:lnTo>
                  <a:lnTo>
                    <a:pt x="348" y="71"/>
                  </a:lnTo>
                  <a:lnTo>
                    <a:pt x="347" y="72"/>
                  </a:lnTo>
                  <a:lnTo>
                    <a:pt x="344" y="74"/>
                  </a:lnTo>
                  <a:lnTo>
                    <a:pt x="341" y="76"/>
                  </a:lnTo>
                  <a:lnTo>
                    <a:pt x="338" y="78"/>
                  </a:lnTo>
                  <a:lnTo>
                    <a:pt x="336" y="82"/>
                  </a:lnTo>
                  <a:lnTo>
                    <a:pt x="336" y="86"/>
                  </a:lnTo>
                  <a:lnTo>
                    <a:pt x="333" y="94"/>
                  </a:lnTo>
                  <a:lnTo>
                    <a:pt x="333" y="95"/>
                  </a:lnTo>
                  <a:lnTo>
                    <a:pt x="331" y="92"/>
                  </a:lnTo>
                  <a:lnTo>
                    <a:pt x="327" y="92"/>
                  </a:lnTo>
                  <a:lnTo>
                    <a:pt x="326" y="91"/>
                  </a:lnTo>
                  <a:lnTo>
                    <a:pt x="323" y="94"/>
                  </a:lnTo>
                  <a:lnTo>
                    <a:pt x="320" y="94"/>
                  </a:lnTo>
                  <a:lnTo>
                    <a:pt x="316" y="94"/>
                  </a:lnTo>
                  <a:lnTo>
                    <a:pt x="313" y="95"/>
                  </a:lnTo>
                  <a:lnTo>
                    <a:pt x="310" y="98"/>
                  </a:lnTo>
                  <a:lnTo>
                    <a:pt x="308" y="100"/>
                  </a:lnTo>
                  <a:lnTo>
                    <a:pt x="304" y="100"/>
                  </a:lnTo>
                  <a:lnTo>
                    <a:pt x="301" y="100"/>
                  </a:lnTo>
                  <a:lnTo>
                    <a:pt x="297" y="103"/>
                  </a:lnTo>
                  <a:lnTo>
                    <a:pt x="294" y="103"/>
                  </a:lnTo>
                  <a:lnTo>
                    <a:pt x="287" y="107"/>
                  </a:lnTo>
                  <a:lnTo>
                    <a:pt x="284" y="106"/>
                  </a:lnTo>
                  <a:lnTo>
                    <a:pt x="280" y="106"/>
                  </a:lnTo>
                  <a:lnTo>
                    <a:pt x="277" y="104"/>
                  </a:lnTo>
                  <a:lnTo>
                    <a:pt x="274" y="104"/>
                  </a:lnTo>
                  <a:lnTo>
                    <a:pt x="267" y="107"/>
                  </a:lnTo>
                  <a:lnTo>
                    <a:pt x="261" y="113"/>
                  </a:lnTo>
                  <a:lnTo>
                    <a:pt x="260" y="121"/>
                  </a:lnTo>
                  <a:lnTo>
                    <a:pt x="257" y="123"/>
                  </a:lnTo>
                  <a:lnTo>
                    <a:pt x="255" y="125"/>
                  </a:lnTo>
                  <a:lnTo>
                    <a:pt x="253" y="128"/>
                  </a:lnTo>
                  <a:lnTo>
                    <a:pt x="250" y="130"/>
                  </a:lnTo>
                  <a:lnTo>
                    <a:pt x="248" y="133"/>
                  </a:lnTo>
                  <a:lnTo>
                    <a:pt x="245" y="136"/>
                  </a:lnTo>
                  <a:lnTo>
                    <a:pt x="239" y="142"/>
                  </a:lnTo>
                  <a:lnTo>
                    <a:pt x="234" y="150"/>
                  </a:lnTo>
                  <a:lnTo>
                    <a:pt x="231" y="152"/>
                  </a:lnTo>
                  <a:lnTo>
                    <a:pt x="228" y="153"/>
                  </a:lnTo>
                  <a:lnTo>
                    <a:pt x="224" y="156"/>
                  </a:lnTo>
                  <a:lnTo>
                    <a:pt x="221" y="158"/>
                  </a:lnTo>
                  <a:lnTo>
                    <a:pt x="218" y="162"/>
                  </a:lnTo>
                  <a:lnTo>
                    <a:pt x="214" y="166"/>
                  </a:lnTo>
                  <a:lnTo>
                    <a:pt x="210" y="167"/>
                  </a:lnTo>
                  <a:lnTo>
                    <a:pt x="206" y="168"/>
                  </a:lnTo>
                  <a:lnTo>
                    <a:pt x="204" y="170"/>
                  </a:lnTo>
                  <a:lnTo>
                    <a:pt x="204" y="174"/>
                  </a:lnTo>
                  <a:lnTo>
                    <a:pt x="206" y="178"/>
                  </a:lnTo>
                  <a:lnTo>
                    <a:pt x="206" y="182"/>
                  </a:lnTo>
                  <a:lnTo>
                    <a:pt x="208" y="186"/>
                  </a:lnTo>
                  <a:lnTo>
                    <a:pt x="206" y="189"/>
                  </a:lnTo>
                  <a:lnTo>
                    <a:pt x="199" y="194"/>
                  </a:lnTo>
                  <a:lnTo>
                    <a:pt x="197" y="198"/>
                  </a:lnTo>
                  <a:lnTo>
                    <a:pt x="194" y="200"/>
                  </a:lnTo>
                  <a:lnTo>
                    <a:pt x="191" y="201"/>
                  </a:lnTo>
                  <a:lnTo>
                    <a:pt x="183" y="207"/>
                  </a:lnTo>
                  <a:lnTo>
                    <a:pt x="181" y="210"/>
                  </a:lnTo>
                  <a:lnTo>
                    <a:pt x="180" y="213"/>
                  </a:lnTo>
                  <a:lnTo>
                    <a:pt x="110" y="213"/>
                  </a:lnTo>
                  <a:lnTo>
                    <a:pt x="47" y="212"/>
                  </a:lnTo>
                  <a:lnTo>
                    <a:pt x="34" y="212"/>
                  </a:lnTo>
                  <a:lnTo>
                    <a:pt x="0" y="212"/>
                  </a:lnTo>
                  <a:lnTo>
                    <a:pt x="4" y="167"/>
                  </a:lnTo>
                  <a:lnTo>
                    <a:pt x="7" y="137"/>
                  </a:lnTo>
                  <a:lnTo>
                    <a:pt x="13" y="86"/>
                  </a:lnTo>
                  <a:lnTo>
                    <a:pt x="16" y="59"/>
                  </a:lnTo>
                  <a:lnTo>
                    <a:pt x="18" y="46"/>
                  </a:lnTo>
                  <a:lnTo>
                    <a:pt x="21" y="45"/>
                  </a:lnTo>
                  <a:lnTo>
                    <a:pt x="27" y="39"/>
                  </a:lnTo>
                  <a:lnTo>
                    <a:pt x="33" y="35"/>
                  </a:lnTo>
                  <a:lnTo>
                    <a:pt x="39" y="30"/>
                  </a:lnTo>
                  <a:lnTo>
                    <a:pt x="40" y="29"/>
                  </a:lnTo>
                  <a:lnTo>
                    <a:pt x="42" y="28"/>
                  </a:lnTo>
                  <a:lnTo>
                    <a:pt x="45" y="26"/>
                  </a:lnTo>
                  <a:lnTo>
                    <a:pt x="52" y="17"/>
                  </a:lnTo>
                  <a:lnTo>
                    <a:pt x="56" y="17"/>
                  </a:lnTo>
                  <a:lnTo>
                    <a:pt x="60" y="17"/>
                  </a:lnTo>
                  <a:lnTo>
                    <a:pt x="63" y="19"/>
                  </a:lnTo>
                  <a:lnTo>
                    <a:pt x="66" y="22"/>
                  </a:lnTo>
                  <a:lnTo>
                    <a:pt x="67" y="25"/>
                  </a:lnTo>
                  <a:lnTo>
                    <a:pt x="69" y="29"/>
                  </a:lnTo>
                  <a:lnTo>
                    <a:pt x="69" y="31"/>
                  </a:lnTo>
                  <a:lnTo>
                    <a:pt x="71" y="33"/>
                  </a:lnTo>
                  <a:lnTo>
                    <a:pt x="75" y="35"/>
                  </a:lnTo>
                  <a:lnTo>
                    <a:pt x="78" y="35"/>
                  </a:lnTo>
                  <a:lnTo>
                    <a:pt x="82" y="35"/>
                  </a:lnTo>
                  <a:lnTo>
                    <a:pt x="84" y="33"/>
                  </a:lnTo>
                  <a:lnTo>
                    <a:pt x="88" y="32"/>
                  </a:lnTo>
                  <a:lnTo>
                    <a:pt x="91" y="34"/>
                  </a:lnTo>
                  <a:lnTo>
                    <a:pt x="94" y="32"/>
                  </a:lnTo>
                  <a:lnTo>
                    <a:pt x="101" y="31"/>
                  </a:lnTo>
                  <a:lnTo>
                    <a:pt x="105" y="33"/>
                  </a:lnTo>
                  <a:lnTo>
                    <a:pt x="108" y="34"/>
                  </a:lnTo>
                  <a:lnTo>
                    <a:pt x="112" y="33"/>
                  </a:lnTo>
                  <a:lnTo>
                    <a:pt x="112" y="29"/>
                  </a:lnTo>
                  <a:lnTo>
                    <a:pt x="116" y="31"/>
                  </a:lnTo>
                  <a:lnTo>
                    <a:pt x="117" y="33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222" name="Freeform 47">
              <a:extLst>
                <a:ext uri="{FF2B5EF4-FFF2-40B4-BE49-F238E27FC236}">
                  <a16:creationId xmlns:a16="http://schemas.microsoft.com/office/drawing/2014/main" id="{06178C7C-7EEA-4983-976A-7C3707CA98F3}"/>
                </a:ext>
              </a:extLst>
            </xdr:cNvPr>
            <xdr:cNvSpPr>
              <a:spLocks/>
            </xdr:cNvSpPr>
          </xdr:nvSpPr>
          <xdr:spPr bwMode="auto">
            <a:xfrm>
              <a:off x="2478903" y="3776630"/>
              <a:ext cx="474663" cy="193675"/>
            </a:xfrm>
            <a:custGeom>
              <a:avLst/>
              <a:gdLst>
                <a:gd name="T0" fmla="*/ 209173983 w 299"/>
                <a:gd name="T1" fmla="*/ 304939700 h 122"/>
                <a:gd name="T2" fmla="*/ 2520953 w 299"/>
                <a:gd name="T3" fmla="*/ 299899388 h 122"/>
                <a:gd name="T4" fmla="*/ 35282225 w 299"/>
                <a:gd name="T5" fmla="*/ 274697825 h 122"/>
                <a:gd name="T6" fmla="*/ 65524132 w 299"/>
                <a:gd name="T7" fmla="*/ 244455950 h 122"/>
                <a:gd name="T8" fmla="*/ 65524132 w 299"/>
                <a:gd name="T9" fmla="*/ 219254388 h 122"/>
                <a:gd name="T10" fmla="*/ 65524132 w 299"/>
                <a:gd name="T11" fmla="*/ 194052825 h 122"/>
                <a:gd name="T12" fmla="*/ 95766038 w 299"/>
                <a:gd name="T13" fmla="*/ 176410938 h 122"/>
                <a:gd name="T14" fmla="*/ 118448262 w 299"/>
                <a:gd name="T15" fmla="*/ 156249688 h 122"/>
                <a:gd name="T16" fmla="*/ 148690169 w 299"/>
                <a:gd name="T17" fmla="*/ 128528763 h 122"/>
                <a:gd name="T18" fmla="*/ 176411123 w 299"/>
                <a:gd name="T19" fmla="*/ 98286888 h 122"/>
                <a:gd name="T20" fmla="*/ 194053029 w 299"/>
                <a:gd name="T21" fmla="*/ 80645000 h 122"/>
                <a:gd name="T22" fmla="*/ 219254618 w 299"/>
                <a:gd name="T23" fmla="*/ 40322500 h 122"/>
                <a:gd name="T24" fmla="*/ 252015890 w 299"/>
                <a:gd name="T25" fmla="*/ 37803138 h 122"/>
                <a:gd name="T26" fmla="*/ 284778750 w 299"/>
                <a:gd name="T27" fmla="*/ 30241875 h 122"/>
                <a:gd name="T28" fmla="*/ 309980339 w 299"/>
                <a:gd name="T29" fmla="*/ 22682200 h 122"/>
                <a:gd name="T30" fmla="*/ 332660975 w 299"/>
                <a:gd name="T31" fmla="*/ 10080625 h 122"/>
                <a:gd name="T32" fmla="*/ 357862564 w 299"/>
                <a:gd name="T33" fmla="*/ 5040313 h 122"/>
                <a:gd name="T34" fmla="*/ 378023836 w 299"/>
                <a:gd name="T35" fmla="*/ 5040313 h 122"/>
                <a:gd name="T36" fmla="*/ 395665742 w 299"/>
                <a:gd name="T37" fmla="*/ 22682200 h 122"/>
                <a:gd name="T38" fmla="*/ 418346378 w 299"/>
                <a:gd name="T39" fmla="*/ 10080625 h 122"/>
                <a:gd name="T40" fmla="*/ 443547967 w 299"/>
                <a:gd name="T41" fmla="*/ 10080625 h 122"/>
                <a:gd name="T42" fmla="*/ 468749556 w 299"/>
                <a:gd name="T43" fmla="*/ 10080625 h 122"/>
                <a:gd name="T44" fmla="*/ 493951145 w 299"/>
                <a:gd name="T45" fmla="*/ 15120938 h 122"/>
                <a:gd name="T46" fmla="*/ 509072099 w 299"/>
                <a:gd name="T47" fmla="*/ 12601575 h 122"/>
                <a:gd name="T48" fmla="*/ 506552734 w 299"/>
                <a:gd name="T49" fmla="*/ 37803138 h 122"/>
                <a:gd name="T50" fmla="*/ 526714005 w 299"/>
                <a:gd name="T51" fmla="*/ 42843450 h 122"/>
                <a:gd name="T52" fmla="*/ 526714005 w 299"/>
                <a:gd name="T53" fmla="*/ 65524063 h 122"/>
                <a:gd name="T54" fmla="*/ 546875276 w 299"/>
                <a:gd name="T55" fmla="*/ 55443438 h 122"/>
                <a:gd name="T56" fmla="*/ 556955912 w 299"/>
                <a:gd name="T57" fmla="*/ 75604688 h 122"/>
                <a:gd name="T58" fmla="*/ 556955912 w 299"/>
                <a:gd name="T59" fmla="*/ 100806250 h 122"/>
                <a:gd name="T60" fmla="*/ 582157501 w 299"/>
                <a:gd name="T61" fmla="*/ 108367513 h 122"/>
                <a:gd name="T62" fmla="*/ 604838137 w 299"/>
                <a:gd name="T63" fmla="*/ 126007813 h 122"/>
                <a:gd name="T64" fmla="*/ 612399408 w 299"/>
                <a:gd name="T65" fmla="*/ 148690013 h 122"/>
                <a:gd name="T66" fmla="*/ 627520361 w 299"/>
                <a:gd name="T67" fmla="*/ 168851263 h 122"/>
                <a:gd name="T68" fmla="*/ 630039726 w 299"/>
                <a:gd name="T69" fmla="*/ 194052825 h 122"/>
                <a:gd name="T70" fmla="*/ 647681632 w 299"/>
                <a:gd name="T71" fmla="*/ 214214075 h 122"/>
                <a:gd name="T72" fmla="*/ 670362269 w 299"/>
                <a:gd name="T73" fmla="*/ 221773750 h 122"/>
                <a:gd name="T74" fmla="*/ 695563858 w 299"/>
                <a:gd name="T75" fmla="*/ 259576888 h 122"/>
                <a:gd name="T76" fmla="*/ 695563858 w 299"/>
                <a:gd name="T77" fmla="*/ 284778450 h 122"/>
                <a:gd name="T78" fmla="*/ 710684811 w 299"/>
                <a:gd name="T79" fmla="*/ 274697825 h 122"/>
                <a:gd name="T80" fmla="*/ 735886400 w 299"/>
                <a:gd name="T81" fmla="*/ 287297813 h 122"/>
                <a:gd name="T82" fmla="*/ 657762268 w 299"/>
                <a:gd name="T83" fmla="*/ 297378438 h 122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299" h="122">
                  <a:moveTo>
                    <a:pt x="138" y="120"/>
                  </a:moveTo>
                  <a:lnTo>
                    <a:pt x="115" y="120"/>
                  </a:lnTo>
                  <a:lnTo>
                    <a:pt x="83" y="121"/>
                  </a:lnTo>
                  <a:lnTo>
                    <a:pt x="39" y="121"/>
                  </a:lnTo>
                  <a:lnTo>
                    <a:pt x="0" y="121"/>
                  </a:lnTo>
                  <a:lnTo>
                    <a:pt x="1" y="119"/>
                  </a:lnTo>
                  <a:lnTo>
                    <a:pt x="3" y="116"/>
                  </a:lnTo>
                  <a:lnTo>
                    <a:pt x="11" y="110"/>
                  </a:lnTo>
                  <a:lnTo>
                    <a:pt x="14" y="109"/>
                  </a:lnTo>
                  <a:lnTo>
                    <a:pt x="17" y="107"/>
                  </a:lnTo>
                  <a:lnTo>
                    <a:pt x="19" y="103"/>
                  </a:lnTo>
                  <a:lnTo>
                    <a:pt x="26" y="97"/>
                  </a:lnTo>
                  <a:lnTo>
                    <a:pt x="28" y="95"/>
                  </a:lnTo>
                  <a:lnTo>
                    <a:pt x="26" y="91"/>
                  </a:lnTo>
                  <a:lnTo>
                    <a:pt x="26" y="87"/>
                  </a:lnTo>
                  <a:lnTo>
                    <a:pt x="24" y="83"/>
                  </a:lnTo>
                  <a:lnTo>
                    <a:pt x="24" y="79"/>
                  </a:lnTo>
                  <a:lnTo>
                    <a:pt x="26" y="77"/>
                  </a:lnTo>
                  <a:lnTo>
                    <a:pt x="30" y="76"/>
                  </a:lnTo>
                  <a:lnTo>
                    <a:pt x="34" y="75"/>
                  </a:lnTo>
                  <a:lnTo>
                    <a:pt x="38" y="70"/>
                  </a:lnTo>
                  <a:lnTo>
                    <a:pt x="40" y="67"/>
                  </a:lnTo>
                  <a:lnTo>
                    <a:pt x="44" y="65"/>
                  </a:lnTo>
                  <a:lnTo>
                    <a:pt x="47" y="62"/>
                  </a:lnTo>
                  <a:lnTo>
                    <a:pt x="51" y="61"/>
                  </a:lnTo>
                  <a:lnTo>
                    <a:pt x="54" y="59"/>
                  </a:lnTo>
                  <a:lnTo>
                    <a:pt x="59" y="51"/>
                  </a:lnTo>
                  <a:lnTo>
                    <a:pt x="65" y="45"/>
                  </a:lnTo>
                  <a:lnTo>
                    <a:pt x="68" y="42"/>
                  </a:lnTo>
                  <a:lnTo>
                    <a:pt x="70" y="39"/>
                  </a:lnTo>
                  <a:lnTo>
                    <a:pt x="73" y="36"/>
                  </a:lnTo>
                  <a:lnTo>
                    <a:pt x="75" y="34"/>
                  </a:lnTo>
                  <a:lnTo>
                    <a:pt x="77" y="32"/>
                  </a:lnTo>
                  <a:lnTo>
                    <a:pt x="80" y="30"/>
                  </a:lnTo>
                  <a:lnTo>
                    <a:pt x="81" y="21"/>
                  </a:lnTo>
                  <a:lnTo>
                    <a:pt x="87" y="16"/>
                  </a:lnTo>
                  <a:lnTo>
                    <a:pt x="93" y="13"/>
                  </a:lnTo>
                  <a:lnTo>
                    <a:pt x="97" y="13"/>
                  </a:lnTo>
                  <a:lnTo>
                    <a:pt x="100" y="15"/>
                  </a:lnTo>
                  <a:lnTo>
                    <a:pt x="103" y="15"/>
                  </a:lnTo>
                  <a:lnTo>
                    <a:pt x="107" y="16"/>
                  </a:lnTo>
                  <a:lnTo>
                    <a:pt x="113" y="12"/>
                  </a:lnTo>
                  <a:lnTo>
                    <a:pt x="117" y="12"/>
                  </a:lnTo>
                  <a:lnTo>
                    <a:pt x="120" y="9"/>
                  </a:lnTo>
                  <a:lnTo>
                    <a:pt x="123" y="9"/>
                  </a:lnTo>
                  <a:lnTo>
                    <a:pt x="127" y="9"/>
                  </a:lnTo>
                  <a:lnTo>
                    <a:pt x="129" y="7"/>
                  </a:lnTo>
                  <a:lnTo>
                    <a:pt x="132" y="4"/>
                  </a:lnTo>
                  <a:lnTo>
                    <a:pt x="135" y="3"/>
                  </a:lnTo>
                  <a:lnTo>
                    <a:pt x="138" y="3"/>
                  </a:lnTo>
                  <a:lnTo>
                    <a:pt x="142" y="2"/>
                  </a:lnTo>
                  <a:lnTo>
                    <a:pt x="145" y="0"/>
                  </a:lnTo>
                  <a:lnTo>
                    <a:pt x="146" y="1"/>
                  </a:lnTo>
                  <a:lnTo>
                    <a:pt x="150" y="2"/>
                  </a:lnTo>
                  <a:lnTo>
                    <a:pt x="152" y="4"/>
                  </a:lnTo>
                  <a:lnTo>
                    <a:pt x="155" y="7"/>
                  </a:lnTo>
                  <a:lnTo>
                    <a:pt x="157" y="9"/>
                  </a:lnTo>
                  <a:lnTo>
                    <a:pt x="161" y="9"/>
                  </a:lnTo>
                  <a:lnTo>
                    <a:pt x="163" y="6"/>
                  </a:lnTo>
                  <a:lnTo>
                    <a:pt x="166" y="4"/>
                  </a:lnTo>
                  <a:lnTo>
                    <a:pt x="170" y="5"/>
                  </a:lnTo>
                  <a:lnTo>
                    <a:pt x="172" y="5"/>
                  </a:lnTo>
                  <a:lnTo>
                    <a:pt x="176" y="4"/>
                  </a:lnTo>
                  <a:lnTo>
                    <a:pt x="180" y="5"/>
                  </a:lnTo>
                  <a:lnTo>
                    <a:pt x="183" y="2"/>
                  </a:lnTo>
                  <a:lnTo>
                    <a:pt x="186" y="4"/>
                  </a:lnTo>
                  <a:lnTo>
                    <a:pt x="190" y="3"/>
                  </a:lnTo>
                  <a:lnTo>
                    <a:pt x="192" y="6"/>
                  </a:lnTo>
                  <a:lnTo>
                    <a:pt x="196" y="6"/>
                  </a:lnTo>
                  <a:lnTo>
                    <a:pt x="197" y="2"/>
                  </a:lnTo>
                  <a:lnTo>
                    <a:pt x="200" y="2"/>
                  </a:lnTo>
                  <a:lnTo>
                    <a:pt x="202" y="5"/>
                  </a:lnTo>
                  <a:lnTo>
                    <a:pt x="203" y="9"/>
                  </a:lnTo>
                  <a:lnTo>
                    <a:pt x="204" y="13"/>
                  </a:lnTo>
                  <a:lnTo>
                    <a:pt x="201" y="15"/>
                  </a:lnTo>
                  <a:lnTo>
                    <a:pt x="202" y="18"/>
                  </a:lnTo>
                  <a:lnTo>
                    <a:pt x="205" y="17"/>
                  </a:lnTo>
                  <a:lnTo>
                    <a:pt x="209" y="17"/>
                  </a:lnTo>
                  <a:lnTo>
                    <a:pt x="206" y="20"/>
                  </a:lnTo>
                  <a:lnTo>
                    <a:pt x="209" y="23"/>
                  </a:lnTo>
                  <a:lnTo>
                    <a:pt x="209" y="26"/>
                  </a:lnTo>
                  <a:lnTo>
                    <a:pt x="215" y="26"/>
                  </a:lnTo>
                  <a:lnTo>
                    <a:pt x="217" y="24"/>
                  </a:lnTo>
                  <a:lnTo>
                    <a:pt x="217" y="22"/>
                  </a:lnTo>
                  <a:lnTo>
                    <a:pt x="220" y="23"/>
                  </a:lnTo>
                  <a:lnTo>
                    <a:pt x="220" y="26"/>
                  </a:lnTo>
                  <a:lnTo>
                    <a:pt x="221" y="30"/>
                  </a:lnTo>
                  <a:lnTo>
                    <a:pt x="223" y="34"/>
                  </a:lnTo>
                  <a:lnTo>
                    <a:pt x="220" y="37"/>
                  </a:lnTo>
                  <a:lnTo>
                    <a:pt x="221" y="40"/>
                  </a:lnTo>
                  <a:lnTo>
                    <a:pt x="225" y="41"/>
                  </a:lnTo>
                  <a:lnTo>
                    <a:pt x="228" y="42"/>
                  </a:lnTo>
                  <a:lnTo>
                    <a:pt x="231" y="43"/>
                  </a:lnTo>
                  <a:lnTo>
                    <a:pt x="233" y="46"/>
                  </a:lnTo>
                  <a:lnTo>
                    <a:pt x="236" y="49"/>
                  </a:lnTo>
                  <a:lnTo>
                    <a:pt x="240" y="50"/>
                  </a:lnTo>
                  <a:lnTo>
                    <a:pt x="240" y="54"/>
                  </a:lnTo>
                  <a:lnTo>
                    <a:pt x="242" y="58"/>
                  </a:lnTo>
                  <a:lnTo>
                    <a:pt x="243" y="59"/>
                  </a:lnTo>
                  <a:lnTo>
                    <a:pt x="245" y="62"/>
                  </a:lnTo>
                  <a:lnTo>
                    <a:pt x="248" y="63"/>
                  </a:lnTo>
                  <a:lnTo>
                    <a:pt x="249" y="67"/>
                  </a:lnTo>
                  <a:lnTo>
                    <a:pt x="252" y="70"/>
                  </a:lnTo>
                  <a:lnTo>
                    <a:pt x="252" y="73"/>
                  </a:lnTo>
                  <a:lnTo>
                    <a:pt x="250" y="77"/>
                  </a:lnTo>
                  <a:lnTo>
                    <a:pt x="252" y="80"/>
                  </a:lnTo>
                  <a:lnTo>
                    <a:pt x="254" y="83"/>
                  </a:lnTo>
                  <a:lnTo>
                    <a:pt x="257" y="85"/>
                  </a:lnTo>
                  <a:lnTo>
                    <a:pt x="261" y="85"/>
                  </a:lnTo>
                  <a:lnTo>
                    <a:pt x="263" y="86"/>
                  </a:lnTo>
                  <a:lnTo>
                    <a:pt x="266" y="88"/>
                  </a:lnTo>
                  <a:lnTo>
                    <a:pt x="267" y="90"/>
                  </a:lnTo>
                  <a:lnTo>
                    <a:pt x="275" y="99"/>
                  </a:lnTo>
                  <a:lnTo>
                    <a:pt x="276" y="103"/>
                  </a:lnTo>
                  <a:lnTo>
                    <a:pt x="274" y="106"/>
                  </a:lnTo>
                  <a:lnTo>
                    <a:pt x="275" y="109"/>
                  </a:lnTo>
                  <a:lnTo>
                    <a:pt x="276" y="113"/>
                  </a:lnTo>
                  <a:lnTo>
                    <a:pt x="279" y="113"/>
                  </a:lnTo>
                  <a:lnTo>
                    <a:pt x="280" y="112"/>
                  </a:lnTo>
                  <a:lnTo>
                    <a:pt x="282" y="109"/>
                  </a:lnTo>
                  <a:lnTo>
                    <a:pt x="285" y="112"/>
                  </a:lnTo>
                  <a:lnTo>
                    <a:pt x="288" y="112"/>
                  </a:lnTo>
                  <a:lnTo>
                    <a:pt x="292" y="114"/>
                  </a:lnTo>
                  <a:lnTo>
                    <a:pt x="296" y="114"/>
                  </a:lnTo>
                  <a:lnTo>
                    <a:pt x="298" y="118"/>
                  </a:lnTo>
                  <a:lnTo>
                    <a:pt x="261" y="118"/>
                  </a:lnTo>
                  <a:lnTo>
                    <a:pt x="163" y="119"/>
                  </a:lnTo>
                  <a:lnTo>
                    <a:pt x="138" y="120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223" name="Freeform 61">
              <a:extLst>
                <a:ext uri="{FF2B5EF4-FFF2-40B4-BE49-F238E27FC236}">
                  <a16:creationId xmlns:a16="http://schemas.microsoft.com/office/drawing/2014/main" id="{B1600AE7-1DB5-4714-A5E2-F65D9792ABC0}"/>
                </a:ext>
              </a:extLst>
            </xdr:cNvPr>
            <xdr:cNvSpPr>
              <a:spLocks/>
            </xdr:cNvSpPr>
          </xdr:nvSpPr>
          <xdr:spPr bwMode="auto">
            <a:xfrm>
              <a:off x="2450328" y="3440080"/>
              <a:ext cx="412750" cy="276225"/>
            </a:xfrm>
            <a:custGeom>
              <a:avLst/>
              <a:gdLst>
                <a:gd name="T0" fmla="*/ 12601575 w 260"/>
                <a:gd name="T1" fmla="*/ 304939700 h 174"/>
                <a:gd name="T2" fmla="*/ 17641888 w 260"/>
                <a:gd name="T3" fmla="*/ 279738138 h 174"/>
                <a:gd name="T4" fmla="*/ 2520950 w 260"/>
                <a:gd name="T5" fmla="*/ 257055938 h 174"/>
                <a:gd name="T6" fmla="*/ 2520950 w 260"/>
                <a:gd name="T7" fmla="*/ 219254388 h 174"/>
                <a:gd name="T8" fmla="*/ 17641888 w 260"/>
                <a:gd name="T9" fmla="*/ 196572188 h 174"/>
                <a:gd name="T10" fmla="*/ 35282188 w 260"/>
                <a:gd name="T11" fmla="*/ 171370625 h 174"/>
                <a:gd name="T12" fmla="*/ 40322500 w 260"/>
                <a:gd name="T13" fmla="*/ 151209375 h 174"/>
                <a:gd name="T14" fmla="*/ 37803138 w 260"/>
                <a:gd name="T15" fmla="*/ 131048125 h 174"/>
                <a:gd name="T16" fmla="*/ 22682200 w 260"/>
                <a:gd name="T17" fmla="*/ 105846563 h 174"/>
                <a:gd name="T18" fmla="*/ 52924075 w 260"/>
                <a:gd name="T19" fmla="*/ 68045013 h 174"/>
                <a:gd name="T20" fmla="*/ 68045013 w 260"/>
                <a:gd name="T21" fmla="*/ 45362813 h 174"/>
                <a:gd name="T22" fmla="*/ 90725625 w 260"/>
                <a:gd name="T23" fmla="*/ 27722513 h 174"/>
                <a:gd name="T24" fmla="*/ 108367513 w 260"/>
                <a:gd name="T25" fmla="*/ 2520950 h 174"/>
                <a:gd name="T26" fmla="*/ 128528763 w 260"/>
                <a:gd name="T27" fmla="*/ 17641888 h 174"/>
                <a:gd name="T28" fmla="*/ 158770638 w 260"/>
                <a:gd name="T29" fmla="*/ 25201563 h 174"/>
                <a:gd name="T30" fmla="*/ 186491563 w 260"/>
                <a:gd name="T31" fmla="*/ 0 h 174"/>
                <a:gd name="T32" fmla="*/ 224294700 w 260"/>
                <a:gd name="T33" fmla="*/ 5040313 h 174"/>
                <a:gd name="T34" fmla="*/ 244455950 w 260"/>
                <a:gd name="T35" fmla="*/ 25201563 h 174"/>
                <a:gd name="T36" fmla="*/ 272176875 w 260"/>
                <a:gd name="T37" fmla="*/ 22682200 h 174"/>
                <a:gd name="T38" fmla="*/ 320060638 w 260"/>
                <a:gd name="T39" fmla="*/ 35282188 h 174"/>
                <a:gd name="T40" fmla="*/ 340221888 w 260"/>
                <a:gd name="T41" fmla="*/ 17641888 h 174"/>
                <a:gd name="T42" fmla="*/ 393144375 w 260"/>
                <a:gd name="T43" fmla="*/ 40322500 h 174"/>
                <a:gd name="T44" fmla="*/ 430947513 w 260"/>
                <a:gd name="T45" fmla="*/ 35282188 h 174"/>
                <a:gd name="T46" fmla="*/ 456149075 w 260"/>
                <a:gd name="T47" fmla="*/ 40322500 h 174"/>
                <a:gd name="T48" fmla="*/ 481350638 w 260"/>
                <a:gd name="T49" fmla="*/ 40322500 h 174"/>
                <a:gd name="T50" fmla="*/ 516632825 w 260"/>
                <a:gd name="T51" fmla="*/ 50403125 h 174"/>
                <a:gd name="T52" fmla="*/ 539313438 w 260"/>
                <a:gd name="T53" fmla="*/ 57964388 h 174"/>
                <a:gd name="T54" fmla="*/ 561995638 w 260"/>
                <a:gd name="T55" fmla="*/ 65524063 h 174"/>
                <a:gd name="T56" fmla="*/ 569555313 w 260"/>
                <a:gd name="T57" fmla="*/ 40322500 h 174"/>
                <a:gd name="T58" fmla="*/ 592237513 w 260"/>
                <a:gd name="T59" fmla="*/ 50403125 h 174"/>
                <a:gd name="T60" fmla="*/ 612398763 w 260"/>
                <a:gd name="T61" fmla="*/ 65524063 h 174"/>
                <a:gd name="T62" fmla="*/ 647680950 w 260"/>
                <a:gd name="T63" fmla="*/ 55443438 h 174"/>
                <a:gd name="T64" fmla="*/ 647680950 w 260"/>
                <a:gd name="T65" fmla="*/ 70564375 h 174"/>
                <a:gd name="T66" fmla="*/ 647680950 w 260"/>
                <a:gd name="T67" fmla="*/ 113407825 h 174"/>
                <a:gd name="T68" fmla="*/ 640119688 w 260"/>
                <a:gd name="T69" fmla="*/ 143649700 h 174"/>
                <a:gd name="T70" fmla="*/ 622479388 w 260"/>
                <a:gd name="T71" fmla="*/ 171370625 h 174"/>
                <a:gd name="T72" fmla="*/ 574595625 w 260"/>
                <a:gd name="T73" fmla="*/ 221773750 h 174"/>
                <a:gd name="T74" fmla="*/ 526713450 w 260"/>
                <a:gd name="T75" fmla="*/ 241935000 h 174"/>
                <a:gd name="T76" fmla="*/ 498990938 w 260"/>
                <a:gd name="T77" fmla="*/ 262096250 h 174"/>
                <a:gd name="T78" fmla="*/ 491431263 w 260"/>
                <a:gd name="T79" fmla="*/ 294859075 h 174"/>
                <a:gd name="T80" fmla="*/ 511592513 w 260"/>
                <a:gd name="T81" fmla="*/ 325100950 h 174"/>
                <a:gd name="T82" fmla="*/ 493950625 w 260"/>
                <a:gd name="T83" fmla="*/ 360383138 h 174"/>
                <a:gd name="T84" fmla="*/ 473789375 w 260"/>
                <a:gd name="T85" fmla="*/ 367942813 h 174"/>
                <a:gd name="T86" fmla="*/ 453628125 w 260"/>
                <a:gd name="T87" fmla="*/ 375504075 h 174"/>
                <a:gd name="T88" fmla="*/ 433466875 w 260"/>
                <a:gd name="T89" fmla="*/ 385584700 h 174"/>
                <a:gd name="T90" fmla="*/ 413305625 w 260"/>
                <a:gd name="T91" fmla="*/ 390625013 h 174"/>
                <a:gd name="T92" fmla="*/ 378023438 w 260"/>
                <a:gd name="T93" fmla="*/ 383063750 h 174"/>
                <a:gd name="T94" fmla="*/ 330141263 w 260"/>
                <a:gd name="T95" fmla="*/ 372983125 h 174"/>
                <a:gd name="T96" fmla="*/ 302418750 w 260"/>
                <a:gd name="T97" fmla="*/ 375504075 h 174"/>
                <a:gd name="T98" fmla="*/ 277217188 w 260"/>
                <a:gd name="T99" fmla="*/ 370463763 h 174"/>
                <a:gd name="T100" fmla="*/ 234375325 w 260"/>
                <a:gd name="T101" fmla="*/ 388104063 h 174"/>
                <a:gd name="T102" fmla="*/ 206652813 w 260"/>
                <a:gd name="T103" fmla="*/ 405745950 h 174"/>
                <a:gd name="T104" fmla="*/ 178931888 w 260"/>
                <a:gd name="T105" fmla="*/ 408265313 h 174"/>
                <a:gd name="T106" fmla="*/ 153730325 w 260"/>
                <a:gd name="T107" fmla="*/ 420866888 h 174"/>
                <a:gd name="T108" fmla="*/ 128528763 w 260"/>
                <a:gd name="T109" fmla="*/ 430947513 h 174"/>
                <a:gd name="T110" fmla="*/ 100806250 w 260"/>
                <a:gd name="T111" fmla="*/ 433466875 h 174"/>
                <a:gd name="T112" fmla="*/ 63004700 w 260"/>
                <a:gd name="T113" fmla="*/ 410786263 h 174"/>
                <a:gd name="T114" fmla="*/ 45362813 w 260"/>
                <a:gd name="T115" fmla="*/ 395665325 h 174"/>
                <a:gd name="T116" fmla="*/ 45362813 w 260"/>
                <a:gd name="T117" fmla="*/ 372983125 h 174"/>
                <a:gd name="T118" fmla="*/ 37803138 w 260"/>
                <a:gd name="T119" fmla="*/ 355342825 h 174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0" t="0" r="r" b="b"/>
              <a:pathLst>
                <a:path w="260" h="174">
                  <a:moveTo>
                    <a:pt x="12" y="130"/>
                  </a:moveTo>
                  <a:lnTo>
                    <a:pt x="7" y="124"/>
                  </a:lnTo>
                  <a:lnTo>
                    <a:pt x="5" y="121"/>
                  </a:lnTo>
                  <a:lnTo>
                    <a:pt x="6" y="120"/>
                  </a:lnTo>
                  <a:lnTo>
                    <a:pt x="8" y="117"/>
                  </a:lnTo>
                  <a:lnTo>
                    <a:pt x="7" y="111"/>
                  </a:lnTo>
                  <a:lnTo>
                    <a:pt x="5" y="108"/>
                  </a:lnTo>
                  <a:lnTo>
                    <a:pt x="1" y="106"/>
                  </a:lnTo>
                  <a:lnTo>
                    <a:pt x="1" y="102"/>
                  </a:lnTo>
                  <a:lnTo>
                    <a:pt x="4" y="94"/>
                  </a:lnTo>
                  <a:lnTo>
                    <a:pt x="3" y="90"/>
                  </a:lnTo>
                  <a:lnTo>
                    <a:pt x="1" y="87"/>
                  </a:lnTo>
                  <a:lnTo>
                    <a:pt x="0" y="80"/>
                  </a:lnTo>
                  <a:lnTo>
                    <a:pt x="4" y="78"/>
                  </a:lnTo>
                  <a:lnTo>
                    <a:pt x="7" y="78"/>
                  </a:lnTo>
                  <a:lnTo>
                    <a:pt x="10" y="75"/>
                  </a:lnTo>
                  <a:lnTo>
                    <a:pt x="12" y="71"/>
                  </a:lnTo>
                  <a:lnTo>
                    <a:pt x="14" y="68"/>
                  </a:lnTo>
                  <a:lnTo>
                    <a:pt x="16" y="62"/>
                  </a:lnTo>
                  <a:lnTo>
                    <a:pt x="16" y="61"/>
                  </a:lnTo>
                  <a:lnTo>
                    <a:pt x="16" y="60"/>
                  </a:lnTo>
                  <a:lnTo>
                    <a:pt x="15" y="58"/>
                  </a:lnTo>
                  <a:lnTo>
                    <a:pt x="15" y="56"/>
                  </a:lnTo>
                  <a:lnTo>
                    <a:pt x="15" y="52"/>
                  </a:lnTo>
                  <a:lnTo>
                    <a:pt x="13" y="47"/>
                  </a:lnTo>
                  <a:lnTo>
                    <a:pt x="11" y="46"/>
                  </a:lnTo>
                  <a:lnTo>
                    <a:pt x="9" y="42"/>
                  </a:lnTo>
                  <a:lnTo>
                    <a:pt x="10" y="37"/>
                  </a:lnTo>
                  <a:lnTo>
                    <a:pt x="14" y="36"/>
                  </a:lnTo>
                  <a:lnTo>
                    <a:pt x="21" y="27"/>
                  </a:lnTo>
                  <a:lnTo>
                    <a:pt x="21" y="26"/>
                  </a:lnTo>
                  <a:lnTo>
                    <a:pt x="22" y="23"/>
                  </a:lnTo>
                  <a:lnTo>
                    <a:pt x="27" y="18"/>
                  </a:lnTo>
                  <a:lnTo>
                    <a:pt x="31" y="16"/>
                  </a:lnTo>
                  <a:lnTo>
                    <a:pt x="33" y="12"/>
                  </a:lnTo>
                  <a:lnTo>
                    <a:pt x="36" y="11"/>
                  </a:lnTo>
                  <a:lnTo>
                    <a:pt x="38" y="7"/>
                  </a:lnTo>
                  <a:lnTo>
                    <a:pt x="42" y="5"/>
                  </a:lnTo>
                  <a:lnTo>
                    <a:pt x="43" y="1"/>
                  </a:lnTo>
                  <a:lnTo>
                    <a:pt x="45" y="1"/>
                  </a:lnTo>
                  <a:lnTo>
                    <a:pt x="48" y="4"/>
                  </a:lnTo>
                  <a:lnTo>
                    <a:pt x="51" y="7"/>
                  </a:lnTo>
                  <a:lnTo>
                    <a:pt x="52" y="10"/>
                  </a:lnTo>
                  <a:lnTo>
                    <a:pt x="56" y="12"/>
                  </a:lnTo>
                  <a:lnTo>
                    <a:pt x="63" y="10"/>
                  </a:lnTo>
                  <a:lnTo>
                    <a:pt x="66" y="5"/>
                  </a:lnTo>
                  <a:lnTo>
                    <a:pt x="71" y="0"/>
                  </a:lnTo>
                  <a:lnTo>
                    <a:pt x="74" y="0"/>
                  </a:lnTo>
                  <a:lnTo>
                    <a:pt x="82" y="3"/>
                  </a:lnTo>
                  <a:lnTo>
                    <a:pt x="86" y="2"/>
                  </a:lnTo>
                  <a:lnTo>
                    <a:pt x="89" y="2"/>
                  </a:lnTo>
                  <a:lnTo>
                    <a:pt x="93" y="4"/>
                  </a:lnTo>
                  <a:lnTo>
                    <a:pt x="96" y="7"/>
                  </a:lnTo>
                  <a:lnTo>
                    <a:pt x="97" y="10"/>
                  </a:lnTo>
                  <a:lnTo>
                    <a:pt x="100" y="11"/>
                  </a:lnTo>
                  <a:lnTo>
                    <a:pt x="105" y="10"/>
                  </a:lnTo>
                  <a:lnTo>
                    <a:pt x="108" y="9"/>
                  </a:lnTo>
                  <a:lnTo>
                    <a:pt x="112" y="11"/>
                  </a:lnTo>
                  <a:lnTo>
                    <a:pt x="125" y="11"/>
                  </a:lnTo>
                  <a:lnTo>
                    <a:pt x="127" y="14"/>
                  </a:lnTo>
                  <a:lnTo>
                    <a:pt x="131" y="15"/>
                  </a:lnTo>
                  <a:lnTo>
                    <a:pt x="133" y="11"/>
                  </a:lnTo>
                  <a:lnTo>
                    <a:pt x="135" y="7"/>
                  </a:lnTo>
                  <a:lnTo>
                    <a:pt x="148" y="15"/>
                  </a:lnTo>
                  <a:lnTo>
                    <a:pt x="152" y="16"/>
                  </a:lnTo>
                  <a:lnTo>
                    <a:pt x="156" y="16"/>
                  </a:lnTo>
                  <a:lnTo>
                    <a:pt x="160" y="17"/>
                  </a:lnTo>
                  <a:lnTo>
                    <a:pt x="164" y="16"/>
                  </a:lnTo>
                  <a:lnTo>
                    <a:pt x="171" y="14"/>
                  </a:lnTo>
                  <a:lnTo>
                    <a:pt x="174" y="14"/>
                  </a:lnTo>
                  <a:lnTo>
                    <a:pt x="178" y="15"/>
                  </a:lnTo>
                  <a:lnTo>
                    <a:pt x="181" y="16"/>
                  </a:lnTo>
                  <a:lnTo>
                    <a:pt x="184" y="17"/>
                  </a:lnTo>
                  <a:lnTo>
                    <a:pt x="188" y="16"/>
                  </a:lnTo>
                  <a:lnTo>
                    <a:pt x="191" y="16"/>
                  </a:lnTo>
                  <a:lnTo>
                    <a:pt x="194" y="18"/>
                  </a:lnTo>
                  <a:lnTo>
                    <a:pt x="201" y="19"/>
                  </a:lnTo>
                  <a:lnTo>
                    <a:pt x="205" y="20"/>
                  </a:lnTo>
                  <a:lnTo>
                    <a:pt x="208" y="22"/>
                  </a:lnTo>
                  <a:lnTo>
                    <a:pt x="211" y="22"/>
                  </a:lnTo>
                  <a:lnTo>
                    <a:pt x="214" y="23"/>
                  </a:lnTo>
                  <a:lnTo>
                    <a:pt x="218" y="23"/>
                  </a:lnTo>
                  <a:lnTo>
                    <a:pt x="219" y="26"/>
                  </a:lnTo>
                  <a:lnTo>
                    <a:pt x="223" y="26"/>
                  </a:lnTo>
                  <a:lnTo>
                    <a:pt x="224" y="23"/>
                  </a:lnTo>
                  <a:lnTo>
                    <a:pt x="224" y="19"/>
                  </a:lnTo>
                  <a:lnTo>
                    <a:pt x="226" y="16"/>
                  </a:lnTo>
                  <a:lnTo>
                    <a:pt x="230" y="17"/>
                  </a:lnTo>
                  <a:lnTo>
                    <a:pt x="233" y="18"/>
                  </a:lnTo>
                  <a:lnTo>
                    <a:pt x="235" y="20"/>
                  </a:lnTo>
                  <a:lnTo>
                    <a:pt x="239" y="22"/>
                  </a:lnTo>
                  <a:lnTo>
                    <a:pt x="241" y="23"/>
                  </a:lnTo>
                  <a:lnTo>
                    <a:pt x="243" y="26"/>
                  </a:lnTo>
                  <a:lnTo>
                    <a:pt x="251" y="23"/>
                  </a:lnTo>
                  <a:lnTo>
                    <a:pt x="254" y="23"/>
                  </a:lnTo>
                  <a:lnTo>
                    <a:pt x="257" y="22"/>
                  </a:lnTo>
                  <a:lnTo>
                    <a:pt x="258" y="24"/>
                  </a:lnTo>
                  <a:lnTo>
                    <a:pt x="258" y="26"/>
                  </a:lnTo>
                  <a:lnTo>
                    <a:pt x="257" y="28"/>
                  </a:lnTo>
                  <a:lnTo>
                    <a:pt x="259" y="33"/>
                  </a:lnTo>
                  <a:lnTo>
                    <a:pt x="259" y="37"/>
                  </a:lnTo>
                  <a:lnTo>
                    <a:pt x="257" y="45"/>
                  </a:lnTo>
                  <a:lnTo>
                    <a:pt x="256" y="49"/>
                  </a:lnTo>
                  <a:lnTo>
                    <a:pt x="255" y="53"/>
                  </a:lnTo>
                  <a:lnTo>
                    <a:pt x="254" y="57"/>
                  </a:lnTo>
                  <a:lnTo>
                    <a:pt x="254" y="61"/>
                  </a:lnTo>
                  <a:lnTo>
                    <a:pt x="253" y="62"/>
                  </a:lnTo>
                  <a:lnTo>
                    <a:pt x="247" y="68"/>
                  </a:lnTo>
                  <a:lnTo>
                    <a:pt x="243" y="75"/>
                  </a:lnTo>
                  <a:lnTo>
                    <a:pt x="239" y="82"/>
                  </a:lnTo>
                  <a:lnTo>
                    <a:pt x="228" y="88"/>
                  </a:lnTo>
                  <a:lnTo>
                    <a:pt x="226" y="88"/>
                  </a:lnTo>
                  <a:lnTo>
                    <a:pt x="215" y="91"/>
                  </a:lnTo>
                  <a:lnTo>
                    <a:pt x="209" y="96"/>
                  </a:lnTo>
                  <a:lnTo>
                    <a:pt x="206" y="96"/>
                  </a:lnTo>
                  <a:lnTo>
                    <a:pt x="200" y="100"/>
                  </a:lnTo>
                  <a:lnTo>
                    <a:pt x="198" y="104"/>
                  </a:lnTo>
                  <a:lnTo>
                    <a:pt x="197" y="108"/>
                  </a:lnTo>
                  <a:lnTo>
                    <a:pt x="196" y="112"/>
                  </a:lnTo>
                  <a:lnTo>
                    <a:pt x="195" y="117"/>
                  </a:lnTo>
                  <a:lnTo>
                    <a:pt x="198" y="119"/>
                  </a:lnTo>
                  <a:lnTo>
                    <a:pt x="202" y="125"/>
                  </a:lnTo>
                  <a:lnTo>
                    <a:pt x="203" y="129"/>
                  </a:lnTo>
                  <a:lnTo>
                    <a:pt x="204" y="130"/>
                  </a:lnTo>
                  <a:lnTo>
                    <a:pt x="199" y="136"/>
                  </a:lnTo>
                  <a:lnTo>
                    <a:pt x="196" y="143"/>
                  </a:lnTo>
                  <a:lnTo>
                    <a:pt x="193" y="147"/>
                  </a:lnTo>
                  <a:lnTo>
                    <a:pt x="190" y="150"/>
                  </a:lnTo>
                  <a:lnTo>
                    <a:pt x="188" y="146"/>
                  </a:lnTo>
                  <a:lnTo>
                    <a:pt x="185" y="144"/>
                  </a:lnTo>
                  <a:lnTo>
                    <a:pt x="182" y="147"/>
                  </a:lnTo>
                  <a:lnTo>
                    <a:pt x="180" y="149"/>
                  </a:lnTo>
                  <a:lnTo>
                    <a:pt x="178" y="150"/>
                  </a:lnTo>
                  <a:lnTo>
                    <a:pt x="175" y="152"/>
                  </a:lnTo>
                  <a:lnTo>
                    <a:pt x="172" y="153"/>
                  </a:lnTo>
                  <a:lnTo>
                    <a:pt x="169" y="153"/>
                  </a:lnTo>
                  <a:lnTo>
                    <a:pt x="165" y="154"/>
                  </a:lnTo>
                  <a:lnTo>
                    <a:pt x="164" y="155"/>
                  </a:lnTo>
                  <a:lnTo>
                    <a:pt x="160" y="154"/>
                  </a:lnTo>
                  <a:lnTo>
                    <a:pt x="156" y="151"/>
                  </a:lnTo>
                  <a:lnTo>
                    <a:pt x="150" y="152"/>
                  </a:lnTo>
                  <a:lnTo>
                    <a:pt x="141" y="146"/>
                  </a:lnTo>
                  <a:lnTo>
                    <a:pt x="137" y="145"/>
                  </a:lnTo>
                  <a:lnTo>
                    <a:pt x="131" y="148"/>
                  </a:lnTo>
                  <a:lnTo>
                    <a:pt x="128" y="147"/>
                  </a:lnTo>
                  <a:lnTo>
                    <a:pt x="125" y="148"/>
                  </a:lnTo>
                  <a:lnTo>
                    <a:pt x="120" y="149"/>
                  </a:lnTo>
                  <a:lnTo>
                    <a:pt x="118" y="146"/>
                  </a:lnTo>
                  <a:lnTo>
                    <a:pt x="114" y="146"/>
                  </a:lnTo>
                  <a:lnTo>
                    <a:pt x="110" y="147"/>
                  </a:lnTo>
                  <a:lnTo>
                    <a:pt x="108" y="147"/>
                  </a:lnTo>
                  <a:lnTo>
                    <a:pt x="107" y="150"/>
                  </a:lnTo>
                  <a:lnTo>
                    <a:pt x="93" y="154"/>
                  </a:lnTo>
                  <a:lnTo>
                    <a:pt x="88" y="159"/>
                  </a:lnTo>
                  <a:lnTo>
                    <a:pt x="84" y="161"/>
                  </a:lnTo>
                  <a:lnTo>
                    <a:pt x="82" y="161"/>
                  </a:lnTo>
                  <a:lnTo>
                    <a:pt x="78" y="159"/>
                  </a:lnTo>
                  <a:lnTo>
                    <a:pt x="75" y="161"/>
                  </a:lnTo>
                  <a:lnTo>
                    <a:pt x="71" y="162"/>
                  </a:lnTo>
                  <a:lnTo>
                    <a:pt x="68" y="164"/>
                  </a:lnTo>
                  <a:lnTo>
                    <a:pt x="64" y="165"/>
                  </a:lnTo>
                  <a:lnTo>
                    <a:pt x="61" y="167"/>
                  </a:lnTo>
                  <a:lnTo>
                    <a:pt x="59" y="169"/>
                  </a:lnTo>
                  <a:lnTo>
                    <a:pt x="55" y="169"/>
                  </a:lnTo>
                  <a:lnTo>
                    <a:pt x="51" y="171"/>
                  </a:lnTo>
                  <a:lnTo>
                    <a:pt x="47" y="171"/>
                  </a:lnTo>
                  <a:lnTo>
                    <a:pt x="44" y="173"/>
                  </a:lnTo>
                  <a:lnTo>
                    <a:pt x="40" y="172"/>
                  </a:lnTo>
                  <a:lnTo>
                    <a:pt x="36" y="171"/>
                  </a:lnTo>
                  <a:lnTo>
                    <a:pt x="31" y="165"/>
                  </a:lnTo>
                  <a:lnTo>
                    <a:pt x="25" y="163"/>
                  </a:lnTo>
                  <a:lnTo>
                    <a:pt x="21" y="162"/>
                  </a:lnTo>
                  <a:lnTo>
                    <a:pt x="19" y="161"/>
                  </a:lnTo>
                  <a:lnTo>
                    <a:pt x="18" y="157"/>
                  </a:lnTo>
                  <a:lnTo>
                    <a:pt x="18" y="153"/>
                  </a:lnTo>
                  <a:lnTo>
                    <a:pt x="21" y="150"/>
                  </a:lnTo>
                  <a:lnTo>
                    <a:pt x="18" y="148"/>
                  </a:lnTo>
                  <a:lnTo>
                    <a:pt x="15" y="145"/>
                  </a:lnTo>
                  <a:lnTo>
                    <a:pt x="15" y="142"/>
                  </a:lnTo>
                  <a:lnTo>
                    <a:pt x="15" y="141"/>
                  </a:lnTo>
                  <a:lnTo>
                    <a:pt x="15" y="133"/>
                  </a:lnTo>
                  <a:lnTo>
                    <a:pt x="12" y="130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224" name="Freeform 66">
              <a:extLst>
                <a:ext uri="{FF2B5EF4-FFF2-40B4-BE49-F238E27FC236}">
                  <a16:creationId xmlns:a16="http://schemas.microsoft.com/office/drawing/2014/main" id="{298FC37E-C564-4685-9971-99B31049DF12}"/>
                </a:ext>
              </a:extLst>
            </xdr:cNvPr>
            <xdr:cNvSpPr>
              <a:spLocks/>
            </xdr:cNvSpPr>
          </xdr:nvSpPr>
          <xdr:spPr bwMode="auto">
            <a:xfrm>
              <a:off x="3161528" y="3081305"/>
              <a:ext cx="463550" cy="555625"/>
            </a:xfrm>
            <a:custGeom>
              <a:avLst/>
              <a:gdLst>
                <a:gd name="T0" fmla="*/ 551915013 w 292"/>
                <a:gd name="T1" fmla="*/ 249496263 h 350"/>
                <a:gd name="T2" fmla="*/ 577116575 w 292"/>
                <a:gd name="T3" fmla="*/ 269657513 h 350"/>
                <a:gd name="T4" fmla="*/ 594756875 w 292"/>
                <a:gd name="T5" fmla="*/ 304939700 h 350"/>
                <a:gd name="T6" fmla="*/ 640119688 w 292"/>
                <a:gd name="T7" fmla="*/ 292338125 h 350"/>
                <a:gd name="T8" fmla="*/ 652721263 w 292"/>
                <a:gd name="T9" fmla="*/ 327620313 h 350"/>
                <a:gd name="T10" fmla="*/ 682963138 w 292"/>
                <a:gd name="T11" fmla="*/ 355342825 h 350"/>
                <a:gd name="T12" fmla="*/ 700603438 w 292"/>
                <a:gd name="T13" fmla="*/ 388104063 h 350"/>
                <a:gd name="T14" fmla="*/ 693043763 w 292"/>
                <a:gd name="T15" fmla="*/ 418345938 h 350"/>
                <a:gd name="T16" fmla="*/ 690522813 w 292"/>
                <a:gd name="T17" fmla="*/ 461189388 h 350"/>
                <a:gd name="T18" fmla="*/ 677922825 w 292"/>
                <a:gd name="T19" fmla="*/ 501511888 h 350"/>
                <a:gd name="T20" fmla="*/ 662801888 w 292"/>
                <a:gd name="T21" fmla="*/ 549394063 h 350"/>
                <a:gd name="T22" fmla="*/ 675401875 w 292"/>
                <a:gd name="T23" fmla="*/ 587197200 h 350"/>
                <a:gd name="T24" fmla="*/ 703124388 w 292"/>
                <a:gd name="T25" fmla="*/ 630039063 h 350"/>
                <a:gd name="T26" fmla="*/ 730845313 w 292"/>
                <a:gd name="T27" fmla="*/ 655240625 h 350"/>
                <a:gd name="T28" fmla="*/ 713205013 w 292"/>
                <a:gd name="T29" fmla="*/ 685482500 h 350"/>
                <a:gd name="T30" fmla="*/ 672882513 w 292"/>
                <a:gd name="T31" fmla="*/ 725805000 h 350"/>
                <a:gd name="T32" fmla="*/ 662801888 w 292"/>
                <a:gd name="T33" fmla="*/ 751006563 h 350"/>
                <a:gd name="T34" fmla="*/ 640119688 w 292"/>
                <a:gd name="T35" fmla="*/ 781248438 h 350"/>
                <a:gd name="T36" fmla="*/ 614918125 w 292"/>
                <a:gd name="T37" fmla="*/ 824091888 h 350"/>
                <a:gd name="T38" fmla="*/ 574595625 w 292"/>
                <a:gd name="T39" fmla="*/ 831651563 h 350"/>
                <a:gd name="T40" fmla="*/ 539313438 w 292"/>
                <a:gd name="T41" fmla="*/ 844253138 h 350"/>
                <a:gd name="T42" fmla="*/ 514111875 w 292"/>
                <a:gd name="T43" fmla="*/ 854333763 h 350"/>
                <a:gd name="T44" fmla="*/ 456149075 w 292"/>
                <a:gd name="T45" fmla="*/ 854333763 h 350"/>
                <a:gd name="T46" fmla="*/ 418345938 w 292"/>
                <a:gd name="T47" fmla="*/ 836691875 h 350"/>
                <a:gd name="T48" fmla="*/ 405745950 w 292"/>
                <a:gd name="T49" fmla="*/ 788809700 h 350"/>
                <a:gd name="T50" fmla="*/ 388104063 w 292"/>
                <a:gd name="T51" fmla="*/ 753527513 h 350"/>
                <a:gd name="T52" fmla="*/ 360383138 w 292"/>
                <a:gd name="T53" fmla="*/ 728325950 h 350"/>
                <a:gd name="T54" fmla="*/ 327620313 w 292"/>
                <a:gd name="T55" fmla="*/ 713205013 h 350"/>
                <a:gd name="T56" fmla="*/ 304939700 w 292"/>
                <a:gd name="T57" fmla="*/ 672882513 h 350"/>
                <a:gd name="T58" fmla="*/ 274697825 w 292"/>
                <a:gd name="T59" fmla="*/ 640119688 h 350"/>
                <a:gd name="T60" fmla="*/ 246975313 w 292"/>
                <a:gd name="T61" fmla="*/ 604837500 h 350"/>
                <a:gd name="T62" fmla="*/ 224294700 w 292"/>
                <a:gd name="T63" fmla="*/ 582156888 h 350"/>
                <a:gd name="T64" fmla="*/ 176410938 w 292"/>
                <a:gd name="T65" fmla="*/ 577116575 h 350"/>
                <a:gd name="T66" fmla="*/ 168851263 w 292"/>
                <a:gd name="T67" fmla="*/ 536794075 h 350"/>
                <a:gd name="T68" fmla="*/ 143649700 w 292"/>
                <a:gd name="T69" fmla="*/ 519152188 h 350"/>
                <a:gd name="T70" fmla="*/ 113407825 w 292"/>
                <a:gd name="T71" fmla="*/ 496471575 h 350"/>
                <a:gd name="T72" fmla="*/ 110886875 w 292"/>
                <a:gd name="T73" fmla="*/ 478829688 h 350"/>
                <a:gd name="T74" fmla="*/ 133569075 w 292"/>
                <a:gd name="T75" fmla="*/ 428426563 h 350"/>
                <a:gd name="T76" fmla="*/ 133569075 w 292"/>
                <a:gd name="T77" fmla="*/ 393144375 h 350"/>
                <a:gd name="T78" fmla="*/ 110886875 w 292"/>
                <a:gd name="T79" fmla="*/ 365423450 h 350"/>
                <a:gd name="T80" fmla="*/ 105846563 w 292"/>
                <a:gd name="T81" fmla="*/ 330141263 h 350"/>
                <a:gd name="T82" fmla="*/ 113407825 w 292"/>
                <a:gd name="T83" fmla="*/ 292338125 h 350"/>
                <a:gd name="T84" fmla="*/ 83165950 w 292"/>
                <a:gd name="T85" fmla="*/ 264617200 h 350"/>
                <a:gd name="T86" fmla="*/ 90725625 w 292"/>
                <a:gd name="T87" fmla="*/ 226814063 h 350"/>
                <a:gd name="T88" fmla="*/ 83165950 w 292"/>
                <a:gd name="T89" fmla="*/ 196572188 h 350"/>
                <a:gd name="T90" fmla="*/ 55443438 w 292"/>
                <a:gd name="T91" fmla="*/ 173891575 h 350"/>
                <a:gd name="T92" fmla="*/ 5040313 w 292"/>
                <a:gd name="T93" fmla="*/ 136088438 h 350"/>
                <a:gd name="T94" fmla="*/ 22682200 w 292"/>
                <a:gd name="T95" fmla="*/ 113407825 h 350"/>
                <a:gd name="T96" fmla="*/ 80645000 w 292"/>
                <a:gd name="T97" fmla="*/ 118448138 h 350"/>
                <a:gd name="T98" fmla="*/ 108367513 w 292"/>
                <a:gd name="T99" fmla="*/ 95765938 h 350"/>
                <a:gd name="T100" fmla="*/ 128528763 w 292"/>
                <a:gd name="T101" fmla="*/ 68045013 h 350"/>
                <a:gd name="T102" fmla="*/ 153730325 w 292"/>
                <a:gd name="T103" fmla="*/ 50403125 h 350"/>
                <a:gd name="T104" fmla="*/ 189012513 w 292"/>
                <a:gd name="T105" fmla="*/ 42843450 h 350"/>
                <a:gd name="T106" fmla="*/ 267136563 w 292"/>
                <a:gd name="T107" fmla="*/ 5040313 h 350"/>
                <a:gd name="T108" fmla="*/ 299899388 w 292"/>
                <a:gd name="T109" fmla="*/ 7561263 h 350"/>
                <a:gd name="T110" fmla="*/ 362902500 w 292"/>
                <a:gd name="T111" fmla="*/ 25201563 h 350"/>
                <a:gd name="T112" fmla="*/ 400705638 w 292"/>
                <a:gd name="T113" fmla="*/ 15120938 h 350"/>
                <a:gd name="T114" fmla="*/ 425907200 w 292"/>
                <a:gd name="T115" fmla="*/ 0 h 350"/>
                <a:gd name="T116" fmla="*/ 430947513 w 292"/>
                <a:gd name="T117" fmla="*/ 60483750 h 350"/>
                <a:gd name="T118" fmla="*/ 453628125 w 292"/>
                <a:gd name="T119" fmla="*/ 88206263 h 350"/>
                <a:gd name="T120" fmla="*/ 501511888 w 292"/>
                <a:gd name="T121" fmla="*/ 110886875 h 350"/>
                <a:gd name="T122" fmla="*/ 514111875 w 292"/>
                <a:gd name="T123" fmla="*/ 158770638 h 350"/>
                <a:gd name="T124" fmla="*/ 526713450 w 292"/>
                <a:gd name="T125" fmla="*/ 194052825 h 35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0" t="0" r="r" b="b"/>
              <a:pathLst>
                <a:path w="292" h="350">
                  <a:moveTo>
                    <a:pt x="214" y="89"/>
                  </a:moveTo>
                  <a:lnTo>
                    <a:pt x="216" y="87"/>
                  </a:lnTo>
                  <a:lnTo>
                    <a:pt x="217" y="92"/>
                  </a:lnTo>
                  <a:lnTo>
                    <a:pt x="219" y="99"/>
                  </a:lnTo>
                  <a:lnTo>
                    <a:pt x="221" y="102"/>
                  </a:lnTo>
                  <a:lnTo>
                    <a:pt x="222" y="106"/>
                  </a:lnTo>
                  <a:lnTo>
                    <a:pt x="225" y="108"/>
                  </a:lnTo>
                  <a:lnTo>
                    <a:pt x="229" y="107"/>
                  </a:lnTo>
                  <a:lnTo>
                    <a:pt x="231" y="111"/>
                  </a:lnTo>
                  <a:lnTo>
                    <a:pt x="231" y="121"/>
                  </a:lnTo>
                  <a:lnTo>
                    <a:pt x="234" y="123"/>
                  </a:lnTo>
                  <a:lnTo>
                    <a:pt x="236" y="121"/>
                  </a:lnTo>
                  <a:lnTo>
                    <a:pt x="239" y="118"/>
                  </a:lnTo>
                  <a:lnTo>
                    <a:pt x="243" y="120"/>
                  </a:lnTo>
                  <a:lnTo>
                    <a:pt x="253" y="114"/>
                  </a:lnTo>
                  <a:lnTo>
                    <a:pt x="254" y="116"/>
                  </a:lnTo>
                  <a:lnTo>
                    <a:pt x="254" y="121"/>
                  </a:lnTo>
                  <a:lnTo>
                    <a:pt x="257" y="124"/>
                  </a:lnTo>
                  <a:lnTo>
                    <a:pt x="259" y="128"/>
                  </a:lnTo>
                  <a:lnTo>
                    <a:pt x="259" y="130"/>
                  </a:lnTo>
                  <a:lnTo>
                    <a:pt x="260" y="132"/>
                  </a:lnTo>
                  <a:lnTo>
                    <a:pt x="261" y="135"/>
                  </a:lnTo>
                  <a:lnTo>
                    <a:pt x="265" y="136"/>
                  </a:lnTo>
                  <a:lnTo>
                    <a:pt x="271" y="141"/>
                  </a:lnTo>
                  <a:lnTo>
                    <a:pt x="273" y="145"/>
                  </a:lnTo>
                  <a:lnTo>
                    <a:pt x="273" y="150"/>
                  </a:lnTo>
                  <a:lnTo>
                    <a:pt x="277" y="150"/>
                  </a:lnTo>
                  <a:lnTo>
                    <a:pt x="278" y="154"/>
                  </a:lnTo>
                  <a:lnTo>
                    <a:pt x="278" y="155"/>
                  </a:lnTo>
                  <a:lnTo>
                    <a:pt x="277" y="158"/>
                  </a:lnTo>
                  <a:lnTo>
                    <a:pt x="275" y="161"/>
                  </a:lnTo>
                  <a:lnTo>
                    <a:pt x="275" y="166"/>
                  </a:lnTo>
                  <a:lnTo>
                    <a:pt x="277" y="169"/>
                  </a:lnTo>
                  <a:lnTo>
                    <a:pt x="279" y="173"/>
                  </a:lnTo>
                  <a:lnTo>
                    <a:pt x="279" y="177"/>
                  </a:lnTo>
                  <a:lnTo>
                    <a:pt x="274" y="183"/>
                  </a:lnTo>
                  <a:lnTo>
                    <a:pt x="272" y="187"/>
                  </a:lnTo>
                  <a:lnTo>
                    <a:pt x="272" y="191"/>
                  </a:lnTo>
                  <a:lnTo>
                    <a:pt x="271" y="195"/>
                  </a:lnTo>
                  <a:lnTo>
                    <a:pt x="269" y="199"/>
                  </a:lnTo>
                  <a:lnTo>
                    <a:pt x="269" y="204"/>
                  </a:lnTo>
                  <a:lnTo>
                    <a:pt x="268" y="207"/>
                  </a:lnTo>
                  <a:lnTo>
                    <a:pt x="264" y="214"/>
                  </a:lnTo>
                  <a:lnTo>
                    <a:pt x="263" y="218"/>
                  </a:lnTo>
                  <a:lnTo>
                    <a:pt x="261" y="222"/>
                  </a:lnTo>
                  <a:lnTo>
                    <a:pt x="263" y="226"/>
                  </a:lnTo>
                  <a:lnTo>
                    <a:pt x="265" y="230"/>
                  </a:lnTo>
                  <a:lnTo>
                    <a:pt x="268" y="233"/>
                  </a:lnTo>
                  <a:lnTo>
                    <a:pt x="271" y="245"/>
                  </a:lnTo>
                  <a:lnTo>
                    <a:pt x="273" y="248"/>
                  </a:lnTo>
                  <a:lnTo>
                    <a:pt x="276" y="250"/>
                  </a:lnTo>
                  <a:lnTo>
                    <a:pt x="279" y="250"/>
                  </a:lnTo>
                  <a:lnTo>
                    <a:pt x="286" y="254"/>
                  </a:lnTo>
                  <a:lnTo>
                    <a:pt x="289" y="254"/>
                  </a:lnTo>
                  <a:lnTo>
                    <a:pt x="291" y="257"/>
                  </a:lnTo>
                  <a:lnTo>
                    <a:pt x="290" y="260"/>
                  </a:lnTo>
                  <a:lnTo>
                    <a:pt x="290" y="264"/>
                  </a:lnTo>
                  <a:lnTo>
                    <a:pt x="289" y="268"/>
                  </a:lnTo>
                  <a:lnTo>
                    <a:pt x="286" y="271"/>
                  </a:lnTo>
                  <a:lnTo>
                    <a:pt x="283" y="272"/>
                  </a:lnTo>
                  <a:lnTo>
                    <a:pt x="280" y="275"/>
                  </a:lnTo>
                  <a:lnTo>
                    <a:pt x="276" y="277"/>
                  </a:lnTo>
                  <a:lnTo>
                    <a:pt x="271" y="282"/>
                  </a:lnTo>
                  <a:lnTo>
                    <a:pt x="267" y="288"/>
                  </a:lnTo>
                  <a:lnTo>
                    <a:pt x="267" y="290"/>
                  </a:lnTo>
                  <a:lnTo>
                    <a:pt x="267" y="291"/>
                  </a:lnTo>
                  <a:lnTo>
                    <a:pt x="265" y="295"/>
                  </a:lnTo>
                  <a:lnTo>
                    <a:pt x="263" y="298"/>
                  </a:lnTo>
                  <a:lnTo>
                    <a:pt x="262" y="298"/>
                  </a:lnTo>
                  <a:lnTo>
                    <a:pt x="262" y="303"/>
                  </a:lnTo>
                  <a:lnTo>
                    <a:pt x="258" y="310"/>
                  </a:lnTo>
                  <a:lnTo>
                    <a:pt x="254" y="310"/>
                  </a:lnTo>
                  <a:lnTo>
                    <a:pt x="252" y="313"/>
                  </a:lnTo>
                  <a:lnTo>
                    <a:pt x="252" y="317"/>
                  </a:lnTo>
                  <a:lnTo>
                    <a:pt x="246" y="323"/>
                  </a:lnTo>
                  <a:lnTo>
                    <a:pt x="244" y="327"/>
                  </a:lnTo>
                  <a:lnTo>
                    <a:pt x="242" y="330"/>
                  </a:lnTo>
                  <a:lnTo>
                    <a:pt x="235" y="329"/>
                  </a:lnTo>
                  <a:lnTo>
                    <a:pt x="231" y="330"/>
                  </a:lnTo>
                  <a:lnTo>
                    <a:pt x="228" y="330"/>
                  </a:lnTo>
                  <a:lnTo>
                    <a:pt x="224" y="332"/>
                  </a:lnTo>
                  <a:lnTo>
                    <a:pt x="221" y="332"/>
                  </a:lnTo>
                  <a:lnTo>
                    <a:pt x="216" y="333"/>
                  </a:lnTo>
                  <a:lnTo>
                    <a:pt x="214" y="335"/>
                  </a:lnTo>
                  <a:lnTo>
                    <a:pt x="213" y="336"/>
                  </a:lnTo>
                  <a:lnTo>
                    <a:pt x="210" y="337"/>
                  </a:lnTo>
                  <a:lnTo>
                    <a:pt x="207" y="339"/>
                  </a:lnTo>
                  <a:lnTo>
                    <a:pt x="204" y="339"/>
                  </a:lnTo>
                  <a:lnTo>
                    <a:pt x="192" y="349"/>
                  </a:lnTo>
                  <a:lnTo>
                    <a:pt x="188" y="341"/>
                  </a:lnTo>
                  <a:lnTo>
                    <a:pt x="185" y="339"/>
                  </a:lnTo>
                  <a:lnTo>
                    <a:pt x="181" y="339"/>
                  </a:lnTo>
                  <a:lnTo>
                    <a:pt x="175" y="337"/>
                  </a:lnTo>
                  <a:lnTo>
                    <a:pt x="173" y="333"/>
                  </a:lnTo>
                  <a:lnTo>
                    <a:pt x="170" y="331"/>
                  </a:lnTo>
                  <a:lnTo>
                    <a:pt x="166" y="332"/>
                  </a:lnTo>
                  <a:lnTo>
                    <a:pt x="167" y="324"/>
                  </a:lnTo>
                  <a:lnTo>
                    <a:pt x="166" y="319"/>
                  </a:lnTo>
                  <a:lnTo>
                    <a:pt x="164" y="316"/>
                  </a:lnTo>
                  <a:lnTo>
                    <a:pt x="161" y="313"/>
                  </a:lnTo>
                  <a:lnTo>
                    <a:pt x="159" y="309"/>
                  </a:lnTo>
                  <a:lnTo>
                    <a:pt x="158" y="306"/>
                  </a:lnTo>
                  <a:lnTo>
                    <a:pt x="154" y="304"/>
                  </a:lnTo>
                  <a:lnTo>
                    <a:pt x="154" y="299"/>
                  </a:lnTo>
                  <a:lnTo>
                    <a:pt x="152" y="295"/>
                  </a:lnTo>
                  <a:lnTo>
                    <a:pt x="146" y="290"/>
                  </a:lnTo>
                  <a:lnTo>
                    <a:pt x="145" y="290"/>
                  </a:lnTo>
                  <a:lnTo>
                    <a:pt x="143" y="289"/>
                  </a:lnTo>
                  <a:lnTo>
                    <a:pt x="139" y="288"/>
                  </a:lnTo>
                  <a:lnTo>
                    <a:pt x="135" y="288"/>
                  </a:lnTo>
                  <a:lnTo>
                    <a:pt x="132" y="287"/>
                  </a:lnTo>
                  <a:lnTo>
                    <a:pt x="130" y="283"/>
                  </a:lnTo>
                  <a:lnTo>
                    <a:pt x="124" y="278"/>
                  </a:lnTo>
                  <a:lnTo>
                    <a:pt x="122" y="275"/>
                  </a:lnTo>
                  <a:lnTo>
                    <a:pt x="122" y="271"/>
                  </a:lnTo>
                  <a:lnTo>
                    <a:pt x="121" y="267"/>
                  </a:lnTo>
                  <a:lnTo>
                    <a:pt x="121" y="262"/>
                  </a:lnTo>
                  <a:lnTo>
                    <a:pt x="118" y="259"/>
                  </a:lnTo>
                  <a:lnTo>
                    <a:pt x="116" y="256"/>
                  </a:lnTo>
                  <a:lnTo>
                    <a:pt x="109" y="254"/>
                  </a:lnTo>
                  <a:lnTo>
                    <a:pt x="103" y="250"/>
                  </a:lnTo>
                  <a:lnTo>
                    <a:pt x="101" y="248"/>
                  </a:lnTo>
                  <a:lnTo>
                    <a:pt x="100" y="244"/>
                  </a:lnTo>
                  <a:lnTo>
                    <a:pt x="98" y="240"/>
                  </a:lnTo>
                  <a:lnTo>
                    <a:pt x="95" y="240"/>
                  </a:lnTo>
                  <a:lnTo>
                    <a:pt x="94" y="235"/>
                  </a:lnTo>
                  <a:lnTo>
                    <a:pt x="91" y="232"/>
                  </a:lnTo>
                  <a:lnTo>
                    <a:pt x="89" y="231"/>
                  </a:lnTo>
                  <a:lnTo>
                    <a:pt x="85" y="230"/>
                  </a:lnTo>
                  <a:lnTo>
                    <a:pt x="82" y="228"/>
                  </a:lnTo>
                  <a:lnTo>
                    <a:pt x="75" y="228"/>
                  </a:lnTo>
                  <a:lnTo>
                    <a:pt x="70" y="229"/>
                  </a:lnTo>
                  <a:lnTo>
                    <a:pt x="69" y="227"/>
                  </a:lnTo>
                  <a:lnTo>
                    <a:pt x="68" y="226"/>
                  </a:lnTo>
                  <a:lnTo>
                    <a:pt x="68" y="217"/>
                  </a:lnTo>
                  <a:lnTo>
                    <a:pt x="67" y="213"/>
                  </a:lnTo>
                  <a:lnTo>
                    <a:pt x="67" y="209"/>
                  </a:lnTo>
                  <a:lnTo>
                    <a:pt x="63" y="207"/>
                  </a:lnTo>
                  <a:lnTo>
                    <a:pt x="60" y="207"/>
                  </a:lnTo>
                  <a:lnTo>
                    <a:pt x="57" y="206"/>
                  </a:lnTo>
                  <a:lnTo>
                    <a:pt x="54" y="204"/>
                  </a:lnTo>
                  <a:lnTo>
                    <a:pt x="54" y="202"/>
                  </a:lnTo>
                  <a:lnTo>
                    <a:pt x="53" y="197"/>
                  </a:lnTo>
                  <a:lnTo>
                    <a:pt x="45" y="197"/>
                  </a:lnTo>
                  <a:lnTo>
                    <a:pt x="43" y="196"/>
                  </a:lnTo>
                  <a:lnTo>
                    <a:pt x="40" y="193"/>
                  </a:lnTo>
                  <a:lnTo>
                    <a:pt x="41" y="193"/>
                  </a:lnTo>
                  <a:lnTo>
                    <a:pt x="44" y="190"/>
                  </a:lnTo>
                  <a:lnTo>
                    <a:pt x="46" y="188"/>
                  </a:lnTo>
                  <a:lnTo>
                    <a:pt x="49" y="176"/>
                  </a:lnTo>
                  <a:lnTo>
                    <a:pt x="52" y="174"/>
                  </a:lnTo>
                  <a:lnTo>
                    <a:pt x="53" y="170"/>
                  </a:lnTo>
                  <a:lnTo>
                    <a:pt x="56" y="168"/>
                  </a:lnTo>
                  <a:lnTo>
                    <a:pt x="56" y="167"/>
                  </a:lnTo>
                  <a:lnTo>
                    <a:pt x="56" y="164"/>
                  </a:lnTo>
                  <a:lnTo>
                    <a:pt x="53" y="156"/>
                  </a:lnTo>
                  <a:lnTo>
                    <a:pt x="52" y="152"/>
                  </a:lnTo>
                  <a:lnTo>
                    <a:pt x="51" y="149"/>
                  </a:lnTo>
                  <a:lnTo>
                    <a:pt x="47" y="147"/>
                  </a:lnTo>
                  <a:lnTo>
                    <a:pt x="44" y="145"/>
                  </a:lnTo>
                  <a:lnTo>
                    <a:pt x="42" y="142"/>
                  </a:lnTo>
                  <a:lnTo>
                    <a:pt x="41" y="138"/>
                  </a:lnTo>
                  <a:lnTo>
                    <a:pt x="40" y="134"/>
                  </a:lnTo>
                  <a:lnTo>
                    <a:pt x="42" y="131"/>
                  </a:lnTo>
                  <a:lnTo>
                    <a:pt x="44" y="127"/>
                  </a:lnTo>
                  <a:lnTo>
                    <a:pt x="44" y="123"/>
                  </a:lnTo>
                  <a:lnTo>
                    <a:pt x="42" y="120"/>
                  </a:lnTo>
                  <a:lnTo>
                    <a:pt x="45" y="116"/>
                  </a:lnTo>
                  <a:lnTo>
                    <a:pt x="45" y="112"/>
                  </a:lnTo>
                  <a:lnTo>
                    <a:pt x="43" y="108"/>
                  </a:lnTo>
                  <a:lnTo>
                    <a:pt x="40" y="105"/>
                  </a:lnTo>
                  <a:lnTo>
                    <a:pt x="33" y="105"/>
                  </a:lnTo>
                  <a:lnTo>
                    <a:pt x="31" y="101"/>
                  </a:lnTo>
                  <a:lnTo>
                    <a:pt x="32" y="97"/>
                  </a:lnTo>
                  <a:lnTo>
                    <a:pt x="34" y="94"/>
                  </a:lnTo>
                  <a:lnTo>
                    <a:pt x="36" y="90"/>
                  </a:lnTo>
                  <a:lnTo>
                    <a:pt x="42" y="84"/>
                  </a:lnTo>
                  <a:lnTo>
                    <a:pt x="39" y="82"/>
                  </a:lnTo>
                  <a:lnTo>
                    <a:pt x="37" y="79"/>
                  </a:lnTo>
                  <a:lnTo>
                    <a:pt x="33" y="78"/>
                  </a:lnTo>
                  <a:lnTo>
                    <a:pt x="30" y="78"/>
                  </a:lnTo>
                  <a:lnTo>
                    <a:pt x="27" y="76"/>
                  </a:lnTo>
                  <a:lnTo>
                    <a:pt x="25" y="72"/>
                  </a:lnTo>
                  <a:lnTo>
                    <a:pt x="22" y="69"/>
                  </a:lnTo>
                  <a:lnTo>
                    <a:pt x="2" y="67"/>
                  </a:lnTo>
                  <a:lnTo>
                    <a:pt x="0" y="62"/>
                  </a:lnTo>
                  <a:lnTo>
                    <a:pt x="2" y="59"/>
                  </a:lnTo>
                  <a:lnTo>
                    <a:pt x="2" y="54"/>
                  </a:lnTo>
                  <a:lnTo>
                    <a:pt x="0" y="54"/>
                  </a:lnTo>
                  <a:lnTo>
                    <a:pt x="3" y="50"/>
                  </a:lnTo>
                  <a:lnTo>
                    <a:pt x="6" y="49"/>
                  </a:lnTo>
                  <a:lnTo>
                    <a:pt x="9" y="45"/>
                  </a:lnTo>
                  <a:lnTo>
                    <a:pt x="13" y="45"/>
                  </a:lnTo>
                  <a:lnTo>
                    <a:pt x="20" y="45"/>
                  </a:lnTo>
                  <a:lnTo>
                    <a:pt x="23" y="47"/>
                  </a:lnTo>
                  <a:lnTo>
                    <a:pt x="32" y="47"/>
                  </a:lnTo>
                  <a:lnTo>
                    <a:pt x="34" y="45"/>
                  </a:lnTo>
                  <a:lnTo>
                    <a:pt x="38" y="44"/>
                  </a:lnTo>
                  <a:lnTo>
                    <a:pt x="41" y="41"/>
                  </a:lnTo>
                  <a:lnTo>
                    <a:pt x="43" y="38"/>
                  </a:lnTo>
                  <a:lnTo>
                    <a:pt x="45" y="34"/>
                  </a:lnTo>
                  <a:lnTo>
                    <a:pt x="48" y="32"/>
                  </a:lnTo>
                  <a:lnTo>
                    <a:pt x="49" y="29"/>
                  </a:lnTo>
                  <a:lnTo>
                    <a:pt x="51" y="27"/>
                  </a:lnTo>
                  <a:lnTo>
                    <a:pt x="51" y="24"/>
                  </a:lnTo>
                  <a:lnTo>
                    <a:pt x="53" y="21"/>
                  </a:lnTo>
                  <a:lnTo>
                    <a:pt x="57" y="19"/>
                  </a:lnTo>
                  <a:lnTo>
                    <a:pt x="61" y="20"/>
                  </a:lnTo>
                  <a:lnTo>
                    <a:pt x="65" y="19"/>
                  </a:lnTo>
                  <a:lnTo>
                    <a:pt x="68" y="19"/>
                  </a:lnTo>
                  <a:lnTo>
                    <a:pt x="71" y="17"/>
                  </a:lnTo>
                  <a:lnTo>
                    <a:pt x="75" y="17"/>
                  </a:lnTo>
                  <a:lnTo>
                    <a:pt x="82" y="14"/>
                  </a:lnTo>
                  <a:lnTo>
                    <a:pt x="88" y="11"/>
                  </a:lnTo>
                  <a:lnTo>
                    <a:pt x="102" y="1"/>
                  </a:lnTo>
                  <a:lnTo>
                    <a:pt x="106" y="2"/>
                  </a:lnTo>
                  <a:lnTo>
                    <a:pt x="109" y="3"/>
                  </a:lnTo>
                  <a:lnTo>
                    <a:pt x="113" y="2"/>
                  </a:lnTo>
                  <a:lnTo>
                    <a:pt x="116" y="1"/>
                  </a:lnTo>
                  <a:lnTo>
                    <a:pt x="119" y="3"/>
                  </a:lnTo>
                  <a:lnTo>
                    <a:pt x="123" y="4"/>
                  </a:lnTo>
                  <a:lnTo>
                    <a:pt x="126" y="3"/>
                  </a:lnTo>
                  <a:lnTo>
                    <a:pt x="131" y="5"/>
                  </a:lnTo>
                  <a:lnTo>
                    <a:pt x="144" y="10"/>
                  </a:lnTo>
                  <a:lnTo>
                    <a:pt x="147" y="13"/>
                  </a:lnTo>
                  <a:lnTo>
                    <a:pt x="151" y="13"/>
                  </a:lnTo>
                  <a:lnTo>
                    <a:pt x="157" y="9"/>
                  </a:lnTo>
                  <a:lnTo>
                    <a:pt x="159" y="6"/>
                  </a:lnTo>
                  <a:lnTo>
                    <a:pt x="161" y="3"/>
                  </a:lnTo>
                  <a:lnTo>
                    <a:pt x="164" y="2"/>
                  </a:lnTo>
                  <a:lnTo>
                    <a:pt x="168" y="0"/>
                  </a:lnTo>
                  <a:lnTo>
                    <a:pt x="169" y="0"/>
                  </a:lnTo>
                  <a:lnTo>
                    <a:pt x="175" y="11"/>
                  </a:lnTo>
                  <a:lnTo>
                    <a:pt x="175" y="18"/>
                  </a:lnTo>
                  <a:lnTo>
                    <a:pt x="173" y="22"/>
                  </a:lnTo>
                  <a:lnTo>
                    <a:pt x="171" y="24"/>
                  </a:lnTo>
                  <a:lnTo>
                    <a:pt x="171" y="29"/>
                  </a:lnTo>
                  <a:lnTo>
                    <a:pt x="173" y="33"/>
                  </a:lnTo>
                  <a:lnTo>
                    <a:pt x="176" y="36"/>
                  </a:lnTo>
                  <a:lnTo>
                    <a:pt x="180" y="35"/>
                  </a:lnTo>
                  <a:lnTo>
                    <a:pt x="182" y="33"/>
                  </a:lnTo>
                  <a:lnTo>
                    <a:pt x="189" y="32"/>
                  </a:lnTo>
                  <a:lnTo>
                    <a:pt x="193" y="32"/>
                  </a:lnTo>
                  <a:lnTo>
                    <a:pt x="199" y="44"/>
                  </a:lnTo>
                  <a:lnTo>
                    <a:pt x="199" y="49"/>
                  </a:lnTo>
                  <a:lnTo>
                    <a:pt x="198" y="52"/>
                  </a:lnTo>
                  <a:lnTo>
                    <a:pt x="203" y="59"/>
                  </a:lnTo>
                  <a:lnTo>
                    <a:pt x="204" y="63"/>
                  </a:lnTo>
                  <a:lnTo>
                    <a:pt x="204" y="67"/>
                  </a:lnTo>
                  <a:lnTo>
                    <a:pt x="204" y="72"/>
                  </a:lnTo>
                  <a:lnTo>
                    <a:pt x="206" y="76"/>
                  </a:lnTo>
                  <a:lnTo>
                    <a:pt x="209" y="77"/>
                  </a:lnTo>
                  <a:lnTo>
                    <a:pt x="212" y="79"/>
                  </a:lnTo>
                  <a:lnTo>
                    <a:pt x="214" y="89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728" name="Freeform 67">
              <a:extLst>
                <a:ext uri="{FF2B5EF4-FFF2-40B4-BE49-F238E27FC236}">
                  <a16:creationId xmlns:a16="http://schemas.microsoft.com/office/drawing/2014/main" id="{BE566D54-236C-4A19-B9EC-C7D3EC1993D6}"/>
                </a:ext>
              </a:extLst>
            </xdr:cNvPr>
            <xdr:cNvSpPr>
              <a:spLocks/>
            </xdr:cNvSpPr>
          </xdr:nvSpPr>
          <xdr:spPr bwMode="auto">
            <a:xfrm>
              <a:off x="3621903" y="3401980"/>
              <a:ext cx="441325" cy="393700"/>
            </a:xfrm>
            <a:custGeom>
              <a:avLst/>
              <a:gdLst>
                <a:gd name="T0" fmla="*/ 693043763 w 278"/>
                <a:gd name="T1" fmla="*/ 178931888 h 248"/>
                <a:gd name="T2" fmla="*/ 682963138 w 278"/>
                <a:gd name="T3" fmla="*/ 211693125 h 248"/>
                <a:gd name="T4" fmla="*/ 670361563 w 278"/>
                <a:gd name="T5" fmla="*/ 239415638 h 248"/>
                <a:gd name="T6" fmla="*/ 652721263 w 278"/>
                <a:gd name="T7" fmla="*/ 262096250 h 248"/>
                <a:gd name="T8" fmla="*/ 637600325 w 278"/>
                <a:gd name="T9" fmla="*/ 289818763 h 248"/>
                <a:gd name="T10" fmla="*/ 632560013 w 278"/>
                <a:gd name="T11" fmla="*/ 309980013 h 248"/>
                <a:gd name="T12" fmla="*/ 607358450 w 278"/>
                <a:gd name="T13" fmla="*/ 335181575 h 248"/>
                <a:gd name="T14" fmla="*/ 584676250 w 278"/>
                <a:gd name="T15" fmla="*/ 365423450 h 248"/>
                <a:gd name="T16" fmla="*/ 574595625 w 278"/>
                <a:gd name="T17" fmla="*/ 383063750 h 248"/>
                <a:gd name="T18" fmla="*/ 556955325 w 278"/>
                <a:gd name="T19" fmla="*/ 476310325 h 248"/>
                <a:gd name="T20" fmla="*/ 556955325 w 278"/>
                <a:gd name="T21" fmla="*/ 541834388 h 248"/>
                <a:gd name="T22" fmla="*/ 536794075 w 278"/>
                <a:gd name="T23" fmla="*/ 556955325 h 248"/>
                <a:gd name="T24" fmla="*/ 531753763 w 278"/>
                <a:gd name="T25" fmla="*/ 531753763 h 248"/>
                <a:gd name="T26" fmla="*/ 516632825 w 278"/>
                <a:gd name="T27" fmla="*/ 504031250 h 248"/>
                <a:gd name="T28" fmla="*/ 493950625 w 278"/>
                <a:gd name="T29" fmla="*/ 516632825 h 248"/>
                <a:gd name="T30" fmla="*/ 458668438 w 278"/>
                <a:gd name="T31" fmla="*/ 551915013 h 248"/>
                <a:gd name="T32" fmla="*/ 446068450 w 278"/>
                <a:gd name="T33" fmla="*/ 584676250 h 248"/>
                <a:gd name="T34" fmla="*/ 420866888 w 278"/>
                <a:gd name="T35" fmla="*/ 567035950 h 248"/>
                <a:gd name="T36" fmla="*/ 400705638 w 278"/>
                <a:gd name="T37" fmla="*/ 569555313 h 248"/>
                <a:gd name="T38" fmla="*/ 372983125 w 278"/>
                <a:gd name="T39" fmla="*/ 551915013 h 248"/>
                <a:gd name="T40" fmla="*/ 350302513 w 278"/>
                <a:gd name="T41" fmla="*/ 587197200 h 248"/>
                <a:gd name="T42" fmla="*/ 327620313 w 278"/>
                <a:gd name="T43" fmla="*/ 594756875 h 248"/>
                <a:gd name="T44" fmla="*/ 302418750 w 278"/>
                <a:gd name="T45" fmla="*/ 604837500 h 248"/>
                <a:gd name="T46" fmla="*/ 279738138 w 278"/>
                <a:gd name="T47" fmla="*/ 594756875 h 248"/>
                <a:gd name="T48" fmla="*/ 267136563 w 278"/>
                <a:gd name="T49" fmla="*/ 612398763 h 248"/>
                <a:gd name="T50" fmla="*/ 244455950 w 278"/>
                <a:gd name="T51" fmla="*/ 622479388 h 248"/>
                <a:gd name="T52" fmla="*/ 224294700 w 278"/>
                <a:gd name="T53" fmla="*/ 597277825 h 248"/>
                <a:gd name="T54" fmla="*/ 204133450 w 278"/>
                <a:gd name="T55" fmla="*/ 488910313 h 248"/>
                <a:gd name="T56" fmla="*/ 186491563 w 278"/>
                <a:gd name="T57" fmla="*/ 413305625 h 248"/>
                <a:gd name="T58" fmla="*/ 183972200 w 278"/>
                <a:gd name="T59" fmla="*/ 370463763 h 248"/>
                <a:gd name="T60" fmla="*/ 173891575 w 278"/>
                <a:gd name="T61" fmla="*/ 350302513 h 248"/>
                <a:gd name="T62" fmla="*/ 12601575 w 278"/>
                <a:gd name="T63" fmla="*/ 118448138 h 248"/>
                <a:gd name="T64" fmla="*/ 40322500 w 278"/>
                <a:gd name="T65" fmla="*/ 93246575 h 248"/>
                <a:gd name="T66" fmla="*/ 63004700 w 278"/>
                <a:gd name="T67" fmla="*/ 80645000 h 248"/>
                <a:gd name="T68" fmla="*/ 100806250 w 278"/>
                <a:gd name="T69" fmla="*/ 78125638 h 248"/>
                <a:gd name="T70" fmla="*/ 148690013 w 278"/>
                <a:gd name="T71" fmla="*/ 98286888 h 248"/>
                <a:gd name="T72" fmla="*/ 181451250 w 278"/>
                <a:gd name="T73" fmla="*/ 108367513 h 248"/>
                <a:gd name="T74" fmla="*/ 221773750 w 278"/>
                <a:gd name="T75" fmla="*/ 110886875 h 248"/>
                <a:gd name="T76" fmla="*/ 246975313 w 278"/>
                <a:gd name="T77" fmla="*/ 118448138 h 248"/>
                <a:gd name="T78" fmla="*/ 267136563 w 278"/>
                <a:gd name="T79" fmla="*/ 100806250 h 248"/>
                <a:gd name="T80" fmla="*/ 282257500 w 278"/>
                <a:gd name="T81" fmla="*/ 100806250 h 248"/>
                <a:gd name="T82" fmla="*/ 297378438 w 278"/>
                <a:gd name="T83" fmla="*/ 133569075 h 248"/>
                <a:gd name="T84" fmla="*/ 299899388 w 278"/>
                <a:gd name="T85" fmla="*/ 113407825 h 248"/>
                <a:gd name="T86" fmla="*/ 405745950 w 278"/>
                <a:gd name="T87" fmla="*/ 88206263 h 248"/>
                <a:gd name="T88" fmla="*/ 423386250 w 278"/>
                <a:gd name="T89" fmla="*/ 78125638 h 248"/>
                <a:gd name="T90" fmla="*/ 446068450 w 278"/>
                <a:gd name="T91" fmla="*/ 65524063 h 248"/>
                <a:gd name="T92" fmla="*/ 468749063 w 278"/>
                <a:gd name="T93" fmla="*/ 47883763 h 248"/>
                <a:gd name="T94" fmla="*/ 493950625 w 278"/>
                <a:gd name="T95" fmla="*/ 52924075 h 248"/>
                <a:gd name="T96" fmla="*/ 519152188 w 278"/>
                <a:gd name="T97" fmla="*/ 57964388 h 248"/>
                <a:gd name="T98" fmla="*/ 544353750 w 278"/>
                <a:gd name="T99" fmla="*/ 63004700 h 248"/>
                <a:gd name="T100" fmla="*/ 544353750 w 278"/>
                <a:gd name="T101" fmla="*/ 25201563 h 248"/>
                <a:gd name="T102" fmla="*/ 567035950 w 278"/>
                <a:gd name="T103" fmla="*/ 20161250 h 248"/>
                <a:gd name="T104" fmla="*/ 587197200 w 278"/>
                <a:gd name="T105" fmla="*/ 5040313 h 248"/>
                <a:gd name="T106" fmla="*/ 690522813 w 278"/>
                <a:gd name="T107" fmla="*/ 57964388 h 248"/>
                <a:gd name="T108" fmla="*/ 672882513 w 278"/>
                <a:gd name="T109" fmla="*/ 105846563 h 248"/>
                <a:gd name="T110" fmla="*/ 675401875 w 278"/>
                <a:gd name="T111" fmla="*/ 131048125 h 248"/>
                <a:gd name="T112" fmla="*/ 680442188 w 278"/>
                <a:gd name="T113" fmla="*/ 173891575 h 248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</a:gdLst>
              <a:ahLst/>
              <a:cxnLst>
                <a:cxn ang="T114">
                  <a:pos x="T0" y="T1"/>
                </a:cxn>
                <a:cxn ang="T115">
                  <a:pos x="T2" y="T3"/>
                </a:cxn>
                <a:cxn ang="T116">
                  <a:pos x="T4" y="T5"/>
                </a:cxn>
                <a:cxn ang="T117">
                  <a:pos x="T6" y="T7"/>
                </a:cxn>
                <a:cxn ang="T118">
                  <a:pos x="T8" y="T9"/>
                </a:cxn>
                <a:cxn ang="T119">
                  <a:pos x="T10" y="T11"/>
                </a:cxn>
                <a:cxn ang="T120">
                  <a:pos x="T12" y="T13"/>
                </a:cxn>
                <a:cxn ang="T121">
                  <a:pos x="T14" y="T15"/>
                </a:cxn>
                <a:cxn ang="T122">
                  <a:pos x="T16" y="T17"/>
                </a:cxn>
                <a:cxn ang="T123">
                  <a:pos x="T18" y="T19"/>
                </a:cxn>
                <a:cxn ang="T124">
                  <a:pos x="T20" y="T21"/>
                </a:cxn>
                <a:cxn ang="T125">
                  <a:pos x="T22" y="T23"/>
                </a:cxn>
                <a:cxn ang="T126">
                  <a:pos x="T24" y="T25"/>
                </a:cxn>
                <a:cxn ang="T127">
                  <a:pos x="T26" y="T27"/>
                </a:cxn>
                <a:cxn ang="T128">
                  <a:pos x="T28" y="T29"/>
                </a:cxn>
                <a:cxn ang="T129">
                  <a:pos x="T30" y="T31"/>
                </a:cxn>
                <a:cxn ang="T130">
                  <a:pos x="T32" y="T33"/>
                </a:cxn>
                <a:cxn ang="T131">
                  <a:pos x="T34" y="T35"/>
                </a:cxn>
                <a:cxn ang="T132">
                  <a:pos x="T36" y="T37"/>
                </a:cxn>
                <a:cxn ang="T133">
                  <a:pos x="T38" y="T39"/>
                </a:cxn>
                <a:cxn ang="T134">
                  <a:pos x="T40" y="T41"/>
                </a:cxn>
                <a:cxn ang="T135">
                  <a:pos x="T42" y="T43"/>
                </a:cxn>
                <a:cxn ang="T136">
                  <a:pos x="T44" y="T45"/>
                </a:cxn>
                <a:cxn ang="T137">
                  <a:pos x="T46" y="T47"/>
                </a:cxn>
                <a:cxn ang="T138">
                  <a:pos x="T48" y="T49"/>
                </a:cxn>
                <a:cxn ang="T139">
                  <a:pos x="T50" y="T51"/>
                </a:cxn>
                <a:cxn ang="T140">
                  <a:pos x="T52" y="T53"/>
                </a:cxn>
                <a:cxn ang="T141">
                  <a:pos x="T54" y="T55"/>
                </a:cxn>
                <a:cxn ang="T142">
                  <a:pos x="T56" y="T57"/>
                </a:cxn>
                <a:cxn ang="T143">
                  <a:pos x="T58" y="T59"/>
                </a:cxn>
                <a:cxn ang="T144">
                  <a:pos x="T60" y="T61"/>
                </a:cxn>
                <a:cxn ang="T145">
                  <a:pos x="T62" y="T63"/>
                </a:cxn>
                <a:cxn ang="T146">
                  <a:pos x="T64" y="T65"/>
                </a:cxn>
                <a:cxn ang="T147">
                  <a:pos x="T66" y="T67"/>
                </a:cxn>
                <a:cxn ang="T148">
                  <a:pos x="T68" y="T69"/>
                </a:cxn>
                <a:cxn ang="T149">
                  <a:pos x="T70" y="T71"/>
                </a:cxn>
                <a:cxn ang="T150">
                  <a:pos x="T72" y="T73"/>
                </a:cxn>
                <a:cxn ang="T151">
                  <a:pos x="T74" y="T75"/>
                </a:cxn>
                <a:cxn ang="T152">
                  <a:pos x="T76" y="T77"/>
                </a:cxn>
                <a:cxn ang="T153">
                  <a:pos x="T78" y="T79"/>
                </a:cxn>
                <a:cxn ang="T154">
                  <a:pos x="T80" y="T81"/>
                </a:cxn>
                <a:cxn ang="T155">
                  <a:pos x="T82" y="T83"/>
                </a:cxn>
                <a:cxn ang="T156">
                  <a:pos x="T84" y="T85"/>
                </a:cxn>
                <a:cxn ang="T157">
                  <a:pos x="T86" y="T87"/>
                </a:cxn>
                <a:cxn ang="T158">
                  <a:pos x="T88" y="T89"/>
                </a:cxn>
                <a:cxn ang="T159">
                  <a:pos x="T90" y="T91"/>
                </a:cxn>
                <a:cxn ang="T160">
                  <a:pos x="T92" y="T93"/>
                </a:cxn>
                <a:cxn ang="T161">
                  <a:pos x="T94" y="T95"/>
                </a:cxn>
                <a:cxn ang="T162">
                  <a:pos x="T96" y="T97"/>
                </a:cxn>
                <a:cxn ang="T163">
                  <a:pos x="T98" y="T99"/>
                </a:cxn>
                <a:cxn ang="T164">
                  <a:pos x="T100" y="T101"/>
                </a:cxn>
                <a:cxn ang="T165">
                  <a:pos x="T102" y="T103"/>
                </a:cxn>
                <a:cxn ang="T166">
                  <a:pos x="T104" y="T105"/>
                </a:cxn>
                <a:cxn ang="T167">
                  <a:pos x="T106" y="T107"/>
                </a:cxn>
                <a:cxn ang="T168">
                  <a:pos x="T108" y="T109"/>
                </a:cxn>
                <a:cxn ang="T169">
                  <a:pos x="T110" y="T111"/>
                </a:cxn>
                <a:cxn ang="T170">
                  <a:pos x="T112" y="T113"/>
                </a:cxn>
              </a:cxnLst>
              <a:rect l="0" t="0" r="r" b="b"/>
              <a:pathLst>
                <a:path w="278" h="248">
                  <a:moveTo>
                    <a:pt x="270" y="69"/>
                  </a:moveTo>
                  <a:lnTo>
                    <a:pt x="273" y="67"/>
                  </a:lnTo>
                  <a:lnTo>
                    <a:pt x="275" y="71"/>
                  </a:lnTo>
                  <a:lnTo>
                    <a:pt x="277" y="74"/>
                  </a:lnTo>
                  <a:lnTo>
                    <a:pt x="276" y="78"/>
                  </a:lnTo>
                  <a:lnTo>
                    <a:pt x="271" y="84"/>
                  </a:lnTo>
                  <a:lnTo>
                    <a:pt x="268" y="86"/>
                  </a:lnTo>
                  <a:lnTo>
                    <a:pt x="266" y="89"/>
                  </a:lnTo>
                  <a:lnTo>
                    <a:pt x="266" y="95"/>
                  </a:lnTo>
                  <a:lnTo>
                    <a:pt x="263" y="98"/>
                  </a:lnTo>
                  <a:lnTo>
                    <a:pt x="261" y="100"/>
                  </a:lnTo>
                  <a:lnTo>
                    <a:pt x="259" y="104"/>
                  </a:lnTo>
                  <a:lnTo>
                    <a:pt x="258" y="108"/>
                  </a:lnTo>
                  <a:lnTo>
                    <a:pt x="256" y="112"/>
                  </a:lnTo>
                  <a:lnTo>
                    <a:pt x="253" y="115"/>
                  </a:lnTo>
                  <a:lnTo>
                    <a:pt x="252" y="116"/>
                  </a:lnTo>
                  <a:lnTo>
                    <a:pt x="252" y="119"/>
                  </a:lnTo>
                  <a:lnTo>
                    <a:pt x="251" y="123"/>
                  </a:lnTo>
                  <a:lnTo>
                    <a:pt x="247" y="131"/>
                  </a:lnTo>
                  <a:lnTo>
                    <a:pt x="244" y="134"/>
                  </a:lnTo>
                  <a:lnTo>
                    <a:pt x="241" y="133"/>
                  </a:lnTo>
                  <a:lnTo>
                    <a:pt x="238" y="134"/>
                  </a:lnTo>
                  <a:lnTo>
                    <a:pt x="236" y="138"/>
                  </a:lnTo>
                  <a:lnTo>
                    <a:pt x="232" y="145"/>
                  </a:lnTo>
                  <a:lnTo>
                    <a:pt x="229" y="148"/>
                  </a:lnTo>
                  <a:lnTo>
                    <a:pt x="228" y="150"/>
                  </a:lnTo>
                  <a:lnTo>
                    <a:pt x="228" y="152"/>
                  </a:lnTo>
                  <a:lnTo>
                    <a:pt x="226" y="173"/>
                  </a:lnTo>
                  <a:lnTo>
                    <a:pt x="221" y="177"/>
                  </a:lnTo>
                  <a:lnTo>
                    <a:pt x="221" y="189"/>
                  </a:lnTo>
                  <a:lnTo>
                    <a:pt x="225" y="189"/>
                  </a:lnTo>
                  <a:lnTo>
                    <a:pt x="224" y="215"/>
                  </a:lnTo>
                  <a:lnTo>
                    <a:pt x="221" y="215"/>
                  </a:lnTo>
                  <a:lnTo>
                    <a:pt x="219" y="219"/>
                  </a:lnTo>
                  <a:lnTo>
                    <a:pt x="216" y="222"/>
                  </a:lnTo>
                  <a:lnTo>
                    <a:pt x="213" y="221"/>
                  </a:lnTo>
                  <a:lnTo>
                    <a:pt x="210" y="218"/>
                  </a:lnTo>
                  <a:lnTo>
                    <a:pt x="207" y="214"/>
                  </a:lnTo>
                  <a:lnTo>
                    <a:pt x="211" y="211"/>
                  </a:lnTo>
                  <a:lnTo>
                    <a:pt x="210" y="207"/>
                  </a:lnTo>
                  <a:lnTo>
                    <a:pt x="206" y="204"/>
                  </a:lnTo>
                  <a:lnTo>
                    <a:pt x="205" y="200"/>
                  </a:lnTo>
                  <a:lnTo>
                    <a:pt x="202" y="199"/>
                  </a:lnTo>
                  <a:lnTo>
                    <a:pt x="198" y="201"/>
                  </a:lnTo>
                  <a:lnTo>
                    <a:pt x="196" y="205"/>
                  </a:lnTo>
                  <a:lnTo>
                    <a:pt x="186" y="211"/>
                  </a:lnTo>
                  <a:lnTo>
                    <a:pt x="184" y="215"/>
                  </a:lnTo>
                  <a:lnTo>
                    <a:pt x="182" y="219"/>
                  </a:lnTo>
                  <a:lnTo>
                    <a:pt x="183" y="224"/>
                  </a:lnTo>
                  <a:lnTo>
                    <a:pt x="179" y="227"/>
                  </a:lnTo>
                  <a:lnTo>
                    <a:pt x="177" y="232"/>
                  </a:lnTo>
                  <a:lnTo>
                    <a:pt x="175" y="233"/>
                  </a:lnTo>
                  <a:lnTo>
                    <a:pt x="167" y="234"/>
                  </a:lnTo>
                  <a:lnTo>
                    <a:pt x="167" y="225"/>
                  </a:lnTo>
                  <a:lnTo>
                    <a:pt x="164" y="222"/>
                  </a:lnTo>
                  <a:lnTo>
                    <a:pt x="160" y="226"/>
                  </a:lnTo>
                  <a:lnTo>
                    <a:pt x="159" y="226"/>
                  </a:lnTo>
                  <a:lnTo>
                    <a:pt x="156" y="227"/>
                  </a:lnTo>
                  <a:lnTo>
                    <a:pt x="152" y="226"/>
                  </a:lnTo>
                  <a:lnTo>
                    <a:pt x="148" y="219"/>
                  </a:lnTo>
                  <a:lnTo>
                    <a:pt x="142" y="234"/>
                  </a:lnTo>
                  <a:lnTo>
                    <a:pt x="140" y="234"/>
                  </a:lnTo>
                  <a:lnTo>
                    <a:pt x="139" y="233"/>
                  </a:lnTo>
                  <a:lnTo>
                    <a:pt x="137" y="236"/>
                  </a:lnTo>
                  <a:lnTo>
                    <a:pt x="133" y="235"/>
                  </a:lnTo>
                  <a:lnTo>
                    <a:pt x="130" y="236"/>
                  </a:lnTo>
                  <a:lnTo>
                    <a:pt x="127" y="238"/>
                  </a:lnTo>
                  <a:lnTo>
                    <a:pt x="123" y="240"/>
                  </a:lnTo>
                  <a:lnTo>
                    <a:pt x="120" y="240"/>
                  </a:lnTo>
                  <a:lnTo>
                    <a:pt x="119" y="237"/>
                  </a:lnTo>
                  <a:lnTo>
                    <a:pt x="115" y="236"/>
                  </a:lnTo>
                  <a:lnTo>
                    <a:pt x="111" y="236"/>
                  </a:lnTo>
                  <a:lnTo>
                    <a:pt x="108" y="238"/>
                  </a:lnTo>
                  <a:lnTo>
                    <a:pt x="110" y="242"/>
                  </a:lnTo>
                  <a:lnTo>
                    <a:pt x="106" y="243"/>
                  </a:lnTo>
                  <a:lnTo>
                    <a:pt x="103" y="243"/>
                  </a:lnTo>
                  <a:lnTo>
                    <a:pt x="101" y="247"/>
                  </a:lnTo>
                  <a:lnTo>
                    <a:pt x="97" y="247"/>
                  </a:lnTo>
                  <a:lnTo>
                    <a:pt x="96" y="245"/>
                  </a:lnTo>
                  <a:lnTo>
                    <a:pt x="93" y="243"/>
                  </a:lnTo>
                  <a:lnTo>
                    <a:pt x="89" y="237"/>
                  </a:lnTo>
                  <a:lnTo>
                    <a:pt x="88" y="233"/>
                  </a:lnTo>
                  <a:lnTo>
                    <a:pt x="82" y="198"/>
                  </a:lnTo>
                  <a:lnTo>
                    <a:pt x="81" y="194"/>
                  </a:lnTo>
                  <a:lnTo>
                    <a:pt x="80" y="168"/>
                  </a:lnTo>
                  <a:lnTo>
                    <a:pt x="77" y="166"/>
                  </a:lnTo>
                  <a:lnTo>
                    <a:pt x="74" y="164"/>
                  </a:lnTo>
                  <a:lnTo>
                    <a:pt x="77" y="152"/>
                  </a:lnTo>
                  <a:lnTo>
                    <a:pt x="76" y="147"/>
                  </a:lnTo>
                  <a:lnTo>
                    <a:pt x="73" y="147"/>
                  </a:lnTo>
                  <a:lnTo>
                    <a:pt x="72" y="146"/>
                  </a:lnTo>
                  <a:lnTo>
                    <a:pt x="70" y="143"/>
                  </a:lnTo>
                  <a:lnTo>
                    <a:pt x="69" y="139"/>
                  </a:lnTo>
                  <a:lnTo>
                    <a:pt x="71" y="135"/>
                  </a:lnTo>
                  <a:lnTo>
                    <a:pt x="0" y="53"/>
                  </a:lnTo>
                  <a:lnTo>
                    <a:pt x="5" y="47"/>
                  </a:lnTo>
                  <a:lnTo>
                    <a:pt x="12" y="44"/>
                  </a:lnTo>
                  <a:lnTo>
                    <a:pt x="14" y="41"/>
                  </a:lnTo>
                  <a:lnTo>
                    <a:pt x="16" y="37"/>
                  </a:lnTo>
                  <a:lnTo>
                    <a:pt x="20" y="36"/>
                  </a:lnTo>
                  <a:lnTo>
                    <a:pt x="22" y="33"/>
                  </a:lnTo>
                  <a:lnTo>
                    <a:pt x="25" y="32"/>
                  </a:lnTo>
                  <a:lnTo>
                    <a:pt x="29" y="32"/>
                  </a:lnTo>
                  <a:lnTo>
                    <a:pt x="32" y="33"/>
                  </a:lnTo>
                  <a:lnTo>
                    <a:pt x="40" y="31"/>
                  </a:lnTo>
                  <a:lnTo>
                    <a:pt x="43" y="29"/>
                  </a:lnTo>
                  <a:lnTo>
                    <a:pt x="57" y="35"/>
                  </a:lnTo>
                  <a:lnTo>
                    <a:pt x="59" y="39"/>
                  </a:lnTo>
                  <a:lnTo>
                    <a:pt x="62" y="40"/>
                  </a:lnTo>
                  <a:lnTo>
                    <a:pt x="69" y="43"/>
                  </a:lnTo>
                  <a:lnTo>
                    <a:pt x="72" y="43"/>
                  </a:lnTo>
                  <a:lnTo>
                    <a:pt x="79" y="40"/>
                  </a:lnTo>
                  <a:lnTo>
                    <a:pt x="85" y="45"/>
                  </a:lnTo>
                  <a:lnTo>
                    <a:pt x="88" y="44"/>
                  </a:lnTo>
                  <a:lnTo>
                    <a:pt x="92" y="46"/>
                  </a:lnTo>
                  <a:lnTo>
                    <a:pt x="95" y="47"/>
                  </a:lnTo>
                  <a:lnTo>
                    <a:pt x="98" y="47"/>
                  </a:lnTo>
                  <a:lnTo>
                    <a:pt x="101" y="46"/>
                  </a:lnTo>
                  <a:lnTo>
                    <a:pt x="104" y="44"/>
                  </a:lnTo>
                  <a:lnTo>
                    <a:pt x="106" y="40"/>
                  </a:lnTo>
                  <a:lnTo>
                    <a:pt x="109" y="40"/>
                  </a:lnTo>
                  <a:lnTo>
                    <a:pt x="110" y="40"/>
                  </a:lnTo>
                  <a:lnTo>
                    <a:pt x="112" y="40"/>
                  </a:lnTo>
                  <a:lnTo>
                    <a:pt x="115" y="45"/>
                  </a:lnTo>
                  <a:lnTo>
                    <a:pt x="115" y="49"/>
                  </a:lnTo>
                  <a:lnTo>
                    <a:pt x="118" y="53"/>
                  </a:lnTo>
                  <a:lnTo>
                    <a:pt x="125" y="54"/>
                  </a:lnTo>
                  <a:lnTo>
                    <a:pt x="126" y="46"/>
                  </a:lnTo>
                  <a:lnTo>
                    <a:pt x="119" y="45"/>
                  </a:lnTo>
                  <a:lnTo>
                    <a:pt x="120" y="39"/>
                  </a:lnTo>
                  <a:lnTo>
                    <a:pt x="157" y="39"/>
                  </a:lnTo>
                  <a:lnTo>
                    <a:pt x="161" y="35"/>
                  </a:lnTo>
                  <a:lnTo>
                    <a:pt x="163" y="35"/>
                  </a:lnTo>
                  <a:lnTo>
                    <a:pt x="166" y="34"/>
                  </a:lnTo>
                  <a:lnTo>
                    <a:pt x="168" y="31"/>
                  </a:lnTo>
                  <a:lnTo>
                    <a:pt x="171" y="29"/>
                  </a:lnTo>
                  <a:lnTo>
                    <a:pt x="175" y="27"/>
                  </a:lnTo>
                  <a:lnTo>
                    <a:pt x="177" y="26"/>
                  </a:lnTo>
                  <a:lnTo>
                    <a:pt x="180" y="23"/>
                  </a:lnTo>
                  <a:lnTo>
                    <a:pt x="183" y="21"/>
                  </a:lnTo>
                  <a:lnTo>
                    <a:pt x="186" y="19"/>
                  </a:lnTo>
                  <a:lnTo>
                    <a:pt x="190" y="19"/>
                  </a:lnTo>
                  <a:lnTo>
                    <a:pt x="193" y="18"/>
                  </a:lnTo>
                  <a:lnTo>
                    <a:pt x="196" y="21"/>
                  </a:lnTo>
                  <a:lnTo>
                    <a:pt x="201" y="21"/>
                  </a:lnTo>
                  <a:lnTo>
                    <a:pt x="203" y="21"/>
                  </a:lnTo>
                  <a:lnTo>
                    <a:pt x="206" y="23"/>
                  </a:lnTo>
                  <a:lnTo>
                    <a:pt x="209" y="25"/>
                  </a:lnTo>
                  <a:lnTo>
                    <a:pt x="213" y="27"/>
                  </a:lnTo>
                  <a:lnTo>
                    <a:pt x="216" y="25"/>
                  </a:lnTo>
                  <a:lnTo>
                    <a:pt x="215" y="21"/>
                  </a:lnTo>
                  <a:lnTo>
                    <a:pt x="214" y="13"/>
                  </a:lnTo>
                  <a:lnTo>
                    <a:pt x="216" y="10"/>
                  </a:lnTo>
                  <a:lnTo>
                    <a:pt x="220" y="9"/>
                  </a:lnTo>
                  <a:lnTo>
                    <a:pt x="222" y="7"/>
                  </a:lnTo>
                  <a:lnTo>
                    <a:pt x="225" y="8"/>
                  </a:lnTo>
                  <a:lnTo>
                    <a:pt x="229" y="8"/>
                  </a:lnTo>
                  <a:lnTo>
                    <a:pt x="232" y="6"/>
                  </a:lnTo>
                  <a:lnTo>
                    <a:pt x="233" y="2"/>
                  </a:lnTo>
                  <a:lnTo>
                    <a:pt x="236" y="0"/>
                  </a:lnTo>
                  <a:lnTo>
                    <a:pt x="240" y="3"/>
                  </a:lnTo>
                  <a:lnTo>
                    <a:pt x="274" y="23"/>
                  </a:lnTo>
                  <a:lnTo>
                    <a:pt x="269" y="34"/>
                  </a:lnTo>
                  <a:lnTo>
                    <a:pt x="267" y="37"/>
                  </a:lnTo>
                  <a:lnTo>
                    <a:pt x="267" y="42"/>
                  </a:lnTo>
                  <a:lnTo>
                    <a:pt x="268" y="45"/>
                  </a:lnTo>
                  <a:lnTo>
                    <a:pt x="270" y="48"/>
                  </a:lnTo>
                  <a:lnTo>
                    <a:pt x="268" y="52"/>
                  </a:lnTo>
                  <a:lnTo>
                    <a:pt x="270" y="57"/>
                  </a:lnTo>
                  <a:lnTo>
                    <a:pt x="269" y="62"/>
                  </a:lnTo>
                  <a:lnTo>
                    <a:pt x="270" y="69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729" name="Freeform 69">
              <a:extLst>
                <a:ext uri="{FF2B5EF4-FFF2-40B4-BE49-F238E27FC236}">
                  <a16:creationId xmlns:a16="http://schemas.microsoft.com/office/drawing/2014/main" id="{A130E1BC-6DC1-4852-8C59-407A299E0860}"/>
                </a:ext>
              </a:extLst>
            </xdr:cNvPr>
            <xdr:cNvSpPr>
              <a:spLocks/>
            </xdr:cNvSpPr>
          </xdr:nvSpPr>
          <xdr:spPr bwMode="auto">
            <a:xfrm>
              <a:off x="3063103" y="3376580"/>
              <a:ext cx="404813" cy="584200"/>
            </a:xfrm>
            <a:custGeom>
              <a:avLst/>
              <a:gdLst>
                <a:gd name="T0" fmla="*/ 129 w 255"/>
                <a:gd name="T1" fmla="*/ 32 h 368"/>
                <a:gd name="T2" fmla="*/ 136 w 255"/>
                <a:gd name="T3" fmla="*/ 43 h 368"/>
                <a:gd name="T4" fmla="*/ 150 w 255"/>
                <a:gd name="T5" fmla="*/ 45 h 368"/>
                <a:gd name="T6" fmla="*/ 159 w 255"/>
                <a:gd name="T7" fmla="*/ 54 h 368"/>
                <a:gd name="T8" fmla="*/ 171 w 255"/>
                <a:gd name="T9" fmla="*/ 68 h 368"/>
                <a:gd name="T10" fmla="*/ 182 w 255"/>
                <a:gd name="T11" fmla="*/ 81 h 368"/>
                <a:gd name="T12" fmla="*/ 191 w 255"/>
                <a:gd name="T13" fmla="*/ 97 h 368"/>
                <a:gd name="T14" fmla="*/ 204 w 255"/>
                <a:gd name="T15" fmla="*/ 103 h 368"/>
                <a:gd name="T16" fmla="*/ 214 w 255"/>
                <a:gd name="T17" fmla="*/ 114 h 368"/>
                <a:gd name="T18" fmla="*/ 222 w 255"/>
                <a:gd name="T19" fmla="*/ 127 h 368"/>
                <a:gd name="T20" fmla="*/ 227 w 255"/>
                <a:gd name="T21" fmla="*/ 146 h 368"/>
                <a:gd name="T22" fmla="*/ 242 w 255"/>
                <a:gd name="T23" fmla="*/ 153 h 368"/>
                <a:gd name="T24" fmla="*/ 252 w 255"/>
                <a:gd name="T25" fmla="*/ 167 h 368"/>
                <a:gd name="T26" fmla="*/ 252 w 255"/>
                <a:gd name="T27" fmla="*/ 184 h 368"/>
                <a:gd name="T28" fmla="*/ 249 w 255"/>
                <a:gd name="T29" fmla="*/ 200 h 368"/>
                <a:gd name="T30" fmla="*/ 239 w 255"/>
                <a:gd name="T31" fmla="*/ 211 h 368"/>
                <a:gd name="T32" fmla="*/ 229 w 255"/>
                <a:gd name="T33" fmla="*/ 226 h 368"/>
                <a:gd name="T34" fmla="*/ 214 w 255"/>
                <a:gd name="T35" fmla="*/ 236 h 368"/>
                <a:gd name="T36" fmla="*/ 214 w 255"/>
                <a:gd name="T37" fmla="*/ 251 h 368"/>
                <a:gd name="T38" fmla="*/ 213 w 255"/>
                <a:gd name="T39" fmla="*/ 262 h 368"/>
                <a:gd name="T40" fmla="*/ 220 w 255"/>
                <a:gd name="T41" fmla="*/ 271 h 368"/>
                <a:gd name="T42" fmla="*/ 182 w 255"/>
                <a:gd name="T43" fmla="*/ 315 h 368"/>
                <a:gd name="T44" fmla="*/ 176 w 255"/>
                <a:gd name="T45" fmla="*/ 329 h 368"/>
                <a:gd name="T46" fmla="*/ 186 w 255"/>
                <a:gd name="T47" fmla="*/ 337 h 368"/>
                <a:gd name="T48" fmla="*/ 199 w 255"/>
                <a:gd name="T49" fmla="*/ 343 h 368"/>
                <a:gd name="T50" fmla="*/ 145 w 255"/>
                <a:gd name="T51" fmla="*/ 362 h 368"/>
                <a:gd name="T52" fmla="*/ 136 w 255"/>
                <a:gd name="T53" fmla="*/ 355 h 368"/>
                <a:gd name="T54" fmla="*/ 132 w 255"/>
                <a:gd name="T55" fmla="*/ 339 h 368"/>
                <a:gd name="T56" fmla="*/ 119 w 255"/>
                <a:gd name="T57" fmla="*/ 328 h 368"/>
                <a:gd name="T58" fmla="*/ 110 w 255"/>
                <a:gd name="T59" fmla="*/ 318 h 368"/>
                <a:gd name="T60" fmla="*/ 123 w 255"/>
                <a:gd name="T61" fmla="*/ 311 h 368"/>
                <a:gd name="T62" fmla="*/ 119 w 255"/>
                <a:gd name="T63" fmla="*/ 298 h 368"/>
                <a:gd name="T64" fmla="*/ 106 w 255"/>
                <a:gd name="T65" fmla="*/ 291 h 368"/>
                <a:gd name="T66" fmla="*/ 102 w 255"/>
                <a:gd name="T67" fmla="*/ 275 h 368"/>
                <a:gd name="T68" fmla="*/ 88 w 255"/>
                <a:gd name="T69" fmla="*/ 261 h 368"/>
                <a:gd name="T70" fmla="*/ 80 w 255"/>
                <a:gd name="T71" fmla="*/ 246 h 368"/>
                <a:gd name="T72" fmla="*/ 83 w 255"/>
                <a:gd name="T73" fmla="*/ 230 h 368"/>
                <a:gd name="T74" fmla="*/ 83 w 255"/>
                <a:gd name="T75" fmla="*/ 213 h 368"/>
                <a:gd name="T76" fmla="*/ 77 w 255"/>
                <a:gd name="T77" fmla="*/ 200 h 368"/>
                <a:gd name="T78" fmla="*/ 67 w 255"/>
                <a:gd name="T79" fmla="*/ 203 h 368"/>
                <a:gd name="T80" fmla="*/ 51 w 255"/>
                <a:gd name="T81" fmla="*/ 207 h 368"/>
                <a:gd name="T82" fmla="*/ 39 w 255"/>
                <a:gd name="T83" fmla="*/ 200 h 368"/>
                <a:gd name="T84" fmla="*/ 33 w 255"/>
                <a:gd name="T85" fmla="*/ 187 h 368"/>
                <a:gd name="T86" fmla="*/ 28 w 255"/>
                <a:gd name="T87" fmla="*/ 174 h 368"/>
                <a:gd name="T88" fmla="*/ 26 w 255"/>
                <a:gd name="T89" fmla="*/ 158 h 368"/>
                <a:gd name="T90" fmla="*/ 22 w 255"/>
                <a:gd name="T91" fmla="*/ 146 h 368"/>
                <a:gd name="T92" fmla="*/ 13 w 255"/>
                <a:gd name="T93" fmla="*/ 135 h 368"/>
                <a:gd name="T94" fmla="*/ 18 w 255"/>
                <a:gd name="T95" fmla="*/ 121 h 368"/>
                <a:gd name="T96" fmla="*/ 14 w 255"/>
                <a:gd name="T97" fmla="*/ 104 h 368"/>
                <a:gd name="T98" fmla="*/ 11 w 255"/>
                <a:gd name="T99" fmla="*/ 90 h 368"/>
                <a:gd name="T100" fmla="*/ 5 w 255"/>
                <a:gd name="T101" fmla="*/ 79 h 368"/>
                <a:gd name="T102" fmla="*/ 0 w 255"/>
                <a:gd name="T103" fmla="*/ 66 h 368"/>
                <a:gd name="T104" fmla="*/ 8 w 255"/>
                <a:gd name="T105" fmla="*/ 39 h 368"/>
                <a:gd name="T106" fmla="*/ 25 w 255"/>
                <a:gd name="T107" fmla="*/ 41 h 368"/>
                <a:gd name="T108" fmla="*/ 34 w 255"/>
                <a:gd name="T109" fmla="*/ 32 h 368"/>
                <a:gd name="T110" fmla="*/ 44 w 255"/>
                <a:gd name="T111" fmla="*/ 24 h 368"/>
                <a:gd name="T112" fmla="*/ 54 w 255"/>
                <a:gd name="T113" fmla="*/ 14 h 368"/>
                <a:gd name="T114" fmla="*/ 68 w 255"/>
                <a:gd name="T115" fmla="*/ 5 h 368"/>
                <a:gd name="T116" fmla="*/ 84 w 255"/>
                <a:gd name="T117" fmla="*/ 0 h 368"/>
                <a:gd name="T118" fmla="*/ 96 w 255"/>
                <a:gd name="T119" fmla="*/ 5 h 368"/>
                <a:gd name="T120" fmla="*/ 107 w 255"/>
                <a:gd name="T121" fmla="*/ 11 h 368"/>
                <a:gd name="T122" fmla="*/ 118 w 255"/>
                <a:gd name="T123" fmla="*/ 21 h 3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</a:cxnLst>
              <a:rect l="0" t="0" r="r" b="b"/>
              <a:pathLst>
                <a:path w="255" h="368">
                  <a:moveTo>
                    <a:pt x="123" y="24"/>
                  </a:moveTo>
                  <a:lnTo>
                    <a:pt x="128" y="24"/>
                  </a:lnTo>
                  <a:lnTo>
                    <a:pt x="128" y="27"/>
                  </a:lnTo>
                  <a:lnTo>
                    <a:pt x="129" y="32"/>
                  </a:lnTo>
                  <a:lnTo>
                    <a:pt x="129" y="40"/>
                  </a:lnTo>
                  <a:lnTo>
                    <a:pt x="130" y="42"/>
                  </a:lnTo>
                  <a:lnTo>
                    <a:pt x="131" y="43"/>
                  </a:lnTo>
                  <a:lnTo>
                    <a:pt x="136" y="43"/>
                  </a:lnTo>
                  <a:lnTo>
                    <a:pt x="144" y="43"/>
                  </a:lnTo>
                  <a:lnTo>
                    <a:pt x="146" y="44"/>
                  </a:lnTo>
                  <a:lnTo>
                    <a:pt x="149" y="45"/>
                  </a:lnTo>
                  <a:lnTo>
                    <a:pt x="150" y="45"/>
                  </a:lnTo>
                  <a:lnTo>
                    <a:pt x="153" y="46"/>
                  </a:lnTo>
                  <a:lnTo>
                    <a:pt x="155" y="50"/>
                  </a:lnTo>
                  <a:lnTo>
                    <a:pt x="156" y="54"/>
                  </a:lnTo>
                  <a:lnTo>
                    <a:pt x="159" y="54"/>
                  </a:lnTo>
                  <a:lnTo>
                    <a:pt x="161" y="58"/>
                  </a:lnTo>
                  <a:lnTo>
                    <a:pt x="162" y="62"/>
                  </a:lnTo>
                  <a:lnTo>
                    <a:pt x="164" y="64"/>
                  </a:lnTo>
                  <a:lnTo>
                    <a:pt x="171" y="68"/>
                  </a:lnTo>
                  <a:lnTo>
                    <a:pt x="176" y="70"/>
                  </a:lnTo>
                  <a:lnTo>
                    <a:pt x="179" y="73"/>
                  </a:lnTo>
                  <a:lnTo>
                    <a:pt x="182" y="76"/>
                  </a:lnTo>
                  <a:lnTo>
                    <a:pt x="182" y="81"/>
                  </a:lnTo>
                  <a:lnTo>
                    <a:pt x="183" y="85"/>
                  </a:lnTo>
                  <a:lnTo>
                    <a:pt x="183" y="89"/>
                  </a:lnTo>
                  <a:lnTo>
                    <a:pt x="185" y="92"/>
                  </a:lnTo>
                  <a:lnTo>
                    <a:pt x="191" y="97"/>
                  </a:lnTo>
                  <a:lnTo>
                    <a:pt x="193" y="101"/>
                  </a:lnTo>
                  <a:lnTo>
                    <a:pt x="196" y="102"/>
                  </a:lnTo>
                  <a:lnTo>
                    <a:pt x="200" y="102"/>
                  </a:lnTo>
                  <a:lnTo>
                    <a:pt x="204" y="103"/>
                  </a:lnTo>
                  <a:lnTo>
                    <a:pt x="206" y="104"/>
                  </a:lnTo>
                  <a:lnTo>
                    <a:pt x="208" y="105"/>
                  </a:lnTo>
                  <a:lnTo>
                    <a:pt x="213" y="109"/>
                  </a:lnTo>
                  <a:lnTo>
                    <a:pt x="214" y="114"/>
                  </a:lnTo>
                  <a:lnTo>
                    <a:pt x="215" y="118"/>
                  </a:lnTo>
                  <a:lnTo>
                    <a:pt x="219" y="120"/>
                  </a:lnTo>
                  <a:lnTo>
                    <a:pt x="220" y="124"/>
                  </a:lnTo>
                  <a:lnTo>
                    <a:pt x="222" y="127"/>
                  </a:lnTo>
                  <a:lnTo>
                    <a:pt x="225" y="130"/>
                  </a:lnTo>
                  <a:lnTo>
                    <a:pt x="227" y="134"/>
                  </a:lnTo>
                  <a:lnTo>
                    <a:pt x="228" y="138"/>
                  </a:lnTo>
                  <a:lnTo>
                    <a:pt x="227" y="146"/>
                  </a:lnTo>
                  <a:lnTo>
                    <a:pt x="231" y="145"/>
                  </a:lnTo>
                  <a:lnTo>
                    <a:pt x="233" y="147"/>
                  </a:lnTo>
                  <a:lnTo>
                    <a:pt x="236" y="151"/>
                  </a:lnTo>
                  <a:lnTo>
                    <a:pt x="242" y="153"/>
                  </a:lnTo>
                  <a:lnTo>
                    <a:pt x="246" y="153"/>
                  </a:lnTo>
                  <a:lnTo>
                    <a:pt x="249" y="155"/>
                  </a:lnTo>
                  <a:lnTo>
                    <a:pt x="253" y="163"/>
                  </a:lnTo>
                  <a:lnTo>
                    <a:pt x="252" y="167"/>
                  </a:lnTo>
                  <a:lnTo>
                    <a:pt x="253" y="172"/>
                  </a:lnTo>
                  <a:lnTo>
                    <a:pt x="253" y="176"/>
                  </a:lnTo>
                  <a:lnTo>
                    <a:pt x="254" y="180"/>
                  </a:lnTo>
                  <a:lnTo>
                    <a:pt x="252" y="184"/>
                  </a:lnTo>
                  <a:lnTo>
                    <a:pt x="251" y="188"/>
                  </a:lnTo>
                  <a:lnTo>
                    <a:pt x="250" y="192"/>
                  </a:lnTo>
                  <a:lnTo>
                    <a:pt x="250" y="196"/>
                  </a:lnTo>
                  <a:lnTo>
                    <a:pt x="249" y="200"/>
                  </a:lnTo>
                  <a:lnTo>
                    <a:pt x="247" y="203"/>
                  </a:lnTo>
                  <a:lnTo>
                    <a:pt x="246" y="208"/>
                  </a:lnTo>
                  <a:lnTo>
                    <a:pt x="243" y="210"/>
                  </a:lnTo>
                  <a:lnTo>
                    <a:pt x="239" y="211"/>
                  </a:lnTo>
                  <a:lnTo>
                    <a:pt x="233" y="215"/>
                  </a:lnTo>
                  <a:lnTo>
                    <a:pt x="230" y="218"/>
                  </a:lnTo>
                  <a:lnTo>
                    <a:pt x="230" y="221"/>
                  </a:lnTo>
                  <a:lnTo>
                    <a:pt x="229" y="226"/>
                  </a:lnTo>
                  <a:lnTo>
                    <a:pt x="226" y="227"/>
                  </a:lnTo>
                  <a:lnTo>
                    <a:pt x="224" y="231"/>
                  </a:lnTo>
                  <a:lnTo>
                    <a:pt x="218" y="234"/>
                  </a:lnTo>
                  <a:lnTo>
                    <a:pt x="214" y="236"/>
                  </a:lnTo>
                  <a:lnTo>
                    <a:pt x="215" y="240"/>
                  </a:lnTo>
                  <a:lnTo>
                    <a:pt x="214" y="244"/>
                  </a:lnTo>
                  <a:lnTo>
                    <a:pt x="217" y="248"/>
                  </a:lnTo>
                  <a:lnTo>
                    <a:pt x="214" y="251"/>
                  </a:lnTo>
                  <a:lnTo>
                    <a:pt x="211" y="252"/>
                  </a:lnTo>
                  <a:lnTo>
                    <a:pt x="209" y="256"/>
                  </a:lnTo>
                  <a:lnTo>
                    <a:pt x="210" y="259"/>
                  </a:lnTo>
                  <a:lnTo>
                    <a:pt x="213" y="262"/>
                  </a:lnTo>
                  <a:lnTo>
                    <a:pt x="214" y="263"/>
                  </a:lnTo>
                  <a:lnTo>
                    <a:pt x="219" y="263"/>
                  </a:lnTo>
                  <a:lnTo>
                    <a:pt x="219" y="267"/>
                  </a:lnTo>
                  <a:lnTo>
                    <a:pt x="220" y="271"/>
                  </a:lnTo>
                  <a:lnTo>
                    <a:pt x="220" y="275"/>
                  </a:lnTo>
                  <a:lnTo>
                    <a:pt x="216" y="275"/>
                  </a:lnTo>
                  <a:lnTo>
                    <a:pt x="214" y="277"/>
                  </a:lnTo>
                  <a:lnTo>
                    <a:pt x="182" y="315"/>
                  </a:lnTo>
                  <a:lnTo>
                    <a:pt x="182" y="319"/>
                  </a:lnTo>
                  <a:lnTo>
                    <a:pt x="180" y="322"/>
                  </a:lnTo>
                  <a:lnTo>
                    <a:pt x="178" y="326"/>
                  </a:lnTo>
                  <a:lnTo>
                    <a:pt x="176" y="329"/>
                  </a:lnTo>
                  <a:lnTo>
                    <a:pt x="178" y="331"/>
                  </a:lnTo>
                  <a:lnTo>
                    <a:pt x="183" y="331"/>
                  </a:lnTo>
                  <a:lnTo>
                    <a:pt x="185" y="334"/>
                  </a:lnTo>
                  <a:lnTo>
                    <a:pt x="186" y="337"/>
                  </a:lnTo>
                  <a:lnTo>
                    <a:pt x="188" y="340"/>
                  </a:lnTo>
                  <a:lnTo>
                    <a:pt x="192" y="339"/>
                  </a:lnTo>
                  <a:lnTo>
                    <a:pt x="195" y="341"/>
                  </a:lnTo>
                  <a:lnTo>
                    <a:pt x="199" y="343"/>
                  </a:lnTo>
                  <a:lnTo>
                    <a:pt x="202" y="348"/>
                  </a:lnTo>
                  <a:lnTo>
                    <a:pt x="190" y="352"/>
                  </a:lnTo>
                  <a:lnTo>
                    <a:pt x="145" y="367"/>
                  </a:lnTo>
                  <a:lnTo>
                    <a:pt x="145" y="362"/>
                  </a:lnTo>
                  <a:lnTo>
                    <a:pt x="144" y="359"/>
                  </a:lnTo>
                  <a:lnTo>
                    <a:pt x="140" y="358"/>
                  </a:lnTo>
                  <a:lnTo>
                    <a:pt x="136" y="356"/>
                  </a:lnTo>
                  <a:lnTo>
                    <a:pt x="136" y="355"/>
                  </a:lnTo>
                  <a:lnTo>
                    <a:pt x="136" y="351"/>
                  </a:lnTo>
                  <a:lnTo>
                    <a:pt x="133" y="348"/>
                  </a:lnTo>
                  <a:lnTo>
                    <a:pt x="132" y="344"/>
                  </a:lnTo>
                  <a:lnTo>
                    <a:pt x="132" y="339"/>
                  </a:lnTo>
                  <a:lnTo>
                    <a:pt x="129" y="339"/>
                  </a:lnTo>
                  <a:lnTo>
                    <a:pt x="128" y="336"/>
                  </a:lnTo>
                  <a:lnTo>
                    <a:pt x="122" y="329"/>
                  </a:lnTo>
                  <a:lnTo>
                    <a:pt x="119" y="328"/>
                  </a:lnTo>
                  <a:lnTo>
                    <a:pt x="115" y="328"/>
                  </a:lnTo>
                  <a:lnTo>
                    <a:pt x="112" y="326"/>
                  </a:lnTo>
                  <a:lnTo>
                    <a:pt x="111" y="322"/>
                  </a:lnTo>
                  <a:lnTo>
                    <a:pt x="110" y="318"/>
                  </a:lnTo>
                  <a:lnTo>
                    <a:pt x="114" y="317"/>
                  </a:lnTo>
                  <a:lnTo>
                    <a:pt x="117" y="313"/>
                  </a:lnTo>
                  <a:lnTo>
                    <a:pt x="120" y="311"/>
                  </a:lnTo>
                  <a:lnTo>
                    <a:pt x="123" y="311"/>
                  </a:lnTo>
                  <a:lnTo>
                    <a:pt x="125" y="308"/>
                  </a:lnTo>
                  <a:lnTo>
                    <a:pt x="123" y="303"/>
                  </a:lnTo>
                  <a:lnTo>
                    <a:pt x="122" y="301"/>
                  </a:lnTo>
                  <a:lnTo>
                    <a:pt x="119" y="298"/>
                  </a:lnTo>
                  <a:lnTo>
                    <a:pt x="115" y="297"/>
                  </a:lnTo>
                  <a:lnTo>
                    <a:pt x="113" y="294"/>
                  </a:lnTo>
                  <a:lnTo>
                    <a:pt x="109" y="294"/>
                  </a:lnTo>
                  <a:lnTo>
                    <a:pt x="106" y="291"/>
                  </a:lnTo>
                  <a:lnTo>
                    <a:pt x="106" y="286"/>
                  </a:lnTo>
                  <a:lnTo>
                    <a:pt x="103" y="284"/>
                  </a:lnTo>
                  <a:lnTo>
                    <a:pt x="103" y="280"/>
                  </a:lnTo>
                  <a:lnTo>
                    <a:pt x="102" y="275"/>
                  </a:lnTo>
                  <a:lnTo>
                    <a:pt x="99" y="272"/>
                  </a:lnTo>
                  <a:lnTo>
                    <a:pt x="96" y="268"/>
                  </a:lnTo>
                  <a:lnTo>
                    <a:pt x="91" y="264"/>
                  </a:lnTo>
                  <a:lnTo>
                    <a:pt x="88" y="261"/>
                  </a:lnTo>
                  <a:lnTo>
                    <a:pt x="86" y="257"/>
                  </a:lnTo>
                  <a:lnTo>
                    <a:pt x="80" y="254"/>
                  </a:lnTo>
                  <a:lnTo>
                    <a:pt x="81" y="250"/>
                  </a:lnTo>
                  <a:lnTo>
                    <a:pt x="80" y="246"/>
                  </a:lnTo>
                  <a:lnTo>
                    <a:pt x="80" y="238"/>
                  </a:lnTo>
                  <a:lnTo>
                    <a:pt x="80" y="237"/>
                  </a:lnTo>
                  <a:lnTo>
                    <a:pt x="80" y="233"/>
                  </a:lnTo>
                  <a:lnTo>
                    <a:pt x="83" y="230"/>
                  </a:lnTo>
                  <a:lnTo>
                    <a:pt x="83" y="226"/>
                  </a:lnTo>
                  <a:lnTo>
                    <a:pt x="84" y="221"/>
                  </a:lnTo>
                  <a:lnTo>
                    <a:pt x="84" y="218"/>
                  </a:lnTo>
                  <a:lnTo>
                    <a:pt x="83" y="213"/>
                  </a:lnTo>
                  <a:lnTo>
                    <a:pt x="83" y="209"/>
                  </a:lnTo>
                  <a:lnTo>
                    <a:pt x="81" y="206"/>
                  </a:lnTo>
                  <a:lnTo>
                    <a:pt x="80" y="201"/>
                  </a:lnTo>
                  <a:lnTo>
                    <a:pt x="77" y="200"/>
                  </a:lnTo>
                  <a:lnTo>
                    <a:pt x="73" y="199"/>
                  </a:lnTo>
                  <a:lnTo>
                    <a:pt x="71" y="200"/>
                  </a:lnTo>
                  <a:lnTo>
                    <a:pt x="68" y="203"/>
                  </a:lnTo>
                  <a:lnTo>
                    <a:pt x="67" y="203"/>
                  </a:lnTo>
                  <a:lnTo>
                    <a:pt x="65" y="205"/>
                  </a:lnTo>
                  <a:lnTo>
                    <a:pt x="59" y="206"/>
                  </a:lnTo>
                  <a:lnTo>
                    <a:pt x="52" y="207"/>
                  </a:lnTo>
                  <a:lnTo>
                    <a:pt x="51" y="207"/>
                  </a:lnTo>
                  <a:lnTo>
                    <a:pt x="48" y="207"/>
                  </a:lnTo>
                  <a:lnTo>
                    <a:pt x="45" y="205"/>
                  </a:lnTo>
                  <a:lnTo>
                    <a:pt x="41" y="203"/>
                  </a:lnTo>
                  <a:lnTo>
                    <a:pt x="39" y="200"/>
                  </a:lnTo>
                  <a:lnTo>
                    <a:pt x="38" y="196"/>
                  </a:lnTo>
                  <a:lnTo>
                    <a:pt x="38" y="192"/>
                  </a:lnTo>
                  <a:lnTo>
                    <a:pt x="37" y="189"/>
                  </a:lnTo>
                  <a:lnTo>
                    <a:pt x="33" y="187"/>
                  </a:lnTo>
                  <a:lnTo>
                    <a:pt x="30" y="187"/>
                  </a:lnTo>
                  <a:lnTo>
                    <a:pt x="30" y="181"/>
                  </a:lnTo>
                  <a:lnTo>
                    <a:pt x="28" y="178"/>
                  </a:lnTo>
                  <a:lnTo>
                    <a:pt x="28" y="174"/>
                  </a:lnTo>
                  <a:lnTo>
                    <a:pt x="29" y="170"/>
                  </a:lnTo>
                  <a:lnTo>
                    <a:pt x="27" y="166"/>
                  </a:lnTo>
                  <a:lnTo>
                    <a:pt x="27" y="162"/>
                  </a:lnTo>
                  <a:lnTo>
                    <a:pt x="26" y="158"/>
                  </a:lnTo>
                  <a:lnTo>
                    <a:pt x="23" y="154"/>
                  </a:lnTo>
                  <a:lnTo>
                    <a:pt x="24" y="150"/>
                  </a:lnTo>
                  <a:lnTo>
                    <a:pt x="24" y="149"/>
                  </a:lnTo>
                  <a:lnTo>
                    <a:pt x="22" y="146"/>
                  </a:lnTo>
                  <a:lnTo>
                    <a:pt x="18" y="146"/>
                  </a:lnTo>
                  <a:lnTo>
                    <a:pt x="17" y="142"/>
                  </a:lnTo>
                  <a:lnTo>
                    <a:pt x="16" y="138"/>
                  </a:lnTo>
                  <a:lnTo>
                    <a:pt x="13" y="135"/>
                  </a:lnTo>
                  <a:lnTo>
                    <a:pt x="13" y="134"/>
                  </a:lnTo>
                  <a:lnTo>
                    <a:pt x="14" y="129"/>
                  </a:lnTo>
                  <a:lnTo>
                    <a:pt x="16" y="125"/>
                  </a:lnTo>
                  <a:lnTo>
                    <a:pt x="18" y="121"/>
                  </a:lnTo>
                  <a:lnTo>
                    <a:pt x="18" y="117"/>
                  </a:lnTo>
                  <a:lnTo>
                    <a:pt x="16" y="112"/>
                  </a:lnTo>
                  <a:lnTo>
                    <a:pt x="16" y="108"/>
                  </a:lnTo>
                  <a:lnTo>
                    <a:pt x="14" y="104"/>
                  </a:lnTo>
                  <a:lnTo>
                    <a:pt x="14" y="102"/>
                  </a:lnTo>
                  <a:lnTo>
                    <a:pt x="14" y="100"/>
                  </a:lnTo>
                  <a:lnTo>
                    <a:pt x="12" y="96"/>
                  </a:lnTo>
                  <a:lnTo>
                    <a:pt x="11" y="90"/>
                  </a:lnTo>
                  <a:lnTo>
                    <a:pt x="11" y="88"/>
                  </a:lnTo>
                  <a:lnTo>
                    <a:pt x="8" y="85"/>
                  </a:lnTo>
                  <a:lnTo>
                    <a:pt x="8" y="82"/>
                  </a:lnTo>
                  <a:lnTo>
                    <a:pt x="5" y="79"/>
                  </a:lnTo>
                  <a:lnTo>
                    <a:pt x="1" y="79"/>
                  </a:lnTo>
                  <a:lnTo>
                    <a:pt x="0" y="74"/>
                  </a:lnTo>
                  <a:lnTo>
                    <a:pt x="0" y="70"/>
                  </a:lnTo>
                  <a:lnTo>
                    <a:pt x="0" y="66"/>
                  </a:lnTo>
                  <a:lnTo>
                    <a:pt x="3" y="63"/>
                  </a:lnTo>
                  <a:lnTo>
                    <a:pt x="3" y="59"/>
                  </a:lnTo>
                  <a:lnTo>
                    <a:pt x="5" y="43"/>
                  </a:lnTo>
                  <a:lnTo>
                    <a:pt x="8" y="39"/>
                  </a:lnTo>
                  <a:lnTo>
                    <a:pt x="11" y="36"/>
                  </a:lnTo>
                  <a:lnTo>
                    <a:pt x="14" y="35"/>
                  </a:lnTo>
                  <a:lnTo>
                    <a:pt x="18" y="37"/>
                  </a:lnTo>
                  <a:lnTo>
                    <a:pt x="25" y="41"/>
                  </a:lnTo>
                  <a:lnTo>
                    <a:pt x="28" y="40"/>
                  </a:lnTo>
                  <a:lnTo>
                    <a:pt x="30" y="37"/>
                  </a:lnTo>
                  <a:lnTo>
                    <a:pt x="30" y="33"/>
                  </a:lnTo>
                  <a:lnTo>
                    <a:pt x="34" y="32"/>
                  </a:lnTo>
                  <a:lnTo>
                    <a:pt x="37" y="29"/>
                  </a:lnTo>
                  <a:lnTo>
                    <a:pt x="40" y="29"/>
                  </a:lnTo>
                  <a:lnTo>
                    <a:pt x="43" y="26"/>
                  </a:lnTo>
                  <a:lnTo>
                    <a:pt x="44" y="24"/>
                  </a:lnTo>
                  <a:lnTo>
                    <a:pt x="46" y="20"/>
                  </a:lnTo>
                  <a:lnTo>
                    <a:pt x="50" y="18"/>
                  </a:lnTo>
                  <a:lnTo>
                    <a:pt x="51" y="17"/>
                  </a:lnTo>
                  <a:lnTo>
                    <a:pt x="54" y="14"/>
                  </a:lnTo>
                  <a:lnTo>
                    <a:pt x="57" y="11"/>
                  </a:lnTo>
                  <a:lnTo>
                    <a:pt x="58" y="8"/>
                  </a:lnTo>
                  <a:lnTo>
                    <a:pt x="62" y="9"/>
                  </a:lnTo>
                  <a:lnTo>
                    <a:pt x="68" y="5"/>
                  </a:lnTo>
                  <a:lnTo>
                    <a:pt x="71" y="2"/>
                  </a:lnTo>
                  <a:lnTo>
                    <a:pt x="77" y="0"/>
                  </a:lnTo>
                  <a:lnTo>
                    <a:pt x="81" y="1"/>
                  </a:lnTo>
                  <a:lnTo>
                    <a:pt x="84" y="0"/>
                  </a:lnTo>
                  <a:lnTo>
                    <a:pt x="87" y="3"/>
                  </a:lnTo>
                  <a:lnTo>
                    <a:pt x="90" y="5"/>
                  </a:lnTo>
                  <a:lnTo>
                    <a:pt x="93" y="5"/>
                  </a:lnTo>
                  <a:lnTo>
                    <a:pt x="96" y="5"/>
                  </a:lnTo>
                  <a:lnTo>
                    <a:pt x="100" y="7"/>
                  </a:lnTo>
                  <a:lnTo>
                    <a:pt x="102" y="8"/>
                  </a:lnTo>
                  <a:lnTo>
                    <a:pt x="104" y="10"/>
                  </a:lnTo>
                  <a:lnTo>
                    <a:pt x="107" y="11"/>
                  </a:lnTo>
                  <a:lnTo>
                    <a:pt x="114" y="11"/>
                  </a:lnTo>
                  <a:lnTo>
                    <a:pt x="115" y="16"/>
                  </a:lnTo>
                  <a:lnTo>
                    <a:pt x="115" y="18"/>
                  </a:lnTo>
                  <a:lnTo>
                    <a:pt x="118" y="21"/>
                  </a:lnTo>
                  <a:lnTo>
                    <a:pt x="122" y="22"/>
                  </a:lnTo>
                  <a:lnTo>
                    <a:pt x="123" y="24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730" name="Freeform 75">
              <a:extLst>
                <a:ext uri="{FF2B5EF4-FFF2-40B4-BE49-F238E27FC236}">
                  <a16:creationId xmlns:a16="http://schemas.microsoft.com/office/drawing/2014/main" id="{9BBDED0E-D4D8-43C2-A6AD-FD03CD72BCE8}"/>
                </a:ext>
              </a:extLst>
            </xdr:cNvPr>
            <xdr:cNvSpPr>
              <a:spLocks/>
            </xdr:cNvSpPr>
          </xdr:nvSpPr>
          <xdr:spPr bwMode="auto">
            <a:xfrm>
              <a:off x="2723378" y="3590893"/>
              <a:ext cx="571500" cy="381000"/>
            </a:xfrm>
            <a:custGeom>
              <a:avLst/>
              <a:gdLst>
                <a:gd name="T0" fmla="*/ 230 w 360"/>
                <a:gd name="T1" fmla="*/ 7 h 240"/>
                <a:gd name="T2" fmla="*/ 237 w 360"/>
                <a:gd name="T3" fmla="*/ 19 h 240"/>
                <a:gd name="T4" fmla="*/ 243 w 360"/>
                <a:gd name="T5" fmla="*/ 35 h 240"/>
                <a:gd name="T6" fmla="*/ 244 w 360"/>
                <a:gd name="T7" fmla="*/ 52 h 240"/>
                <a:gd name="T8" fmla="*/ 252 w 360"/>
                <a:gd name="T9" fmla="*/ 61 h 240"/>
                <a:gd name="T10" fmla="*/ 262 w 360"/>
                <a:gd name="T11" fmla="*/ 72 h 240"/>
                <a:gd name="T12" fmla="*/ 279 w 360"/>
                <a:gd name="T13" fmla="*/ 70 h 240"/>
                <a:gd name="T14" fmla="*/ 289 w 360"/>
                <a:gd name="T15" fmla="*/ 65 h 240"/>
                <a:gd name="T16" fmla="*/ 297 w 360"/>
                <a:gd name="T17" fmla="*/ 74 h 240"/>
                <a:gd name="T18" fmla="*/ 296 w 360"/>
                <a:gd name="T19" fmla="*/ 91 h 240"/>
                <a:gd name="T20" fmla="*/ 293 w 360"/>
                <a:gd name="T21" fmla="*/ 111 h 240"/>
                <a:gd name="T22" fmla="*/ 302 w 360"/>
                <a:gd name="T23" fmla="*/ 126 h 240"/>
                <a:gd name="T24" fmla="*/ 316 w 360"/>
                <a:gd name="T25" fmla="*/ 140 h 240"/>
                <a:gd name="T26" fmla="*/ 320 w 360"/>
                <a:gd name="T27" fmla="*/ 156 h 240"/>
                <a:gd name="T28" fmla="*/ 332 w 360"/>
                <a:gd name="T29" fmla="*/ 163 h 240"/>
                <a:gd name="T30" fmla="*/ 337 w 360"/>
                <a:gd name="T31" fmla="*/ 177 h 240"/>
                <a:gd name="T32" fmla="*/ 324 w 360"/>
                <a:gd name="T33" fmla="*/ 183 h 240"/>
                <a:gd name="T34" fmla="*/ 333 w 360"/>
                <a:gd name="T35" fmla="*/ 193 h 240"/>
                <a:gd name="T36" fmla="*/ 347 w 360"/>
                <a:gd name="T37" fmla="*/ 205 h 240"/>
                <a:gd name="T38" fmla="*/ 350 w 360"/>
                <a:gd name="T39" fmla="*/ 220 h 240"/>
                <a:gd name="T40" fmla="*/ 359 w 360"/>
                <a:gd name="T41" fmla="*/ 227 h 240"/>
                <a:gd name="T42" fmla="*/ 219 w 360"/>
                <a:gd name="T43" fmla="*/ 236 h 240"/>
                <a:gd name="T44" fmla="*/ 136 w 360"/>
                <a:gd name="T45" fmla="*/ 232 h 240"/>
                <a:gd name="T46" fmla="*/ 127 w 360"/>
                <a:gd name="T47" fmla="*/ 232 h 240"/>
                <a:gd name="T48" fmla="*/ 124 w 360"/>
                <a:gd name="T49" fmla="*/ 223 h 240"/>
                <a:gd name="T50" fmla="*/ 111 w 360"/>
                <a:gd name="T51" fmla="*/ 205 h 240"/>
                <a:gd name="T52" fmla="*/ 100 w 360"/>
                <a:gd name="T53" fmla="*/ 199 h 240"/>
                <a:gd name="T54" fmla="*/ 97 w 360"/>
                <a:gd name="T55" fmla="*/ 186 h 240"/>
                <a:gd name="T56" fmla="*/ 90 w 360"/>
                <a:gd name="T57" fmla="*/ 178 h 240"/>
                <a:gd name="T58" fmla="*/ 81 w 360"/>
                <a:gd name="T59" fmla="*/ 166 h 240"/>
                <a:gd name="T60" fmla="*/ 70 w 360"/>
                <a:gd name="T61" fmla="*/ 159 h 240"/>
                <a:gd name="T62" fmla="*/ 67 w 360"/>
                <a:gd name="T63" fmla="*/ 145 h 240"/>
                <a:gd name="T64" fmla="*/ 63 w 360"/>
                <a:gd name="T65" fmla="*/ 145 h 240"/>
                <a:gd name="T66" fmla="*/ 56 w 360"/>
                <a:gd name="T67" fmla="*/ 136 h 240"/>
                <a:gd name="T68" fmla="*/ 52 w 360"/>
                <a:gd name="T69" fmla="*/ 133 h 240"/>
                <a:gd name="T70" fmla="*/ 45 w 360"/>
                <a:gd name="T71" fmla="*/ 122 h 240"/>
                <a:gd name="T72" fmla="*/ 34 w 360"/>
                <a:gd name="T73" fmla="*/ 123 h 240"/>
                <a:gd name="T74" fmla="*/ 20 w 360"/>
                <a:gd name="T75" fmla="*/ 125 h 240"/>
                <a:gd name="T76" fmla="*/ 9 w 360"/>
                <a:gd name="T77" fmla="*/ 128 h 240"/>
                <a:gd name="T78" fmla="*/ 1 w 360"/>
                <a:gd name="T79" fmla="*/ 122 h 240"/>
                <a:gd name="T80" fmla="*/ 8 w 360"/>
                <a:gd name="T81" fmla="*/ 104 h 240"/>
                <a:gd name="T82" fmla="*/ 15 w 360"/>
                <a:gd name="T83" fmla="*/ 95 h 240"/>
                <a:gd name="T84" fmla="*/ 8 w 360"/>
                <a:gd name="T85" fmla="*/ 88 h 240"/>
                <a:gd name="T86" fmla="*/ 18 w 360"/>
                <a:gd name="T87" fmla="*/ 78 h 240"/>
                <a:gd name="T88" fmla="*/ 27 w 360"/>
                <a:gd name="T89" fmla="*/ 65 h 240"/>
                <a:gd name="T90" fmla="*/ 22 w 360"/>
                <a:gd name="T91" fmla="*/ 54 h 240"/>
                <a:gd name="T92" fmla="*/ 98 w 360"/>
                <a:gd name="T93" fmla="*/ 27 h 240"/>
                <a:gd name="T94" fmla="*/ 149 w 360"/>
                <a:gd name="T95" fmla="*/ 22 h 240"/>
                <a:gd name="T96" fmla="*/ 162 w 360"/>
                <a:gd name="T97" fmla="*/ 20 h 240"/>
                <a:gd name="T98" fmla="*/ 170 w 360"/>
                <a:gd name="T99" fmla="*/ 9 h 240"/>
                <a:gd name="T100" fmla="*/ 182 w 360"/>
                <a:gd name="T101" fmla="*/ 9 h 240"/>
                <a:gd name="T102" fmla="*/ 194 w 360"/>
                <a:gd name="T103" fmla="*/ 3 h 240"/>
                <a:gd name="T104" fmla="*/ 207 w 360"/>
                <a:gd name="T105" fmla="*/ 4 h 240"/>
                <a:gd name="T106" fmla="*/ 221 w 360"/>
                <a:gd name="T107" fmla="*/ 0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60" h="240">
                  <a:moveTo>
                    <a:pt x="221" y="0"/>
                  </a:moveTo>
                  <a:lnTo>
                    <a:pt x="227" y="1"/>
                  </a:lnTo>
                  <a:lnTo>
                    <a:pt x="229" y="4"/>
                  </a:lnTo>
                  <a:lnTo>
                    <a:pt x="230" y="7"/>
                  </a:lnTo>
                  <a:lnTo>
                    <a:pt x="232" y="11"/>
                  </a:lnTo>
                  <a:lnTo>
                    <a:pt x="236" y="12"/>
                  </a:lnTo>
                  <a:lnTo>
                    <a:pt x="238" y="15"/>
                  </a:lnTo>
                  <a:lnTo>
                    <a:pt x="237" y="19"/>
                  </a:lnTo>
                  <a:lnTo>
                    <a:pt x="239" y="23"/>
                  </a:lnTo>
                  <a:lnTo>
                    <a:pt x="240" y="27"/>
                  </a:lnTo>
                  <a:lnTo>
                    <a:pt x="241" y="32"/>
                  </a:lnTo>
                  <a:lnTo>
                    <a:pt x="243" y="35"/>
                  </a:lnTo>
                  <a:lnTo>
                    <a:pt x="242" y="39"/>
                  </a:lnTo>
                  <a:lnTo>
                    <a:pt x="242" y="43"/>
                  </a:lnTo>
                  <a:lnTo>
                    <a:pt x="244" y="46"/>
                  </a:lnTo>
                  <a:lnTo>
                    <a:pt x="244" y="52"/>
                  </a:lnTo>
                  <a:lnTo>
                    <a:pt x="247" y="52"/>
                  </a:lnTo>
                  <a:lnTo>
                    <a:pt x="251" y="54"/>
                  </a:lnTo>
                  <a:lnTo>
                    <a:pt x="252" y="57"/>
                  </a:lnTo>
                  <a:lnTo>
                    <a:pt x="252" y="61"/>
                  </a:lnTo>
                  <a:lnTo>
                    <a:pt x="253" y="65"/>
                  </a:lnTo>
                  <a:lnTo>
                    <a:pt x="255" y="69"/>
                  </a:lnTo>
                  <a:lnTo>
                    <a:pt x="259" y="70"/>
                  </a:lnTo>
                  <a:lnTo>
                    <a:pt x="262" y="72"/>
                  </a:lnTo>
                  <a:lnTo>
                    <a:pt x="265" y="72"/>
                  </a:lnTo>
                  <a:lnTo>
                    <a:pt x="266" y="72"/>
                  </a:lnTo>
                  <a:lnTo>
                    <a:pt x="273" y="71"/>
                  </a:lnTo>
                  <a:lnTo>
                    <a:pt x="279" y="70"/>
                  </a:lnTo>
                  <a:lnTo>
                    <a:pt x="281" y="69"/>
                  </a:lnTo>
                  <a:lnTo>
                    <a:pt x="282" y="68"/>
                  </a:lnTo>
                  <a:lnTo>
                    <a:pt x="284" y="65"/>
                  </a:lnTo>
                  <a:lnTo>
                    <a:pt x="289" y="65"/>
                  </a:lnTo>
                  <a:lnTo>
                    <a:pt x="291" y="65"/>
                  </a:lnTo>
                  <a:lnTo>
                    <a:pt x="294" y="67"/>
                  </a:lnTo>
                  <a:lnTo>
                    <a:pt x="295" y="71"/>
                  </a:lnTo>
                  <a:lnTo>
                    <a:pt x="297" y="74"/>
                  </a:lnTo>
                  <a:lnTo>
                    <a:pt x="296" y="79"/>
                  </a:lnTo>
                  <a:lnTo>
                    <a:pt x="298" y="83"/>
                  </a:lnTo>
                  <a:lnTo>
                    <a:pt x="298" y="87"/>
                  </a:lnTo>
                  <a:lnTo>
                    <a:pt x="296" y="91"/>
                  </a:lnTo>
                  <a:lnTo>
                    <a:pt x="296" y="95"/>
                  </a:lnTo>
                  <a:lnTo>
                    <a:pt x="294" y="98"/>
                  </a:lnTo>
                  <a:lnTo>
                    <a:pt x="293" y="103"/>
                  </a:lnTo>
                  <a:lnTo>
                    <a:pt x="293" y="111"/>
                  </a:lnTo>
                  <a:lnTo>
                    <a:pt x="294" y="115"/>
                  </a:lnTo>
                  <a:lnTo>
                    <a:pt x="294" y="119"/>
                  </a:lnTo>
                  <a:lnTo>
                    <a:pt x="300" y="122"/>
                  </a:lnTo>
                  <a:lnTo>
                    <a:pt x="302" y="126"/>
                  </a:lnTo>
                  <a:lnTo>
                    <a:pt x="304" y="129"/>
                  </a:lnTo>
                  <a:lnTo>
                    <a:pt x="310" y="133"/>
                  </a:lnTo>
                  <a:lnTo>
                    <a:pt x="312" y="137"/>
                  </a:lnTo>
                  <a:lnTo>
                    <a:pt x="316" y="140"/>
                  </a:lnTo>
                  <a:lnTo>
                    <a:pt x="317" y="145"/>
                  </a:lnTo>
                  <a:lnTo>
                    <a:pt x="317" y="149"/>
                  </a:lnTo>
                  <a:lnTo>
                    <a:pt x="320" y="152"/>
                  </a:lnTo>
                  <a:lnTo>
                    <a:pt x="320" y="156"/>
                  </a:lnTo>
                  <a:lnTo>
                    <a:pt x="323" y="159"/>
                  </a:lnTo>
                  <a:lnTo>
                    <a:pt x="327" y="160"/>
                  </a:lnTo>
                  <a:lnTo>
                    <a:pt x="329" y="162"/>
                  </a:lnTo>
                  <a:lnTo>
                    <a:pt x="332" y="163"/>
                  </a:lnTo>
                  <a:lnTo>
                    <a:pt x="336" y="166"/>
                  </a:lnTo>
                  <a:lnTo>
                    <a:pt x="337" y="169"/>
                  </a:lnTo>
                  <a:lnTo>
                    <a:pt x="339" y="173"/>
                  </a:lnTo>
                  <a:lnTo>
                    <a:pt x="337" y="177"/>
                  </a:lnTo>
                  <a:lnTo>
                    <a:pt x="334" y="177"/>
                  </a:lnTo>
                  <a:lnTo>
                    <a:pt x="330" y="179"/>
                  </a:lnTo>
                  <a:lnTo>
                    <a:pt x="328" y="182"/>
                  </a:lnTo>
                  <a:lnTo>
                    <a:pt x="324" y="183"/>
                  </a:lnTo>
                  <a:lnTo>
                    <a:pt x="325" y="188"/>
                  </a:lnTo>
                  <a:lnTo>
                    <a:pt x="326" y="191"/>
                  </a:lnTo>
                  <a:lnTo>
                    <a:pt x="329" y="193"/>
                  </a:lnTo>
                  <a:lnTo>
                    <a:pt x="333" y="193"/>
                  </a:lnTo>
                  <a:lnTo>
                    <a:pt x="336" y="195"/>
                  </a:lnTo>
                  <a:lnTo>
                    <a:pt x="342" y="201"/>
                  </a:lnTo>
                  <a:lnTo>
                    <a:pt x="344" y="205"/>
                  </a:lnTo>
                  <a:lnTo>
                    <a:pt x="347" y="205"/>
                  </a:lnTo>
                  <a:lnTo>
                    <a:pt x="346" y="209"/>
                  </a:lnTo>
                  <a:lnTo>
                    <a:pt x="347" y="213"/>
                  </a:lnTo>
                  <a:lnTo>
                    <a:pt x="350" y="216"/>
                  </a:lnTo>
                  <a:lnTo>
                    <a:pt x="350" y="220"/>
                  </a:lnTo>
                  <a:lnTo>
                    <a:pt x="350" y="222"/>
                  </a:lnTo>
                  <a:lnTo>
                    <a:pt x="354" y="224"/>
                  </a:lnTo>
                  <a:lnTo>
                    <a:pt x="358" y="224"/>
                  </a:lnTo>
                  <a:lnTo>
                    <a:pt x="359" y="227"/>
                  </a:lnTo>
                  <a:lnTo>
                    <a:pt x="359" y="232"/>
                  </a:lnTo>
                  <a:lnTo>
                    <a:pt x="263" y="235"/>
                  </a:lnTo>
                  <a:lnTo>
                    <a:pt x="251" y="235"/>
                  </a:lnTo>
                  <a:lnTo>
                    <a:pt x="219" y="236"/>
                  </a:lnTo>
                  <a:lnTo>
                    <a:pt x="148" y="239"/>
                  </a:lnTo>
                  <a:lnTo>
                    <a:pt x="144" y="233"/>
                  </a:lnTo>
                  <a:lnTo>
                    <a:pt x="140" y="233"/>
                  </a:lnTo>
                  <a:lnTo>
                    <a:pt x="136" y="232"/>
                  </a:lnTo>
                  <a:lnTo>
                    <a:pt x="132" y="232"/>
                  </a:lnTo>
                  <a:lnTo>
                    <a:pt x="130" y="228"/>
                  </a:lnTo>
                  <a:lnTo>
                    <a:pt x="127" y="231"/>
                  </a:lnTo>
                  <a:lnTo>
                    <a:pt x="127" y="232"/>
                  </a:lnTo>
                  <a:lnTo>
                    <a:pt x="123" y="232"/>
                  </a:lnTo>
                  <a:lnTo>
                    <a:pt x="123" y="228"/>
                  </a:lnTo>
                  <a:lnTo>
                    <a:pt x="122" y="225"/>
                  </a:lnTo>
                  <a:lnTo>
                    <a:pt x="124" y="223"/>
                  </a:lnTo>
                  <a:lnTo>
                    <a:pt x="123" y="218"/>
                  </a:lnTo>
                  <a:lnTo>
                    <a:pt x="116" y="209"/>
                  </a:lnTo>
                  <a:lnTo>
                    <a:pt x="114" y="208"/>
                  </a:lnTo>
                  <a:lnTo>
                    <a:pt x="111" y="205"/>
                  </a:lnTo>
                  <a:lnTo>
                    <a:pt x="108" y="205"/>
                  </a:lnTo>
                  <a:lnTo>
                    <a:pt x="104" y="205"/>
                  </a:lnTo>
                  <a:lnTo>
                    <a:pt x="101" y="202"/>
                  </a:lnTo>
                  <a:lnTo>
                    <a:pt x="100" y="199"/>
                  </a:lnTo>
                  <a:lnTo>
                    <a:pt x="98" y="197"/>
                  </a:lnTo>
                  <a:lnTo>
                    <a:pt x="100" y="193"/>
                  </a:lnTo>
                  <a:lnTo>
                    <a:pt x="100" y="189"/>
                  </a:lnTo>
                  <a:lnTo>
                    <a:pt x="97" y="186"/>
                  </a:lnTo>
                  <a:lnTo>
                    <a:pt x="96" y="182"/>
                  </a:lnTo>
                  <a:lnTo>
                    <a:pt x="93" y="182"/>
                  </a:lnTo>
                  <a:lnTo>
                    <a:pt x="91" y="178"/>
                  </a:lnTo>
                  <a:lnTo>
                    <a:pt x="90" y="178"/>
                  </a:lnTo>
                  <a:lnTo>
                    <a:pt x="88" y="174"/>
                  </a:lnTo>
                  <a:lnTo>
                    <a:pt x="88" y="170"/>
                  </a:lnTo>
                  <a:lnTo>
                    <a:pt x="84" y="168"/>
                  </a:lnTo>
                  <a:lnTo>
                    <a:pt x="81" y="166"/>
                  </a:lnTo>
                  <a:lnTo>
                    <a:pt x="79" y="163"/>
                  </a:lnTo>
                  <a:lnTo>
                    <a:pt x="76" y="161"/>
                  </a:lnTo>
                  <a:lnTo>
                    <a:pt x="73" y="160"/>
                  </a:lnTo>
                  <a:lnTo>
                    <a:pt x="70" y="159"/>
                  </a:lnTo>
                  <a:lnTo>
                    <a:pt x="68" y="156"/>
                  </a:lnTo>
                  <a:lnTo>
                    <a:pt x="71" y="153"/>
                  </a:lnTo>
                  <a:lnTo>
                    <a:pt x="70" y="149"/>
                  </a:lnTo>
                  <a:lnTo>
                    <a:pt x="67" y="145"/>
                  </a:lnTo>
                  <a:lnTo>
                    <a:pt x="68" y="143"/>
                  </a:lnTo>
                  <a:lnTo>
                    <a:pt x="65" y="141"/>
                  </a:lnTo>
                  <a:lnTo>
                    <a:pt x="65" y="144"/>
                  </a:lnTo>
                  <a:lnTo>
                    <a:pt x="63" y="145"/>
                  </a:lnTo>
                  <a:lnTo>
                    <a:pt x="57" y="145"/>
                  </a:lnTo>
                  <a:lnTo>
                    <a:pt x="56" y="143"/>
                  </a:lnTo>
                  <a:lnTo>
                    <a:pt x="54" y="140"/>
                  </a:lnTo>
                  <a:lnTo>
                    <a:pt x="56" y="136"/>
                  </a:lnTo>
                  <a:lnTo>
                    <a:pt x="53" y="136"/>
                  </a:lnTo>
                  <a:lnTo>
                    <a:pt x="50" y="137"/>
                  </a:lnTo>
                  <a:lnTo>
                    <a:pt x="48" y="134"/>
                  </a:lnTo>
                  <a:lnTo>
                    <a:pt x="52" y="133"/>
                  </a:lnTo>
                  <a:lnTo>
                    <a:pt x="51" y="128"/>
                  </a:lnTo>
                  <a:lnTo>
                    <a:pt x="50" y="125"/>
                  </a:lnTo>
                  <a:lnTo>
                    <a:pt x="47" y="122"/>
                  </a:lnTo>
                  <a:lnTo>
                    <a:pt x="45" y="122"/>
                  </a:lnTo>
                  <a:lnTo>
                    <a:pt x="44" y="125"/>
                  </a:lnTo>
                  <a:lnTo>
                    <a:pt x="40" y="125"/>
                  </a:lnTo>
                  <a:lnTo>
                    <a:pt x="37" y="122"/>
                  </a:lnTo>
                  <a:lnTo>
                    <a:pt x="34" y="123"/>
                  </a:lnTo>
                  <a:lnTo>
                    <a:pt x="31" y="122"/>
                  </a:lnTo>
                  <a:lnTo>
                    <a:pt x="28" y="124"/>
                  </a:lnTo>
                  <a:lnTo>
                    <a:pt x="24" y="124"/>
                  </a:lnTo>
                  <a:lnTo>
                    <a:pt x="20" y="125"/>
                  </a:lnTo>
                  <a:lnTo>
                    <a:pt x="17" y="125"/>
                  </a:lnTo>
                  <a:lnTo>
                    <a:pt x="13" y="124"/>
                  </a:lnTo>
                  <a:lnTo>
                    <a:pt x="11" y="125"/>
                  </a:lnTo>
                  <a:lnTo>
                    <a:pt x="9" y="128"/>
                  </a:lnTo>
                  <a:lnTo>
                    <a:pt x="5" y="129"/>
                  </a:lnTo>
                  <a:lnTo>
                    <a:pt x="2" y="126"/>
                  </a:lnTo>
                  <a:lnTo>
                    <a:pt x="0" y="123"/>
                  </a:lnTo>
                  <a:lnTo>
                    <a:pt x="1" y="122"/>
                  </a:lnTo>
                  <a:lnTo>
                    <a:pt x="3" y="114"/>
                  </a:lnTo>
                  <a:lnTo>
                    <a:pt x="3" y="110"/>
                  </a:lnTo>
                  <a:lnTo>
                    <a:pt x="5" y="106"/>
                  </a:lnTo>
                  <a:lnTo>
                    <a:pt x="8" y="104"/>
                  </a:lnTo>
                  <a:lnTo>
                    <a:pt x="11" y="103"/>
                  </a:lnTo>
                  <a:lnTo>
                    <a:pt x="13" y="100"/>
                  </a:lnTo>
                  <a:lnTo>
                    <a:pt x="15" y="99"/>
                  </a:lnTo>
                  <a:lnTo>
                    <a:pt x="15" y="95"/>
                  </a:lnTo>
                  <a:lnTo>
                    <a:pt x="12" y="92"/>
                  </a:lnTo>
                  <a:lnTo>
                    <a:pt x="9" y="94"/>
                  </a:lnTo>
                  <a:lnTo>
                    <a:pt x="6" y="91"/>
                  </a:lnTo>
                  <a:lnTo>
                    <a:pt x="8" y="88"/>
                  </a:lnTo>
                  <a:lnTo>
                    <a:pt x="10" y="85"/>
                  </a:lnTo>
                  <a:lnTo>
                    <a:pt x="13" y="83"/>
                  </a:lnTo>
                  <a:lnTo>
                    <a:pt x="16" y="80"/>
                  </a:lnTo>
                  <a:lnTo>
                    <a:pt x="18" y="78"/>
                  </a:lnTo>
                  <a:lnTo>
                    <a:pt x="21" y="76"/>
                  </a:lnTo>
                  <a:lnTo>
                    <a:pt x="24" y="73"/>
                  </a:lnTo>
                  <a:lnTo>
                    <a:pt x="26" y="69"/>
                  </a:lnTo>
                  <a:lnTo>
                    <a:pt x="27" y="65"/>
                  </a:lnTo>
                  <a:lnTo>
                    <a:pt x="25" y="62"/>
                  </a:lnTo>
                  <a:lnTo>
                    <a:pt x="22" y="59"/>
                  </a:lnTo>
                  <a:lnTo>
                    <a:pt x="20" y="57"/>
                  </a:lnTo>
                  <a:lnTo>
                    <a:pt x="22" y="54"/>
                  </a:lnTo>
                  <a:lnTo>
                    <a:pt x="25" y="50"/>
                  </a:lnTo>
                  <a:lnTo>
                    <a:pt x="28" y="43"/>
                  </a:lnTo>
                  <a:lnTo>
                    <a:pt x="33" y="37"/>
                  </a:lnTo>
                  <a:lnTo>
                    <a:pt x="98" y="27"/>
                  </a:lnTo>
                  <a:lnTo>
                    <a:pt x="136" y="23"/>
                  </a:lnTo>
                  <a:lnTo>
                    <a:pt x="139" y="21"/>
                  </a:lnTo>
                  <a:lnTo>
                    <a:pt x="142" y="18"/>
                  </a:lnTo>
                  <a:lnTo>
                    <a:pt x="149" y="22"/>
                  </a:lnTo>
                  <a:lnTo>
                    <a:pt x="152" y="24"/>
                  </a:lnTo>
                  <a:lnTo>
                    <a:pt x="156" y="23"/>
                  </a:lnTo>
                  <a:lnTo>
                    <a:pt x="158" y="21"/>
                  </a:lnTo>
                  <a:lnTo>
                    <a:pt x="162" y="20"/>
                  </a:lnTo>
                  <a:lnTo>
                    <a:pt x="163" y="16"/>
                  </a:lnTo>
                  <a:lnTo>
                    <a:pt x="164" y="12"/>
                  </a:lnTo>
                  <a:lnTo>
                    <a:pt x="167" y="10"/>
                  </a:lnTo>
                  <a:lnTo>
                    <a:pt x="170" y="9"/>
                  </a:lnTo>
                  <a:lnTo>
                    <a:pt x="172" y="7"/>
                  </a:lnTo>
                  <a:lnTo>
                    <a:pt x="176" y="5"/>
                  </a:lnTo>
                  <a:lnTo>
                    <a:pt x="179" y="7"/>
                  </a:lnTo>
                  <a:lnTo>
                    <a:pt x="182" y="9"/>
                  </a:lnTo>
                  <a:lnTo>
                    <a:pt x="185" y="8"/>
                  </a:lnTo>
                  <a:lnTo>
                    <a:pt x="189" y="8"/>
                  </a:lnTo>
                  <a:lnTo>
                    <a:pt x="191" y="5"/>
                  </a:lnTo>
                  <a:lnTo>
                    <a:pt x="194" y="3"/>
                  </a:lnTo>
                  <a:lnTo>
                    <a:pt x="198" y="4"/>
                  </a:lnTo>
                  <a:lnTo>
                    <a:pt x="200" y="4"/>
                  </a:lnTo>
                  <a:lnTo>
                    <a:pt x="204" y="4"/>
                  </a:lnTo>
                  <a:lnTo>
                    <a:pt x="207" y="4"/>
                  </a:lnTo>
                  <a:lnTo>
                    <a:pt x="208" y="3"/>
                  </a:lnTo>
                  <a:lnTo>
                    <a:pt x="214" y="4"/>
                  </a:lnTo>
                  <a:lnTo>
                    <a:pt x="217" y="3"/>
                  </a:lnTo>
                  <a:lnTo>
                    <a:pt x="221" y="0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731" name="Freeform 126">
              <a:extLst>
                <a:ext uri="{FF2B5EF4-FFF2-40B4-BE49-F238E27FC236}">
                  <a16:creationId xmlns:a16="http://schemas.microsoft.com/office/drawing/2014/main" id="{77E4DFC4-61F1-45F7-988A-85EAE80E8632}"/>
                </a:ext>
              </a:extLst>
            </xdr:cNvPr>
            <xdr:cNvSpPr>
              <a:spLocks/>
            </xdr:cNvSpPr>
          </xdr:nvSpPr>
          <xdr:spPr bwMode="auto">
            <a:xfrm>
              <a:off x="2526528" y="3186080"/>
              <a:ext cx="723900" cy="463550"/>
            </a:xfrm>
            <a:custGeom>
              <a:avLst/>
              <a:gdLst>
                <a:gd name="T0" fmla="*/ 695563125 w 456"/>
                <a:gd name="T1" fmla="*/ 186491563 h 292"/>
                <a:gd name="T2" fmla="*/ 758567825 w 456"/>
                <a:gd name="T3" fmla="*/ 151209375 h 292"/>
                <a:gd name="T4" fmla="*/ 806450000 w 456"/>
                <a:gd name="T5" fmla="*/ 126007813 h 292"/>
                <a:gd name="T6" fmla="*/ 846772500 w 456"/>
                <a:gd name="T7" fmla="*/ 95765938 h 292"/>
                <a:gd name="T8" fmla="*/ 887095000 w 456"/>
                <a:gd name="T9" fmla="*/ 55443438 h 292"/>
                <a:gd name="T10" fmla="*/ 937498125 w 456"/>
                <a:gd name="T11" fmla="*/ 70564375 h 292"/>
                <a:gd name="T12" fmla="*/ 982860938 w 456"/>
                <a:gd name="T13" fmla="*/ 25201563 h 292"/>
                <a:gd name="T14" fmla="*/ 1066026888 w 456"/>
                <a:gd name="T15" fmla="*/ 15120938 h 292"/>
                <a:gd name="T16" fmla="*/ 1111389700 w 456"/>
                <a:gd name="T17" fmla="*/ 45362813 h 292"/>
                <a:gd name="T18" fmla="*/ 1103828438 w 456"/>
                <a:gd name="T19" fmla="*/ 98286888 h 292"/>
                <a:gd name="T20" fmla="*/ 1116430013 w 456"/>
                <a:gd name="T21" fmla="*/ 156249688 h 292"/>
                <a:gd name="T22" fmla="*/ 1121470325 w 456"/>
                <a:gd name="T23" fmla="*/ 204133450 h 292"/>
                <a:gd name="T24" fmla="*/ 1146671888 w 456"/>
                <a:gd name="T25" fmla="*/ 257055938 h 292"/>
                <a:gd name="T26" fmla="*/ 1108868750 w 456"/>
                <a:gd name="T27" fmla="*/ 320060638 h 292"/>
                <a:gd name="T28" fmla="*/ 1066026888 w 456"/>
                <a:gd name="T29" fmla="*/ 307459063 h 292"/>
                <a:gd name="T30" fmla="*/ 1005543138 w 456"/>
                <a:gd name="T31" fmla="*/ 320060638 h 292"/>
                <a:gd name="T32" fmla="*/ 965220638 w 456"/>
                <a:gd name="T33" fmla="*/ 347781563 h 292"/>
                <a:gd name="T34" fmla="*/ 924898138 w 456"/>
                <a:gd name="T35" fmla="*/ 383063750 h 292"/>
                <a:gd name="T36" fmla="*/ 877014375 w 456"/>
                <a:gd name="T37" fmla="*/ 390625013 h 292"/>
                <a:gd name="T38" fmla="*/ 849293450 w 456"/>
                <a:gd name="T39" fmla="*/ 478829688 h 292"/>
                <a:gd name="T40" fmla="*/ 874495013 w 456"/>
                <a:gd name="T41" fmla="*/ 521673138 h 292"/>
                <a:gd name="T42" fmla="*/ 889615950 w 456"/>
                <a:gd name="T43" fmla="*/ 574595625 h 292"/>
                <a:gd name="T44" fmla="*/ 882054688 w 456"/>
                <a:gd name="T45" fmla="*/ 637600325 h 292"/>
                <a:gd name="T46" fmla="*/ 831651563 w 456"/>
                <a:gd name="T47" fmla="*/ 650200313 h 292"/>
                <a:gd name="T48" fmla="*/ 783769388 w 456"/>
                <a:gd name="T49" fmla="*/ 662801888 h 292"/>
                <a:gd name="T50" fmla="*/ 740925938 w 456"/>
                <a:gd name="T51" fmla="*/ 660280938 h 292"/>
                <a:gd name="T52" fmla="*/ 708164700 w 456"/>
                <a:gd name="T53" fmla="*/ 693043763 h 292"/>
                <a:gd name="T54" fmla="*/ 652721263 w 456"/>
                <a:gd name="T55" fmla="*/ 698084075 h 292"/>
                <a:gd name="T56" fmla="*/ 370463763 w 456"/>
                <a:gd name="T57" fmla="*/ 698084075 h 292"/>
                <a:gd name="T58" fmla="*/ 405745950 w 456"/>
                <a:gd name="T59" fmla="*/ 645160000 h 292"/>
                <a:gd name="T60" fmla="*/ 504031250 w 456"/>
                <a:gd name="T61" fmla="*/ 577116575 h 292"/>
                <a:gd name="T62" fmla="*/ 529232813 w 456"/>
                <a:gd name="T63" fmla="*/ 519152188 h 292"/>
                <a:gd name="T64" fmla="*/ 526713450 w 456"/>
                <a:gd name="T65" fmla="*/ 461189388 h 292"/>
                <a:gd name="T66" fmla="*/ 473789375 w 456"/>
                <a:gd name="T67" fmla="*/ 456149075 h 292"/>
                <a:gd name="T68" fmla="*/ 441028138 w 456"/>
                <a:gd name="T69" fmla="*/ 468749063 h 292"/>
                <a:gd name="T70" fmla="*/ 395665325 w 456"/>
                <a:gd name="T71" fmla="*/ 458668438 h 292"/>
                <a:gd name="T72" fmla="*/ 335181575 w 456"/>
                <a:gd name="T73" fmla="*/ 446068450 h 292"/>
                <a:gd name="T74" fmla="*/ 274697825 w 456"/>
                <a:gd name="T75" fmla="*/ 446068450 h 292"/>
                <a:gd name="T76" fmla="*/ 201612500 w 456"/>
                <a:gd name="T77" fmla="*/ 441028138 h 292"/>
                <a:gd name="T78" fmla="*/ 123488450 w 456"/>
                <a:gd name="T79" fmla="*/ 430947513 h 292"/>
                <a:gd name="T80" fmla="*/ 68045013 w 456"/>
                <a:gd name="T81" fmla="*/ 405745950 h 292"/>
                <a:gd name="T82" fmla="*/ 7561263 w 456"/>
                <a:gd name="T83" fmla="*/ 420866888 h 292"/>
                <a:gd name="T84" fmla="*/ 42843450 w 456"/>
                <a:gd name="T85" fmla="*/ 390625013 h 292"/>
                <a:gd name="T86" fmla="*/ 75604688 w 456"/>
                <a:gd name="T87" fmla="*/ 350302513 h 292"/>
                <a:gd name="T88" fmla="*/ 113407825 w 456"/>
                <a:gd name="T89" fmla="*/ 309980013 h 292"/>
                <a:gd name="T90" fmla="*/ 173891575 w 456"/>
                <a:gd name="T91" fmla="*/ 302418750 h 292"/>
                <a:gd name="T92" fmla="*/ 219254388 w 456"/>
                <a:gd name="T93" fmla="*/ 272176875 h 292"/>
                <a:gd name="T94" fmla="*/ 287297813 w 456"/>
                <a:gd name="T95" fmla="*/ 231854375 h 292"/>
                <a:gd name="T96" fmla="*/ 340221888 w 456"/>
                <a:gd name="T97" fmla="*/ 231854375 h 292"/>
                <a:gd name="T98" fmla="*/ 410786263 w 456"/>
                <a:gd name="T99" fmla="*/ 221773750 h 292"/>
                <a:gd name="T100" fmla="*/ 463708750 w 456"/>
                <a:gd name="T101" fmla="*/ 224294700 h 292"/>
                <a:gd name="T102" fmla="*/ 521673138 w 456"/>
                <a:gd name="T103" fmla="*/ 219254388 h 292"/>
                <a:gd name="T104" fmla="*/ 587197200 w 456"/>
                <a:gd name="T105" fmla="*/ 229335013 h 292"/>
                <a:gd name="T106" fmla="*/ 642640638 w 456"/>
                <a:gd name="T107" fmla="*/ 234375325 h 292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456" h="292">
                  <a:moveTo>
                    <a:pt x="268" y="86"/>
                  </a:moveTo>
                  <a:lnTo>
                    <a:pt x="270" y="83"/>
                  </a:lnTo>
                  <a:lnTo>
                    <a:pt x="271" y="79"/>
                  </a:lnTo>
                  <a:lnTo>
                    <a:pt x="272" y="78"/>
                  </a:lnTo>
                  <a:lnTo>
                    <a:pt x="274" y="77"/>
                  </a:lnTo>
                  <a:lnTo>
                    <a:pt x="276" y="74"/>
                  </a:lnTo>
                  <a:lnTo>
                    <a:pt x="280" y="73"/>
                  </a:lnTo>
                  <a:lnTo>
                    <a:pt x="283" y="70"/>
                  </a:lnTo>
                  <a:lnTo>
                    <a:pt x="285" y="66"/>
                  </a:lnTo>
                  <a:lnTo>
                    <a:pt x="290" y="60"/>
                  </a:lnTo>
                  <a:lnTo>
                    <a:pt x="297" y="61"/>
                  </a:lnTo>
                  <a:lnTo>
                    <a:pt x="301" y="60"/>
                  </a:lnTo>
                  <a:lnTo>
                    <a:pt x="304" y="58"/>
                  </a:lnTo>
                  <a:lnTo>
                    <a:pt x="308" y="57"/>
                  </a:lnTo>
                  <a:lnTo>
                    <a:pt x="311" y="55"/>
                  </a:lnTo>
                  <a:lnTo>
                    <a:pt x="314" y="53"/>
                  </a:lnTo>
                  <a:lnTo>
                    <a:pt x="318" y="52"/>
                  </a:lnTo>
                  <a:lnTo>
                    <a:pt x="320" y="50"/>
                  </a:lnTo>
                  <a:lnTo>
                    <a:pt x="322" y="47"/>
                  </a:lnTo>
                  <a:lnTo>
                    <a:pt x="324" y="44"/>
                  </a:lnTo>
                  <a:lnTo>
                    <a:pt x="328" y="43"/>
                  </a:lnTo>
                  <a:lnTo>
                    <a:pt x="330" y="40"/>
                  </a:lnTo>
                  <a:lnTo>
                    <a:pt x="334" y="40"/>
                  </a:lnTo>
                  <a:lnTo>
                    <a:pt x="336" y="38"/>
                  </a:lnTo>
                  <a:lnTo>
                    <a:pt x="338" y="36"/>
                  </a:lnTo>
                  <a:lnTo>
                    <a:pt x="339" y="35"/>
                  </a:lnTo>
                  <a:lnTo>
                    <a:pt x="341" y="31"/>
                  </a:lnTo>
                  <a:lnTo>
                    <a:pt x="342" y="28"/>
                  </a:lnTo>
                  <a:lnTo>
                    <a:pt x="345" y="26"/>
                  </a:lnTo>
                  <a:lnTo>
                    <a:pt x="352" y="22"/>
                  </a:lnTo>
                  <a:lnTo>
                    <a:pt x="356" y="22"/>
                  </a:lnTo>
                  <a:lnTo>
                    <a:pt x="358" y="24"/>
                  </a:lnTo>
                  <a:lnTo>
                    <a:pt x="362" y="25"/>
                  </a:lnTo>
                  <a:lnTo>
                    <a:pt x="365" y="28"/>
                  </a:lnTo>
                  <a:lnTo>
                    <a:pt x="368" y="28"/>
                  </a:lnTo>
                  <a:lnTo>
                    <a:pt x="372" y="28"/>
                  </a:lnTo>
                  <a:lnTo>
                    <a:pt x="375" y="27"/>
                  </a:lnTo>
                  <a:lnTo>
                    <a:pt x="376" y="24"/>
                  </a:lnTo>
                  <a:lnTo>
                    <a:pt x="378" y="20"/>
                  </a:lnTo>
                  <a:lnTo>
                    <a:pt x="380" y="16"/>
                  </a:lnTo>
                  <a:lnTo>
                    <a:pt x="383" y="15"/>
                  </a:lnTo>
                  <a:lnTo>
                    <a:pt x="390" y="10"/>
                  </a:lnTo>
                  <a:lnTo>
                    <a:pt x="391" y="7"/>
                  </a:lnTo>
                  <a:lnTo>
                    <a:pt x="394" y="6"/>
                  </a:lnTo>
                  <a:lnTo>
                    <a:pt x="398" y="3"/>
                  </a:lnTo>
                  <a:lnTo>
                    <a:pt x="400" y="0"/>
                  </a:lnTo>
                  <a:lnTo>
                    <a:pt x="421" y="2"/>
                  </a:lnTo>
                  <a:lnTo>
                    <a:pt x="423" y="6"/>
                  </a:lnTo>
                  <a:lnTo>
                    <a:pt x="426" y="9"/>
                  </a:lnTo>
                  <a:lnTo>
                    <a:pt x="428" y="12"/>
                  </a:lnTo>
                  <a:lnTo>
                    <a:pt x="432" y="12"/>
                  </a:lnTo>
                  <a:lnTo>
                    <a:pt x="436" y="13"/>
                  </a:lnTo>
                  <a:lnTo>
                    <a:pt x="437" y="16"/>
                  </a:lnTo>
                  <a:lnTo>
                    <a:pt x="441" y="18"/>
                  </a:lnTo>
                  <a:lnTo>
                    <a:pt x="435" y="24"/>
                  </a:lnTo>
                  <a:lnTo>
                    <a:pt x="433" y="28"/>
                  </a:lnTo>
                  <a:lnTo>
                    <a:pt x="430" y="31"/>
                  </a:lnTo>
                  <a:lnTo>
                    <a:pt x="429" y="35"/>
                  </a:lnTo>
                  <a:lnTo>
                    <a:pt x="431" y="39"/>
                  </a:lnTo>
                  <a:lnTo>
                    <a:pt x="438" y="39"/>
                  </a:lnTo>
                  <a:lnTo>
                    <a:pt x="441" y="42"/>
                  </a:lnTo>
                  <a:lnTo>
                    <a:pt x="444" y="46"/>
                  </a:lnTo>
                  <a:lnTo>
                    <a:pt x="444" y="50"/>
                  </a:lnTo>
                  <a:lnTo>
                    <a:pt x="441" y="54"/>
                  </a:lnTo>
                  <a:lnTo>
                    <a:pt x="443" y="57"/>
                  </a:lnTo>
                  <a:lnTo>
                    <a:pt x="443" y="62"/>
                  </a:lnTo>
                  <a:lnTo>
                    <a:pt x="440" y="65"/>
                  </a:lnTo>
                  <a:lnTo>
                    <a:pt x="438" y="68"/>
                  </a:lnTo>
                  <a:lnTo>
                    <a:pt x="440" y="72"/>
                  </a:lnTo>
                  <a:lnTo>
                    <a:pt x="440" y="76"/>
                  </a:lnTo>
                  <a:lnTo>
                    <a:pt x="443" y="80"/>
                  </a:lnTo>
                  <a:lnTo>
                    <a:pt x="445" y="81"/>
                  </a:lnTo>
                  <a:lnTo>
                    <a:pt x="449" y="83"/>
                  </a:lnTo>
                  <a:lnTo>
                    <a:pt x="451" y="86"/>
                  </a:lnTo>
                  <a:lnTo>
                    <a:pt x="452" y="89"/>
                  </a:lnTo>
                  <a:lnTo>
                    <a:pt x="455" y="98"/>
                  </a:lnTo>
                  <a:lnTo>
                    <a:pt x="455" y="100"/>
                  </a:lnTo>
                  <a:lnTo>
                    <a:pt x="455" y="102"/>
                  </a:lnTo>
                  <a:lnTo>
                    <a:pt x="451" y="103"/>
                  </a:lnTo>
                  <a:lnTo>
                    <a:pt x="451" y="107"/>
                  </a:lnTo>
                  <a:lnTo>
                    <a:pt x="448" y="110"/>
                  </a:lnTo>
                  <a:lnTo>
                    <a:pt x="445" y="122"/>
                  </a:lnTo>
                  <a:lnTo>
                    <a:pt x="442" y="124"/>
                  </a:lnTo>
                  <a:lnTo>
                    <a:pt x="440" y="127"/>
                  </a:lnTo>
                  <a:lnTo>
                    <a:pt x="438" y="127"/>
                  </a:lnTo>
                  <a:lnTo>
                    <a:pt x="437" y="126"/>
                  </a:lnTo>
                  <a:lnTo>
                    <a:pt x="434" y="123"/>
                  </a:lnTo>
                  <a:lnTo>
                    <a:pt x="430" y="124"/>
                  </a:lnTo>
                  <a:lnTo>
                    <a:pt x="427" y="124"/>
                  </a:lnTo>
                  <a:lnTo>
                    <a:pt x="423" y="122"/>
                  </a:lnTo>
                  <a:lnTo>
                    <a:pt x="421" y="119"/>
                  </a:lnTo>
                  <a:lnTo>
                    <a:pt x="418" y="119"/>
                  </a:lnTo>
                  <a:lnTo>
                    <a:pt x="414" y="119"/>
                  </a:lnTo>
                  <a:lnTo>
                    <a:pt x="408" y="121"/>
                  </a:lnTo>
                  <a:lnTo>
                    <a:pt x="404" y="124"/>
                  </a:lnTo>
                  <a:lnTo>
                    <a:pt x="399" y="127"/>
                  </a:lnTo>
                  <a:lnTo>
                    <a:pt x="395" y="127"/>
                  </a:lnTo>
                  <a:lnTo>
                    <a:pt x="394" y="130"/>
                  </a:lnTo>
                  <a:lnTo>
                    <a:pt x="391" y="133"/>
                  </a:lnTo>
                  <a:lnTo>
                    <a:pt x="388" y="136"/>
                  </a:lnTo>
                  <a:lnTo>
                    <a:pt x="387" y="137"/>
                  </a:lnTo>
                  <a:lnTo>
                    <a:pt x="383" y="138"/>
                  </a:lnTo>
                  <a:lnTo>
                    <a:pt x="381" y="143"/>
                  </a:lnTo>
                  <a:lnTo>
                    <a:pt x="380" y="146"/>
                  </a:lnTo>
                  <a:lnTo>
                    <a:pt x="377" y="148"/>
                  </a:lnTo>
                  <a:lnTo>
                    <a:pt x="373" y="149"/>
                  </a:lnTo>
                  <a:lnTo>
                    <a:pt x="371" y="152"/>
                  </a:lnTo>
                  <a:lnTo>
                    <a:pt x="367" y="152"/>
                  </a:lnTo>
                  <a:lnTo>
                    <a:pt x="366" y="156"/>
                  </a:lnTo>
                  <a:lnTo>
                    <a:pt x="365" y="159"/>
                  </a:lnTo>
                  <a:lnTo>
                    <a:pt x="362" y="160"/>
                  </a:lnTo>
                  <a:lnTo>
                    <a:pt x="354" y="157"/>
                  </a:lnTo>
                  <a:lnTo>
                    <a:pt x="351" y="155"/>
                  </a:lnTo>
                  <a:lnTo>
                    <a:pt x="348" y="155"/>
                  </a:lnTo>
                  <a:lnTo>
                    <a:pt x="345" y="158"/>
                  </a:lnTo>
                  <a:lnTo>
                    <a:pt x="343" y="162"/>
                  </a:lnTo>
                  <a:lnTo>
                    <a:pt x="339" y="179"/>
                  </a:lnTo>
                  <a:lnTo>
                    <a:pt x="339" y="183"/>
                  </a:lnTo>
                  <a:lnTo>
                    <a:pt x="337" y="185"/>
                  </a:lnTo>
                  <a:lnTo>
                    <a:pt x="337" y="190"/>
                  </a:lnTo>
                  <a:lnTo>
                    <a:pt x="337" y="194"/>
                  </a:lnTo>
                  <a:lnTo>
                    <a:pt x="338" y="198"/>
                  </a:lnTo>
                  <a:lnTo>
                    <a:pt x="342" y="199"/>
                  </a:lnTo>
                  <a:lnTo>
                    <a:pt x="345" y="201"/>
                  </a:lnTo>
                  <a:lnTo>
                    <a:pt x="345" y="204"/>
                  </a:lnTo>
                  <a:lnTo>
                    <a:pt x="347" y="207"/>
                  </a:lnTo>
                  <a:lnTo>
                    <a:pt x="348" y="209"/>
                  </a:lnTo>
                  <a:lnTo>
                    <a:pt x="349" y="216"/>
                  </a:lnTo>
                  <a:lnTo>
                    <a:pt x="351" y="219"/>
                  </a:lnTo>
                  <a:lnTo>
                    <a:pt x="351" y="222"/>
                  </a:lnTo>
                  <a:lnTo>
                    <a:pt x="351" y="223"/>
                  </a:lnTo>
                  <a:lnTo>
                    <a:pt x="353" y="228"/>
                  </a:lnTo>
                  <a:lnTo>
                    <a:pt x="353" y="232"/>
                  </a:lnTo>
                  <a:lnTo>
                    <a:pt x="354" y="236"/>
                  </a:lnTo>
                  <a:lnTo>
                    <a:pt x="354" y="240"/>
                  </a:lnTo>
                  <a:lnTo>
                    <a:pt x="353" y="244"/>
                  </a:lnTo>
                  <a:lnTo>
                    <a:pt x="351" y="248"/>
                  </a:lnTo>
                  <a:lnTo>
                    <a:pt x="350" y="253"/>
                  </a:lnTo>
                  <a:lnTo>
                    <a:pt x="350" y="255"/>
                  </a:lnTo>
                  <a:lnTo>
                    <a:pt x="347" y="256"/>
                  </a:lnTo>
                  <a:lnTo>
                    <a:pt x="339" y="256"/>
                  </a:lnTo>
                  <a:lnTo>
                    <a:pt x="337" y="258"/>
                  </a:lnTo>
                  <a:lnTo>
                    <a:pt x="330" y="257"/>
                  </a:lnTo>
                  <a:lnTo>
                    <a:pt x="330" y="258"/>
                  </a:lnTo>
                  <a:lnTo>
                    <a:pt x="327" y="258"/>
                  </a:lnTo>
                  <a:lnTo>
                    <a:pt x="323" y="258"/>
                  </a:lnTo>
                  <a:lnTo>
                    <a:pt x="320" y="258"/>
                  </a:lnTo>
                  <a:lnTo>
                    <a:pt x="316" y="257"/>
                  </a:lnTo>
                  <a:lnTo>
                    <a:pt x="313" y="259"/>
                  </a:lnTo>
                  <a:lnTo>
                    <a:pt x="311" y="263"/>
                  </a:lnTo>
                  <a:lnTo>
                    <a:pt x="308" y="263"/>
                  </a:lnTo>
                  <a:lnTo>
                    <a:pt x="304" y="264"/>
                  </a:lnTo>
                  <a:lnTo>
                    <a:pt x="301" y="261"/>
                  </a:lnTo>
                  <a:lnTo>
                    <a:pt x="299" y="259"/>
                  </a:lnTo>
                  <a:lnTo>
                    <a:pt x="294" y="261"/>
                  </a:lnTo>
                  <a:lnTo>
                    <a:pt x="294" y="262"/>
                  </a:lnTo>
                  <a:lnTo>
                    <a:pt x="293" y="264"/>
                  </a:lnTo>
                  <a:lnTo>
                    <a:pt x="290" y="264"/>
                  </a:lnTo>
                  <a:lnTo>
                    <a:pt x="286" y="266"/>
                  </a:lnTo>
                  <a:lnTo>
                    <a:pt x="285" y="270"/>
                  </a:lnTo>
                  <a:lnTo>
                    <a:pt x="284" y="274"/>
                  </a:lnTo>
                  <a:lnTo>
                    <a:pt x="281" y="275"/>
                  </a:lnTo>
                  <a:lnTo>
                    <a:pt x="278" y="277"/>
                  </a:lnTo>
                  <a:lnTo>
                    <a:pt x="274" y="278"/>
                  </a:lnTo>
                  <a:lnTo>
                    <a:pt x="271" y="275"/>
                  </a:lnTo>
                  <a:lnTo>
                    <a:pt x="265" y="273"/>
                  </a:lnTo>
                  <a:lnTo>
                    <a:pt x="262" y="275"/>
                  </a:lnTo>
                  <a:lnTo>
                    <a:pt x="259" y="277"/>
                  </a:lnTo>
                  <a:lnTo>
                    <a:pt x="222" y="282"/>
                  </a:lnTo>
                  <a:lnTo>
                    <a:pt x="156" y="291"/>
                  </a:lnTo>
                  <a:lnTo>
                    <a:pt x="156" y="290"/>
                  </a:lnTo>
                  <a:lnTo>
                    <a:pt x="155" y="286"/>
                  </a:lnTo>
                  <a:lnTo>
                    <a:pt x="150" y="280"/>
                  </a:lnTo>
                  <a:lnTo>
                    <a:pt x="147" y="277"/>
                  </a:lnTo>
                  <a:lnTo>
                    <a:pt x="148" y="273"/>
                  </a:lnTo>
                  <a:lnTo>
                    <a:pt x="149" y="269"/>
                  </a:lnTo>
                  <a:lnTo>
                    <a:pt x="150" y="264"/>
                  </a:lnTo>
                  <a:lnTo>
                    <a:pt x="152" y="262"/>
                  </a:lnTo>
                  <a:lnTo>
                    <a:pt x="158" y="257"/>
                  </a:lnTo>
                  <a:lnTo>
                    <a:pt x="161" y="256"/>
                  </a:lnTo>
                  <a:lnTo>
                    <a:pt x="167" y="252"/>
                  </a:lnTo>
                  <a:lnTo>
                    <a:pt x="178" y="248"/>
                  </a:lnTo>
                  <a:lnTo>
                    <a:pt x="181" y="248"/>
                  </a:lnTo>
                  <a:lnTo>
                    <a:pt x="191" y="243"/>
                  </a:lnTo>
                  <a:lnTo>
                    <a:pt x="195" y="236"/>
                  </a:lnTo>
                  <a:lnTo>
                    <a:pt x="200" y="229"/>
                  </a:lnTo>
                  <a:lnTo>
                    <a:pt x="206" y="223"/>
                  </a:lnTo>
                  <a:lnTo>
                    <a:pt x="206" y="222"/>
                  </a:lnTo>
                  <a:lnTo>
                    <a:pt x="206" y="218"/>
                  </a:lnTo>
                  <a:lnTo>
                    <a:pt x="208" y="214"/>
                  </a:lnTo>
                  <a:lnTo>
                    <a:pt x="209" y="210"/>
                  </a:lnTo>
                  <a:lnTo>
                    <a:pt x="210" y="206"/>
                  </a:lnTo>
                  <a:lnTo>
                    <a:pt x="211" y="198"/>
                  </a:lnTo>
                  <a:lnTo>
                    <a:pt x="211" y="193"/>
                  </a:lnTo>
                  <a:lnTo>
                    <a:pt x="210" y="190"/>
                  </a:lnTo>
                  <a:lnTo>
                    <a:pt x="210" y="186"/>
                  </a:lnTo>
                  <a:lnTo>
                    <a:pt x="210" y="185"/>
                  </a:lnTo>
                  <a:lnTo>
                    <a:pt x="209" y="183"/>
                  </a:lnTo>
                  <a:lnTo>
                    <a:pt x="206" y="184"/>
                  </a:lnTo>
                  <a:lnTo>
                    <a:pt x="203" y="184"/>
                  </a:lnTo>
                  <a:lnTo>
                    <a:pt x="195" y="187"/>
                  </a:lnTo>
                  <a:lnTo>
                    <a:pt x="193" y="184"/>
                  </a:lnTo>
                  <a:lnTo>
                    <a:pt x="191" y="182"/>
                  </a:lnTo>
                  <a:lnTo>
                    <a:pt x="188" y="181"/>
                  </a:lnTo>
                  <a:lnTo>
                    <a:pt x="185" y="179"/>
                  </a:lnTo>
                  <a:lnTo>
                    <a:pt x="182" y="178"/>
                  </a:lnTo>
                  <a:lnTo>
                    <a:pt x="179" y="176"/>
                  </a:lnTo>
                  <a:lnTo>
                    <a:pt x="176" y="180"/>
                  </a:lnTo>
                  <a:lnTo>
                    <a:pt x="176" y="184"/>
                  </a:lnTo>
                  <a:lnTo>
                    <a:pt x="175" y="186"/>
                  </a:lnTo>
                  <a:lnTo>
                    <a:pt x="172" y="187"/>
                  </a:lnTo>
                  <a:lnTo>
                    <a:pt x="170" y="184"/>
                  </a:lnTo>
                  <a:lnTo>
                    <a:pt x="166" y="184"/>
                  </a:lnTo>
                  <a:lnTo>
                    <a:pt x="164" y="183"/>
                  </a:lnTo>
                  <a:lnTo>
                    <a:pt x="160" y="183"/>
                  </a:lnTo>
                  <a:lnTo>
                    <a:pt x="157" y="182"/>
                  </a:lnTo>
                  <a:lnTo>
                    <a:pt x="153" y="180"/>
                  </a:lnTo>
                  <a:lnTo>
                    <a:pt x="146" y="179"/>
                  </a:lnTo>
                  <a:lnTo>
                    <a:pt x="144" y="177"/>
                  </a:lnTo>
                  <a:lnTo>
                    <a:pt x="140" y="176"/>
                  </a:lnTo>
                  <a:lnTo>
                    <a:pt x="137" y="178"/>
                  </a:lnTo>
                  <a:lnTo>
                    <a:pt x="133" y="177"/>
                  </a:lnTo>
                  <a:lnTo>
                    <a:pt x="130" y="176"/>
                  </a:lnTo>
                  <a:lnTo>
                    <a:pt x="126" y="174"/>
                  </a:lnTo>
                  <a:lnTo>
                    <a:pt x="123" y="175"/>
                  </a:lnTo>
                  <a:lnTo>
                    <a:pt x="117" y="177"/>
                  </a:lnTo>
                  <a:lnTo>
                    <a:pt x="112" y="178"/>
                  </a:lnTo>
                  <a:lnTo>
                    <a:pt x="109" y="177"/>
                  </a:lnTo>
                  <a:lnTo>
                    <a:pt x="104" y="176"/>
                  </a:lnTo>
                  <a:lnTo>
                    <a:pt x="100" y="176"/>
                  </a:lnTo>
                  <a:lnTo>
                    <a:pt x="87" y="168"/>
                  </a:lnTo>
                  <a:lnTo>
                    <a:pt x="85" y="172"/>
                  </a:lnTo>
                  <a:lnTo>
                    <a:pt x="83" y="176"/>
                  </a:lnTo>
                  <a:lnTo>
                    <a:pt x="80" y="175"/>
                  </a:lnTo>
                  <a:lnTo>
                    <a:pt x="77" y="172"/>
                  </a:lnTo>
                  <a:lnTo>
                    <a:pt x="64" y="172"/>
                  </a:lnTo>
                  <a:lnTo>
                    <a:pt x="61" y="171"/>
                  </a:lnTo>
                  <a:lnTo>
                    <a:pt x="57" y="171"/>
                  </a:lnTo>
                  <a:lnTo>
                    <a:pt x="53" y="172"/>
                  </a:lnTo>
                  <a:lnTo>
                    <a:pt x="49" y="171"/>
                  </a:lnTo>
                  <a:lnTo>
                    <a:pt x="48" y="167"/>
                  </a:lnTo>
                  <a:lnTo>
                    <a:pt x="45" y="164"/>
                  </a:lnTo>
                  <a:lnTo>
                    <a:pt x="42" y="163"/>
                  </a:lnTo>
                  <a:lnTo>
                    <a:pt x="38" y="163"/>
                  </a:lnTo>
                  <a:lnTo>
                    <a:pt x="34" y="164"/>
                  </a:lnTo>
                  <a:lnTo>
                    <a:pt x="27" y="161"/>
                  </a:lnTo>
                  <a:lnTo>
                    <a:pt x="24" y="161"/>
                  </a:lnTo>
                  <a:lnTo>
                    <a:pt x="19" y="166"/>
                  </a:lnTo>
                  <a:lnTo>
                    <a:pt x="15" y="171"/>
                  </a:lnTo>
                  <a:lnTo>
                    <a:pt x="8" y="173"/>
                  </a:lnTo>
                  <a:lnTo>
                    <a:pt x="5" y="171"/>
                  </a:lnTo>
                  <a:lnTo>
                    <a:pt x="3" y="167"/>
                  </a:lnTo>
                  <a:lnTo>
                    <a:pt x="0" y="165"/>
                  </a:lnTo>
                  <a:lnTo>
                    <a:pt x="0" y="164"/>
                  </a:lnTo>
                  <a:lnTo>
                    <a:pt x="3" y="163"/>
                  </a:lnTo>
                  <a:lnTo>
                    <a:pt x="9" y="157"/>
                  </a:lnTo>
                  <a:lnTo>
                    <a:pt x="13" y="156"/>
                  </a:lnTo>
                  <a:lnTo>
                    <a:pt x="17" y="155"/>
                  </a:lnTo>
                  <a:lnTo>
                    <a:pt x="20" y="155"/>
                  </a:lnTo>
                  <a:lnTo>
                    <a:pt x="23" y="154"/>
                  </a:lnTo>
                  <a:lnTo>
                    <a:pt x="25" y="149"/>
                  </a:lnTo>
                  <a:lnTo>
                    <a:pt x="27" y="146"/>
                  </a:lnTo>
                  <a:lnTo>
                    <a:pt x="29" y="144"/>
                  </a:lnTo>
                  <a:lnTo>
                    <a:pt x="30" y="139"/>
                  </a:lnTo>
                  <a:lnTo>
                    <a:pt x="32" y="137"/>
                  </a:lnTo>
                  <a:lnTo>
                    <a:pt x="32" y="136"/>
                  </a:lnTo>
                  <a:lnTo>
                    <a:pt x="35" y="135"/>
                  </a:lnTo>
                  <a:lnTo>
                    <a:pt x="39" y="128"/>
                  </a:lnTo>
                  <a:lnTo>
                    <a:pt x="42" y="125"/>
                  </a:lnTo>
                  <a:lnTo>
                    <a:pt x="45" y="123"/>
                  </a:lnTo>
                  <a:lnTo>
                    <a:pt x="52" y="122"/>
                  </a:lnTo>
                  <a:lnTo>
                    <a:pt x="55" y="122"/>
                  </a:lnTo>
                  <a:lnTo>
                    <a:pt x="60" y="124"/>
                  </a:lnTo>
                  <a:lnTo>
                    <a:pt x="62" y="122"/>
                  </a:lnTo>
                  <a:lnTo>
                    <a:pt x="65" y="121"/>
                  </a:lnTo>
                  <a:lnTo>
                    <a:pt x="69" y="120"/>
                  </a:lnTo>
                  <a:lnTo>
                    <a:pt x="73" y="119"/>
                  </a:lnTo>
                  <a:lnTo>
                    <a:pt x="76" y="119"/>
                  </a:lnTo>
                  <a:lnTo>
                    <a:pt x="79" y="116"/>
                  </a:lnTo>
                  <a:lnTo>
                    <a:pt x="82" y="114"/>
                  </a:lnTo>
                  <a:lnTo>
                    <a:pt x="84" y="110"/>
                  </a:lnTo>
                  <a:lnTo>
                    <a:pt x="87" y="108"/>
                  </a:lnTo>
                  <a:lnTo>
                    <a:pt x="90" y="106"/>
                  </a:lnTo>
                  <a:lnTo>
                    <a:pt x="99" y="101"/>
                  </a:lnTo>
                  <a:lnTo>
                    <a:pt x="102" y="98"/>
                  </a:lnTo>
                  <a:lnTo>
                    <a:pt x="103" y="94"/>
                  </a:lnTo>
                  <a:lnTo>
                    <a:pt x="111" y="93"/>
                  </a:lnTo>
                  <a:lnTo>
                    <a:pt x="114" y="92"/>
                  </a:lnTo>
                  <a:lnTo>
                    <a:pt x="117" y="93"/>
                  </a:lnTo>
                  <a:lnTo>
                    <a:pt x="118" y="95"/>
                  </a:lnTo>
                  <a:lnTo>
                    <a:pt x="121" y="92"/>
                  </a:lnTo>
                  <a:lnTo>
                    <a:pt x="125" y="91"/>
                  </a:lnTo>
                  <a:lnTo>
                    <a:pt x="128" y="92"/>
                  </a:lnTo>
                  <a:lnTo>
                    <a:pt x="135" y="92"/>
                  </a:lnTo>
                  <a:lnTo>
                    <a:pt x="140" y="89"/>
                  </a:lnTo>
                  <a:lnTo>
                    <a:pt x="144" y="89"/>
                  </a:lnTo>
                  <a:lnTo>
                    <a:pt x="147" y="88"/>
                  </a:lnTo>
                  <a:lnTo>
                    <a:pt x="152" y="89"/>
                  </a:lnTo>
                  <a:lnTo>
                    <a:pt x="159" y="88"/>
                  </a:lnTo>
                  <a:lnTo>
                    <a:pt x="163" y="88"/>
                  </a:lnTo>
                  <a:lnTo>
                    <a:pt x="166" y="88"/>
                  </a:lnTo>
                  <a:lnTo>
                    <a:pt x="167" y="89"/>
                  </a:lnTo>
                  <a:lnTo>
                    <a:pt x="171" y="88"/>
                  </a:lnTo>
                  <a:lnTo>
                    <a:pt x="175" y="89"/>
                  </a:lnTo>
                  <a:lnTo>
                    <a:pt x="177" y="91"/>
                  </a:lnTo>
                  <a:lnTo>
                    <a:pt x="184" y="89"/>
                  </a:lnTo>
                  <a:lnTo>
                    <a:pt x="189" y="87"/>
                  </a:lnTo>
                  <a:lnTo>
                    <a:pt x="193" y="85"/>
                  </a:lnTo>
                  <a:lnTo>
                    <a:pt x="197" y="83"/>
                  </a:lnTo>
                  <a:lnTo>
                    <a:pt x="200" y="82"/>
                  </a:lnTo>
                  <a:lnTo>
                    <a:pt x="203" y="84"/>
                  </a:lnTo>
                  <a:lnTo>
                    <a:pt x="207" y="87"/>
                  </a:lnTo>
                  <a:lnTo>
                    <a:pt x="212" y="93"/>
                  </a:lnTo>
                  <a:lnTo>
                    <a:pt x="218" y="91"/>
                  </a:lnTo>
                  <a:lnTo>
                    <a:pt x="221" y="91"/>
                  </a:lnTo>
                  <a:lnTo>
                    <a:pt x="225" y="92"/>
                  </a:lnTo>
                  <a:lnTo>
                    <a:pt x="229" y="92"/>
                  </a:lnTo>
                  <a:lnTo>
                    <a:pt x="233" y="91"/>
                  </a:lnTo>
                  <a:lnTo>
                    <a:pt x="237" y="91"/>
                  </a:lnTo>
                  <a:lnTo>
                    <a:pt x="241" y="92"/>
                  </a:lnTo>
                  <a:lnTo>
                    <a:pt x="245" y="91"/>
                  </a:lnTo>
                  <a:lnTo>
                    <a:pt x="248" y="91"/>
                  </a:lnTo>
                  <a:lnTo>
                    <a:pt x="252" y="93"/>
                  </a:lnTo>
                  <a:lnTo>
                    <a:pt x="255" y="93"/>
                  </a:lnTo>
                  <a:lnTo>
                    <a:pt x="259" y="93"/>
                  </a:lnTo>
                  <a:lnTo>
                    <a:pt x="262" y="91"/>
                  </a:lnTo>
                  <a:lnTo>
                    <a:pt x="264" y="89"/>
                  </a:lnTo>
                  <a:lnTo>
                    <a:pt x="268" y="86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732" name="Freeform 127">
              <a:extLst>
                <a:ext uri="{FF2B5EF4-FFF2-40B4-BE49-F238E27FC236}">
                  <a16:creationId xmlns:a16="http://schemas.microsoft.com/office/drawing/2014/main" id="{DB80735D-993E-4577-8CCA-26834466667F}"/>
                </a:ext>
              </a:extLst>
            </xdr:cNvPr>
            <xdr:cNvSpPr>
              <a:spLocks/>
            </xdr:cNvSpPr>
          </xdr:nvSpPr>
          <xdr:spPr bwMode="auto">
            <a:xfrm>
              <a:off x="3342503" y="3487705"/>
              <a:ext cx="436563" cy="441325"/>
            </a:xfrm>
            <a:custGeom>
              <a:avLst/>
              <a:gdLst>
                <a:gd name="T0" fmla="*/ 95766047 w 275"/>
                <a:gd name="T1" fmla="*/ 453628125 h 278"/>
                <a:gd name="T2" fmla="*/ 95766047 w 275"/>
                <a:gd name="T3" fmla="*/ 428426563 h 278"/>
                <a:gd name="T4" fmla="*/ 118448273 w 275"/>
                <a:gd name="T5" fmla="*/ 405745950 h 278"/>
                <a:gd name="T6" fmla="*/ 133569228 w 275"/>
                <a:gd name="T7" fmla="*/ 380544388 h 278"/>
                <a:gd name="T8" fmla="*/ 158770819 w 275"/>
                <a:gd name="T9" fmla="*/ 352821875 h 278"/>
                <a:gd name="T10" fmla="*/ 178932092 w 275"/>
                <a:gd name="T11" fmla="*/ 335181575 h 278"/>
                <a:gd name="T12" fmla="*/ 186491776 w 275"/>
                <a:gd name="T13" fmla="*/ 304939700 h 278"/>
                <a:gd name="T14" fmla="*/ 191532094 w 275"/>
                <a:gd name="T15" fmla="*/ 272176875 h 278"/>
                <a:gd name="T16" fmla="*/ 189012729 w 275"/>
                <a:gd name="T17" fmla="*/ 241935000 h 278"/>
                <a:gd name="T18" fmla="*/ 229335275 w 275"/>
                <a:gd name="T19" fmla="*/ 204133450 h 278"/>
                <a:gd name="T20" fmla="*/ 249496548 w 275"/>
                <a:gd name="T21" fmla="*/ 199093138 h 278"/>
                <a:gd name="T22" fmla="*/ 274698140 w 275"/>
                <a:gd name="T23" fmla="*/ 191531875 h 278"/>
                <a:gd name="T24" fmla="*/ 302419096 w 275"/>
                <a:gd name="T25" fmla="*/ 181451250 h 278"/>
                <a:gd name="T26" fmla="*/ 330141641 w 275"/>
                <a:gd name="T27" fmla="*/ 166330313 h 278"/>
                <a:gd name="T28" fmla="*/ 350302914 w 275"/>
                <a:gd name="T29" fmla="*/ 133569075 h 278"/>
                <a:gd name="T30" fmla="*/ 370464187 w 275"/>
                <a:gd name="T31" fmla="*/ 105846563 h 278"/>
                <a:gd name="T32" fmla="*/ 380544823 w 275"/>
                <a:gd name="T33" fmla="*/ 85685313 h 278"/>
                <a:gd name="T34" fmla="*/ 393144825 w 275"/>
                <a:gd name="T35" fmla="*/ 65524063 h 278"/>
                <a:gd name="T36" fmla="*/ 420867370 w 275"/>
                <a:gd name="T37" fmla="*/ 37803138 h 278"/>
                <a:gd name="T38" fmla="*/ 441028643 w 275"/>
                <a:gd name="T39" fmla="*/ 20161250 h 278"/>
                <a:gd name="T40" fmla="*/ 624999466 w 275"/>
                <a:gd name="T41" fmla="*/ 209173763 h 278"/>
                <a:gd name="T42" fmla="*/ 624999466 w 275"/>
                <a:gd name="T43" fmla="*/ 234375325 h 278"/>
                <a:gd name="T44" fmla="*/ 637601055 w 275"/>
                <a:gd name="T45" fmla="*/ 249496263 h 278"/>
                <a:gd name="T46" fmla="*/ 647681692 w 275"/>
                <a:gd name="T47" fmla="*/ 289818763 h 278"/>
                <a:gd name="T48" fmla="*/ 665322012 w 275"/>
                <a:gd name="T49" fmla="*/ 453628125 h 278"/>
                <a:gd name="T50" fmla="*/ 688004238 w 275"/>
                <a:gd name="T51" fmla="*/ 481350638 h 278"/>
                <a:gd name="T52" fmla="*/ 675402649 w 275"/>
                <a:gd name="T53" fmla="*/ 491431263 h 278"/>
                <a:gd name="T54" fmla="*/ 640120421 w 275"/>
                <a:gd name="T55" fmla="*/ 498990938 h 278"/>
                <a:gd name="T56" fmla="*/ 617439782 w 275"/>
                <a:gd name="T57" fmla="*/ 511592513 h 278"/>
                <a:gd name="T58" fmla="*/ 602318827 w 275"/>
                <a:gd name="T59" fmla="*/ 524192500 h 278"/>
                <a:gd name="T60" fmla="*/ 574596283 w 275"/>
                <a:gd name="T61" fmla="*/ 534273125 h 278"/>
                <a:gd name="T62" fmla="*/ 546875326 w 275"/>
                <a:gd name="T63" fmla="*/ 536794075 h 278"/>
                <a:gd name="T64" fmla="*/ 531754372 w 275"/>
                <a:gd name="T65" fmla="*/ 524192500 h 278"/>
                <a:gd name="T66" fmla="*/ 521673735 w 275"/>
                <a:gd name="T67" fmla="*/ 536794075 h 278"/>
                <a:gd name="T68" fmla="*/ 521673735 w 275"/>
                <a:gd name="T69" fmla="*/ 564515000 h 278"/>
                <a:gd name="T70" fmla="*/ 498991509 w 275"/>
                <a:gd name="T71" fmla="*/ 574595625 h 278"/>
                <a:gd name="T72" fmla="*/ 458668963 w 275"/>
                <a:gd name="T73" fmla="*/ 592237513 h 278"/>
                <a:gd name="T74" fmla="*/ 441028643 w 275"/>
                <a:gd name="T75" fmla="*/ 604837500 h 278"/>
                <a:gd name="T76" fmla="*/ 425907688 w 275"/>
                <a:gd name="T77" fmla="*/ 624998750 h 278"/>
                <a:gd name="T78" fmla="*/ 400706096 w 275"/>
                <a:gd name="T79" fmla="*/ 630039063 h 278"/>
                <a:gd name="T80" fmla="*/ 398185144 w 275"/>
                <a:gd name="T81" fmla="*/ 607358450 h 278"/>
                <a:gd name="T82" fmla="*/ 239415912 w 275"/>
                <a:gd name="T83" fmla="*/ 640119688 h 278"/>
                <a:gd name="T84" fmla="*/ 55443501 w 275"/>
                <a:gd name="T85" fmla="*/ 682963138 h 278"/>
                <a:gd name="T86" fmla="*/ 30241910 w 275"/>
                <a:gd name="T87" fmla="*/ 677922825 h 278"/>
                <a:gd name="T88" fmla="*/ 17641908 w 275"/>
                <a:gd name="T89" fmla="*/ 655240625 h 278"/>
                <a:gd name="T90" fmla="*/ 5040318 w 275"/>
                <a:gd name="T91" fmla="*/ 642640638 h 278"/>
                <a:gd name="T92" fmla="*/ 12601589 w 275"/>
                <a:gd name="T93" fmla="*/ 612398763 h 278"/>
                <a:gd name="T94" fmla="*/ 108367637 w 275"/>
                <a:gd name="T95" fmla="*/ 514111875 h 278"/>
                <a:gd name="T96" fmla="*/ 105846684 w 275"/>
                <a:gd name="T97" fmla="*/ 481350638 h 278"/>
                <a:gd name="T98" fmla="*/ 85685411 w 275"/>
                <a:gd name="T99" fmla="*/ 471270013 h 278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275" h="278">
                  <a:moveTo>
                    <a:pt x="37" y="183"/>
                  </a:moveTo>
                  <a:lnTo>
                    <a:pt x="34" y="181"/>
                  </a:lnTo>
                  <a:lnTo>
                    <a:pt x="38" y="180"/>
                  </a:lnTo>
                  <a:lnTo>
                    <a:pt x="40" y="177"/>
                  </a:lnTo>
                  <a:lnTo>
                    <a:pt x="38" y="173"/>
                  </a:lnTo>
                  <a:lnTo>
                    <a:pt x="38" y="170"/>
                  </a:lnTo>
                  <a:lnTo>
                    <a:pt x="38" y="165"/>
                  </a:lnTo>
                  <a:lnTo>
                    <a:pt x="41" y="163"/>
                  </a:lnTo>
                  <a:lnTo>
                    <a:pt x="47" y="161"/>
                  </a:lnTo>
                  <a:lnTo>
                    <a:pt x="49" y="156"/>
                  </a:lnTo>
                  <a:lnTo>
                    <a:pt x="52" y="155"/>
                  </a:lnTo>
                  <a:lnTo>
                    <a:pt x="53" y="151"/>
                  </a:lnTo>
                  <a:lnTo>
                    <a:pt x="53" y="146"/>
                  </a:lnTo>
                  <a:lnTo>
                    <a:pt x="56" y="144"/>
                  </a:lnTo>
                  <a:lnTo>
                    <a:pt x="63" y="140"/>
                  </a:lnTo>
                  <a:lnTo>
                    <a:pt x="66" y="140"/>
                  </a:lnTo>
                  <a:lnTo>
                    <a:pt x="68" y="137"/>
                  </a:lnTo>
                  <a:lnTo>
                    <a:pt x="71" y="133"/>
                  </a:lnTo>
                  <a:lnTo>
                    <a:pt x="72" y="129"/>
                  </a:lnTo>
                  <a:lnTo>
                    <a:pt x="73" y="125"/>
                  </a:lnTo>
                  <a:lnTo>
                    <a:pt x="74" y="121"/>
                  </a:lnTo>
                  <a:lnTo>
                    <a:pt x="74" y="117"/>
                  </a:lnTo>
                  <a:lnTo>
                    <a:pt x="75" y="113"/>
                  </a:lnTo>
                  <a:lnTo>
                    <a:pt x="76" y="108"/>
                  </a:lnTo>
                  <a:lnTo>
                    <a:pt x="76" y="105"/>
                  </a:lnTo>
                  <a:lnTo>
                    <a:pt x="76" y="100"/>
                  </a:lnTo>
                  <a:lnTo>
                    <a:pt x="75" y="96"/>
                  </a:lnTo>
                  <a:lnTo>
                    <a:pt x="76" y="92"/>
                  </a:lnTo>
                  <a:lnTo>
                    <a:pt x="88" y="82"/>
                  </a:lnTo>
                  <a:lnTo>
                    <a:pt x="91" y="81"/>
                  </a:lnTo>
                  <a:lnTo>
                    <a:pt x="94" y="81"/>
                  </a:lnTo>
                  <a:lnTo>
                    <a:pt x="98" y="79"/>
                  </a:lnTo>
                  <a:lnTo>
                    <a:pt x="99" y="79"/>
                  </a:lnTo>
                  <a:lnTo>
                    <a:pt x="101" y="77"/>
                  </a:lnTo>
                  <a:lnTo>
                    <a:pt x="105" y="74"/>
                  </a:lnTo>
                  <a:lnTo>
                    <a:pt x="109" y="76"/>
                  </a:lnTo>
                  <a:lnTo>
                    <a:pt x="113" y="73"/>
                  </a:lnTo>
                  <a:lnTo>
                    <a:pt x="116" y="73"/>
                  </a:lnTo>
                  <a:lnTo>
                    <a:pt x="120" y="72"/>
                  </a:lnTo>
                  <a:lnTo>
                    <a:pt x="127" y="73"/>
                  </a:lnTo>
                  <a:lnTo>
                    <a:pt x="129" y="70"/>
                  </a:lnTo>
                  <a:lnTo>
                    <a:pt x="131" y="66"/>
                  </a:lnTo>
                  <a:lnTo>
                    <a:pt x="136" y="61"/>
                  </a:lnTo>
                  <a:lnTo>
                    <a:pt x="137" y="56"/>
                  </a:lnTo>
                  <a:lnTo>
                    <a:pt x="139" y="53"/>
                  </a:lnTo>
                  <a:lnTo>
                    <a:pt x="143" y="53"/>
                  </a:lnTo>
                  <a:lnTo>
                    <a:pt x="147" y="46"/>
                  </a:lnTo>
                  <a:lnTo>
                    <a:pt x="147" y="42"/>
                  </a:lnTo>
                  <a:lnTo>
                    <a:pt x="148" y="41"/>
                  </a:lnTo>
                  <a:lnTo>
                    <a:pt x="150" y="39"/>
                  </a:lnTo>
                  <a:lnTo>
                    <a:pt x="151" y="34"/>
                  </a:lnTo>
                  <a:lnTo>
                    <a:pt x="151" y="33"/>
                  </a:lnTo>
                  <a:lnTo>
                    <a:pt x="152" y="32"/>
                  </a:lnTo>
                  <a:lnTo>
                    <a:pt x="156" y="26"/>
                  </a:lnTo>
                  <a:lnTo>
                    <a:pt x="161" y="20"/>
                  </a:lnTo>
                  <a:lnTo>
                    <a:pt x="165" y="18"/>
                  </a:lnTo>
                  <a:lnTo>
                    <a:pt x="167" y="15"/>
                  </a:lnTo>
                  <a:lnTo>
                    <a:pt x="171" y="14"/>
                  </a:lnTo>
                  <a:lnTo>
                    <a:pt x="174" y="12"/>
                  </a:lnTo>
                  <a:lnTo>
                    <a:pt x="175" y="8"/>
                  </a:lnTo>
                  <a:lnTo>
                    <a:pt x="175" y="4"/>
                  </a:lnTo>
                  <a:lnTo>
                    <a:pt x="176" y="0"/>
                  </a:lnTo>
                  <a:lnTo>
                    <a:pt x="248" y="83"/>
                  </a:lnTo>
                  <a:lnTo>
                    <a:pt x="246" y="87"/>
                  </a:lnTo>
                  <a:lnTo>
                    <a:pt x="246" y="91"/>
                  </a:lnTo>
                  <a:lnTo>
                    <a:pt x="248" y="93"/>
                  </a:lnTo>
                  <a:lnTo>
                    <a:pt x="249" y="94"/>
                  </a:lnTo>
                  <a:lnTo>
                    <a:pt x="253" y="95"/>
                  </a:lnTo>
                  <a:lnTo>
                    <a:pt x="253" y="99"/>
                  </a:lnTo>
                  <a:lnTo>
                    <a:pt x="250" y="111"/>
                  </a:lnTo>
                  <a:lnTo>
                    <a:pt x="254" y="114"/>
                  </a:lnTo>
                  <a:lnTo>
                    <a:pt x="257" y="115"/>
                  </a:lnTo>
                  <a:lnTo>
                    <a:pt x="257" y="141"/>
                  </a:lnTo>
                  <a:lnTo>
                    <a:pt x="258" y="145"/>
                  </a:lnTo>
                  <a:lnTo>
                    <a:pt x="264" y="180"/>
                  </a:lnTo>
                  <a:lnTo>
                    <a:pt x="265" y="184"/>
                  </a:lnTo>
                  <a:lnTo>
                    <a:pt x="269" y="190"/>
                  </a:lnTo>
                  <a:lnTo>
                    <a:pt x="273" y="191"/>
                  </a:lnTo>
                  <a:lnTo>
                    <a:pt x="274" y="194"/>
                  </a:lnTo>
                  <a:lnTo>
                    <a:pt x="272" y="197"/>
                  </a:lnTo>
                  <a:lnTo>
                    <a:pt x="268" y="195"/>
                  </a:lnTo>
                  <a:lnTo>
                    <a:pt x="265" y="197"/>
                  </a:lnTo>
                  <a:lnTo>
                    <a:pt x="262" y="198"/>
                  </a:lnTo>
                  <a:lnTo>
                    <a:pt x="254" y="198"/>
                  </a:lnTo>
                  <a:lnTo>
                    <a:pt x="250" y="200"/>
                  </a:lnTo>
                  <a:lnTo>
                    <a:pt x="248" y="201"/>
                  </a:lnTo>
                  <a:lnTo>
                    <a:pt x="245" y="203"/>
                  </a:lnTo>
                  <a:lnTo>
                    <a:pt x="245" y="204"/>
                  </a:lnTo>
                  <a:lnTo>
                    <a:pt x="242" y="208"/>
                  </a:lnTo>
                  <a:lnTo>
                    <a:pt x="239" y="208"/>
                  </a:lnTo>
                  <a:lnTo>
                    <a:pt x="237" y="205"/>
                  </a:lnTo>
                  <a:lnTo>
                    <a:pt x="230" y="208"/>
                  </a:lnTo>
                  <a:lnTo>
                    <a:pt x="228" y="212"/>
                  </a:lnTo>
                  <a:lnTo>
                    <a:pt x="224" y="213"/>
                  </a:lnTo>
                  <a:lnTo>
                    <a:pt x="220" y="213"/>
                  </a:lnTo>
                  <a:lnTo>
                    <a:pt x="217" y="213"/>
                  </a:lnTo>
                  <a:lnTo>
                    <a:pt x="218" y="208"/>
                  </a:lnTo>
                  <a:lnTo>
                    <a:pt x="214" y="206"/>
                  </a:lnTo>
                  <a:lnTo>
                    <a:pt x="211" y="208"/>
                  </a:lnTo>
                  <a:lnTo>
                    <a:pt x="210" y="208"/>
                  </a:lnTo>
                  <a:lnTo>
                    <a:pt x="209" y="213"/>
                  </a:lnTo>
                  <a:lnTo>
                    <a:pt x="207" y="213"/>
                  </a:lnTo>
                  <a:lnTo>
                    <a:pt x="205" y="213"/>
                  </a:lnTo>
                  <a:lnTo>
                    <a:pt x="209" y="221"/>
                  </a:lnTo>
                  <a:lnTo>
                    <a:pt x="207" y="224"/>
                  </a:lnTo>
                  <a:lnTo>
                    <a:pt x="204" y="227"/>
                  </a:lnTo>
                  <a:lnTo>
                    <a:pt x="200" y="226"/>
                  </a:lnTo>
                  <a:lnTo>
                    <a:pt x="198" y="228"/>
                  </a:lnTo>
                  <a:lnTo>
                    <a:pt x="195" y="229"/>
                  </a:lnTo>
                  <a:lnTo>
                    <a:pt x="188" y="229"/>
                  </a:lnTo>
                  <a:lnTo>
                    <a:pt x="182" y="235"/>
                  </a:lnTo>
                  <a:lnTo>
                    <a:pt x="181" y="238"/>
                  </a:lnTo>
                  <a:lnTo>
                    <a:pt x="178" y="241"/>
                  </a:lnTo>
                  <a:lnTo>
                    <a:pt x="175" y="240"/>
                  </a:lnTo>
                  <a:lnTo>
                    <a:pt x="174" y="238"/>
                  </a:lnTo>
                  <a:lnTo>
                    <a:pt x="172" y="247"/>
                  </a:lnTo>
                  <a:lnTo>
                    <a:pt x="169" y="248"/>
                  </a:lnTo>
                  <a:lnTo>
                    <a:pt x="165" y="248"/>
                  </a:lnTo>
                  <a:lnTo>
                    <a:pt x="162" y="249"/>
                  </a:lnTo>
                  <a:lnTo>
                    <a:pt x="159" y="250"/>
                  </a:lnTo>
                  <a:lnTo>
                    <a:pt x="155" y="249"/>
                  </a:lnTo>
                  <a:lnTo>
                    <a:pt x="157" y="244"/>
                  </a:lnTo>
                  <a:lnTo>
                    <a:pt x="158" y="241"/>
                  </a:lnTo>
                  <a:lnTo>
                    <a:pt x="157" y="237"/>
                  </a:lnTo>
                  <a:lnTo>
                    <a:pt x="154" y="236"/>
                  </a:lnTo>
                  <a:lnTo>
                    <a:pt x="95" y="254"/>
                  </a:lnTo>
                  <a:lnTo>
                    <a:pt x="89" y="256"/>
                  </a:lnTo>
                  <a:lnTo>
                    <a:pt x="26" y="277"/>
                  </a:lnTo>
                  <a:lnTo>
                    <a:pt x="22" y="271"/>
                  </a:lnTo>
                  <a:lnTo>
                    <a:pt x="19" y="270"/>
                  </a:lnTo>
                  <a:lnTo>
                    <a:pt x="16" y="268"/>
                  </a:lnTo>
                  <a:lnTo>
                    <a:pt x="12" y="269"/>
                  </a:lnTo>
                  <a:lnTo>
                    <a:pt x="10" y="266"/>
                  </a:lnTo>
                  <a:lnTo>
                    <a:pt x="9" y="262"/>
                  </a:lnTo>
                  <a:lnTo>
                    <a:pt x="7" y="260"/>
                  </a:lnTo>
                  <a:lnTo>
                    <a:pt x="2" y="260"/>
                  </a:lnTo>
                  <a:lnTo>
                    <a:pt x="0" y="257"/>
                  </a:lnTo>
                  <a:lnTo>
                    <a:pt x="2" y="255"/>
                  </a:lnTo>
                  <a:lnTo>
                    <a:pt x="3" y="251"/>
                  </a:lnTo>
                  <a:lnTo>
                    <a:pt x="6" y="247"/>
                  </a:lnTo>
                  <a:lnTo>
                    <a:pt x="5" y="243"/>
                  </a:lnTo>
                  <a:lnTo>
                    <a:pt x="38" y="206"/>
                  </a:lnTo>
                  <a:lnTo>
                    <a:pt x="39" y="204"/>
                  </a:lnTo>
                  <a:lnTo>
                    <a:pt x="43" y="204"/>
                  </a:lnTo>
                  <a:lnTo>
                    <a:pt x="44" y="199"/>
                  </a:lnTo>
                  <a:lnTo>
                    <a:pt x="43" y="196"/>
                  </a:lnTo>
                  <a:lnTo>
                    <a:pt x="42" y="191"/>
                  </a:lnTo>
                  <a:lnTo>
                    <a:pt x="38" y="191"/>
                  </a:lnTo>
                  <a:lnTo>
                    <a:pt x="36" y="190"/>
                  </a:lnTo>
                  <a:lnTo>
                    <a:pt x="34" y="187"/>
                  </a:lnTo>
                  <a:lnTo>
                    <a:pt x="37" y="183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sp macro="" textlink="">
        <xdr:nvSpPr>
          <xdr:cNvPr id="5" name="TextBox 163">
            <a:extLst>
              <a:ext uri="{FF2B5EF4-FFF2-40B4-BE49-F238E27FC236}">
                <a16:creationId xmlns:a16="http://schemas.microsoft.com/office/drawing/2014/main" id="{5FEEBF07-A56C-4500-A507-38EDEBCD12F4}"/>
              </a:ext>
            </a:extLst>
          </xdr:cNvPr>
          <xdr:cNvSpPr txBox="1"/>
        </xdr:nvSpPr>
        <xdr:spPr>
          <a:xfrm>
            <a:off x="574007" y="115082"/>
            <a:ext cx="10959353" cy="132343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2800" b="1">
                <a:latin typeface="Times New Roman" panose="02020603050405020304" pitchFamily="18" charset="0"/>
                <a:cs typeface="Times New Roman" panose="02020603050405020304" pitchFamily="18" charset="0"/>
              </a:rPr>
              <a:t>Marine Corps League</a:t>
            </a:r>
          </a:p>
          <a:p>
            <a:pPr algn="ctr"/>
            <a:r>
              <a:rPr lang="en-US" sz="2800" b="1">
                <a:latin typeface="Times New Roman" panose="02020603050405020304" pitchFamily="18" charset="0"/>
                <a:cs typeface="Times New Roman" panose="02020603050405020304" pitchFamily="18" charset="0"/>
              </a:rPr>
              <a:t>Department of North Carolina</a:t>
            </a:r>
          </a:p>
          <a:p>
            <a:pPr algn="ctr"/>
            <a:r>
              <a:rPr lang="en-US" sz="2400" b="1">
                <a:solidFill>
                  <a:srgbClr val="0070C0"/>
                </a:solidFill>
              </a:rPr>
              <a:t>Counties in the 11 Districts</a:t>
            </a:r>
          </a:p>
        </xdr:txBody>
      </xdr:sp>
      <xdr:sp macro="" textlink="">
        <xdr:nvSpPr>
          <xdr:cNvPr id="6" name="TextBox 164">
            <a:extLst>
              <a:ext uri="{FF2B5EF4-FFF2-40B4-BE49-F238E27FC236}">
                <a16:creationId xmlns:a16="http://schemas.microsoft.com/office/drawing/2014/main" id="{CD17B4AB-CC6C-402C-BE86-7F0CE1BD4743}"/>
              </a:ext>
            </a:extLst>
          </xdr:cNvPr>
          <xdr:cNvSpPr txBox="1"/>
        </xdr:nvSpPr>
        <xdr:spPr>
          <a:xfrm>
            <a:off x="914957" y="6012524"/>
            <a:ext cx="257650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As of 05 Sep</a:t>
            </a:r>
            <a:r>
              <a:rPr lang="en-US" baseline="0"/>
              <a:t> 2025</a:t>
            </a:r>
            <a:endParaRPr lang="en-US"/>
          </a:p>
        </xdr:txBody>
      </xdr:sp>
      <xdr:sp macro="" textlink="">
        <xdr:nvSpPr>
          <xdr:cNvPr id="7" name="TextBox 147">
            <a:extLst>
              <a:ext uri="{FF2B5EF4-FFF2-40B4-BE49-F238E27FC236}">
                <a16:creationId xmlns:a16="http://schemas.microsoft.com/office/drawing/2014/main" id="{B29F984A-FB93-4D43-B22C-469B76F921A1}"/>
              </a:ext>
            </a:extLst>
          </xdr:cNvPr>
          <xdr:cNvSpPr txBox="1"/>
        </xdr:nvSpPr>
        <xdr:spPr>
          <a:xfrm>
            <a:off x="1068518" y="5307016"/>
            <a:ext cx="2147398" cy="584775"/>
          </a:xfrm>
          <a:prstGeom prst="rect">
            <a:avLst/>
          </a:prstGeom>
          <a:solidFill>
            <a:schemeClr val="bg1"/>
          </a:solidFill>
          <a:ln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4000">
                  <a:schemeClr val="accent1">
                    <a:lumMod val="45000"/>
                    <a:lumOff val="55000"/>
                  </a:schemeClr>
                </a:gs>
                <a:gs pos="83000">
                  <a:schemeClr val="accent1">
                    <a:lumMod val="45000"/>
                    <a:lumOff val="5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</a:ln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600"/>
              <a:t>To be assigned when a detachment is formed</a:t>
            </a:r>
          </a:p>
        </xdr:txBody>
      </xdr:sp>
      <xdr:pic>
        <xdr:nvPicPr>
          <xdr:cNvPr id="8" name="Picture 7">
            <a:extLst>
              <a:ext uri="{FF2B5EF4-FFF2-40B4-BE49-F238E27FC236}">
                <a16:creationId xmlns:a16="http://schemas.microsoft.com/office/drawing/2014/main" id="{70F79CD4-4D06-4245-849C-C2B3A9BDE6D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579886" y="666051"/>
            <a:ext cx="2579785" cy="1048424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D163F59F-6586-45C5-BAF3-994602323D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959065" y="456971"/>
            <a:ext cx="1064272" cy="104115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20</xdr:row>
      <xdr:rowOff>126728</xdr:rowOff>
    </xdr:from>
    <xdr:to>
      <xdr:col>1</xdr:col>
      <xdr:colOff>10481877</xdr:colOff>
      <xdr:row>38</xdr:row>
      <xdr:rowOff>18033</xdr:rowOff>
    </xdr:to>
    <xdr:grpSp>
      <xdr:nvGrpSpPr>
        <xdr:cNvPr id="1865" name="Group 1864">
          <a:extLst>
            <a:ext uri="{FF2B5EF4-FFF2-40B4-BE49-F238E27FC236}">
              <a16:creationId xmlns:a16="http://schemas.microsoft.com/office/drawing/2014/main" id="{D318AF50-C973-BAAA-35C3-17B2C03AF2E4}"/>
            </a:ext>
          </a:extLst>
        </xdr:cNvPr>
        <xdr:cNvGrpSpPr/>
      </xdr:nvGrpSpPr>
      <xdr:grpSpPr>
        <a:xfrm>
          <a:off x="0" y="7127603"/>
          <a:ext cx="10664440" cy="6701680"/>
          <a:chOff x="228029" y="166121"/>
          <a:chExt cx="10959353" cy="6543766"/>
        </a:xfrm>
      </xdr:grpSpPr>
      <xdr:sp macro="" textlink="">
        <xdr:nvSpPr>
          <xdr:cNvPr id="1866" name="TextBox 20">
            <a:extLst>
              <a:ext uri="{FF2B5EF4-FFF2-40B4-BE49-F238E27FC236}">
                <a16:creationId xmlns:a16="http://schemas.microsoft.com/office/drawing/2014/main" id="{FFF8AA8E-7F06-542B-15B4-4AD0AF2B5A7A}"/>
              </a:ext>
            </a:extLst>
          </xdr:cNvPr>
          <xdr:cNvSpPr txBox="1"/>
        </xdr:nvSpPr>
        <xdr:spPr>
          <a:xfrm>
            <a:off x="946801" y="560448"/>
            <a:ext cx="2351089" cy="1602108"/>
          </a:xfrm>
          <a:prstGeom prst="rect">
            <a:avLst/>
          </a:prstGeom>
          <a:solidFill>
            <a:srgbClr val="92D050"/>
          </a:solidFill>
          <a:ln w="0">
            <a:solidFill>
              <a:srgbClr val="000000"/>
            </a:solidFill>
          </a:ln>
          <a:effectLst>
            <a:outerShdw blurRad="50800" dist="101600" dir="18900000" algn="bl" rotWithShape="0">
              <a:prstClr val="black">
                <a:alpha val="40000"/>
              </a:prstClr>
            </a:outerShdw>
          </a:effectLst>
        </xdr:spPr>
        <xdr:txBody>
          <a:bodyPr wrap="square" lIns="91440" rIns="9144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900" b="1">
                <a:solidFill>
                  <a:srgbClr val="000000"/>
                </a:solidFill>
                <a:latin typeface="Times New Roman" panose="02020603050405020304" pitchFamily="18" charset="0"/>
              </a:rPr>
              <a:t>Northwest District, Todd Abbott , DVC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 b="1">
                <a:solidFill>
                  <a:srgbClr val="000000"/>
                </a:solidFill>
                <a:latin typeface="Times New Roman" panose="02020603050405020304" pitchFamily="18" charset="0"/>
              </a:rPr>
              <a:t>Wilkes County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>
                <a:solidFill>
                  <a:srgbClr val="000000"/>
                </a:solidFill>
                <a:latin typeface="Times New Roman" panose="02020603050405020304" pitchFamily="18" charset="0"/>
              </a:rPr>
              <a:t>   Williams/Canter Detachment #1187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 b="1">
                <a:solidFill>
                  <a:srgbClr val="000000"/>
                </a:solidFill>
                <a:latin typeface="Times New Roman" panose="02020603050405020304" pitchFamily="18" charset="0"/>
              </a:rPr>
              <a:t>Alleghany County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>
                <a:solidFill>
                  <a:srgbClr val="000000"/>
                </a:solidFill>
                <a:latin typeface="Times New Roman" panose="02020603050405020304" pitchFamily="18" charset="0"/>
              </a:rPr>
              <a:t>   Walter Frank Osbourne Jr. Detachment #1298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 b="1">
                <a:solidFill>
                  <a:srgbClr val="000000"/>
                </a:solidFill>
                <a:latin typeface="Times New Roman" panose="02020603050405020304" pitchFamily="18" charset="0"/>
              </a:rPr>
              <a:t>Watauga County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>
                <a:solidFill>
                  <a:srgbClr val="000000"/>
                </a:solidFill>
                <a:latin typeface="Times New Roman" panose="02020603050405020304" pitchFamily="18" charset="0"/>
              </a:rPr>
              <a:t>   Mountaineer Detachment #1320</a:t>
            </a:r>
          </a:p>
          <a:p>
            <a:pPr marL="0" indent="0" algn="l" defTabSz="914400" rtl="0" eaLnBrk="0" fontAlgn="base" latinLnBrk="0" hangingPunct="0">
              <a:spcBef>
                <a:spcPct val="0"/>
              </a:spcBef>
              <a:spcAft>
                <a:spcPct val="0"/>
              </a:spcAft>
            </a:pPr>
            <a:r>
              <a:rPr lang="en-US" sz="800" b="1" kern="1200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+mn-cs"/>
              </a:rPr>
              <a:t>Ashe County</a:t>
            </a:r>
          </a:p>
          <a:p>
            <a:pPr marL="0" indent="0" algn="l" defTabSz="914400" rtl="0" eaLnBrk="0" fontAlgn="base" latinLnBrk="0" hangingPunct="0">
              <a:spcBef>
                <a:spcPct val="0"/>
              </a:spcBef>
              <a:spcAft>
                <a:spcPct val="0"/>
              </a:spcAft>
            </a:pPr>
            <a:r>
              <a:rPr lang="en-US" sz="800" b="1" kern="1200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+mn-cs"/>
              </a:rPr>
              <a:t>   </a:t>
            </a:r>
            <a:r>
              <a:rPr lang="en-US" sz="800" b="0" kern="1200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+mn-cs"/>
              </a:rPr>
              <a:t>High Country Detachment #1389</a:t>
            </a:r>
          </a:p>
          <a:p>
            <a:pPr marL="0" indent="0" algn="l" defTabSz="914400" rtl="0" eaLnBrk="0" fontAlgn="base" latinLnBrk="0" hangingPunct="0">
              <a:spcBef>
                <a:spcPct val="0"/>
              </a:spcBef>
              <a:spcAft>
                <a:spcPct val="0"/>
              </a:spcAft>
            </a:pPr>
            <a:r>
              <a:rPr lang="en-US" sz="800" b="1" kern="1200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+mn-cs"/>
              </a:rPr>
              <a:t>Surry County</a:t>
            </a:r>
          </a:p>
          <a:p>
            <a:pPr marL="0" indent="0" algn="l" defTabSz="914400" rtl="0" eaLnBrk="0" fontAlgn="base" latinLnBrk="0" hangingPunct="0">
              <a:spcBef>
                <a:spcPct val="0"/>
              </a:spcBef>
              <a:spcAft>
                <a:spcPct val="0"/>
              </a:spcAft>
            </a:pPr>
            <a:r>
              <a:rPr lang="en-US" sz="800" b="0" kern="1200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+mn-cs"/>
              </a:rPr>
              <a:t>   Surry County Detachment #1322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 b="1">
                <a:solidFill>
                  <a:srgbClr val="000000"/>
                </a:solidFill>
                <a:latin typeface="Times New Roman" panose="02020603050405020304" pitchFamily="18" charset="0"/>
              </a:rPr>
              <a:t>Avery</a:t>
            </a: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Detachments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 b="1">
                <a:solidFill>
                  <a:srgbClr val="000000"/>
                </a:solidFill>
                <a:latin typeface="Times New Roman" panose="02020603050405020304" pitchFamily="18" charset="0"/>
              </a:rPr>
              <a:t>Caldwell County</a:t>
            </a: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– No Detachments</a:t>
            </a:r>
            <a:endParaRPr lang="en-US" sz="800">
              <a:solidFill>
                <a:srgbClr val="000000"/>
              </a:solidFill>
              <a:latin typeface="Times New Roman" panose="02020603050405020304" pitchFamily="18" charset="0"/>
            </a:endParaRPr>
          </a:p>
        </xdr:txBody>
      </xdr:sp>
      <xdr:sp macro="" textlink="">
        <xdr:nvSpPr>
          <xdr:cNvPr id="1867" name="TextBox 70">
            <a:extLst>
              <a:ext uri="{FF2B5EF4-FFF2-40B4-BE49-F238E27FC236}">
                <a16:creationId xmlns:a16="http://schemas.microsoft.com/office/drawing/2014/main" id="{FCB5125A-DC24-87CC-4FB5-F2470A2F1B06}"/>
              </a:ext>
            </a:extLst>
          </xdr:cNvPr>
          <xdr:cNvSpPr txBox="1"/>
        </xdr:nvSpPr>
        <xdr:spPr>
          <a:xfrm>
            <a:off x="3092062" y="3884382"/>
            <a:ext cx="2234855" cy="1731646"/>
          </a:xfrm>
          <a:prstGeom prst="rect">
            <a:avLst/>
          </a:prstGeom>
          <a:solidFill>
            <a:schemeClr val="tx2">
              <a:lumMod val="60000"/>
              <a:lumOff val="40000"/>
            </a:schemeClr>
          </a:solidFill>
          <a:ln w="3175">
            <a:solidFill>
              <a:srgbClr val="000000"/>
            </a:solidFill>
          </a:ln>
          <a:effectLst>
            <a:outerShdw blurRad="50800" dist="101600" dir="18900000" algn="bl" rotWithShape="0">
              <a:prstClr val="black">
                <a:alpha val="40000"/>
              </a:prstClr>
            </a:outerShdw>
          </a:effectLst>
        </xdr:spPr>
        <xdr:txBody>
          <a:bodyPr wrap="square" rIns="9144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>
              <a:defRPr/>
            </a:pPr>
            <a:endParaRPr lang="en-US" sz="900" b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 algn="ctr">
              <a:defRPr/>
            </a:pPr>
            <a:r>
              <a:rPr lang="en-US" sz="9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Midwest District,</a:t>
            </a:r>
            <a:r>
              <a:rPr lang="en-US" sz="900" b="1" baseline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Calvin Crawford </a:t>
            </a:r>
            <a:r>
              <a:rPr lang="en-US" sz="9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, DVC</a:t>
            </a:r>
          </a:p>
          <a:p>
            <a:pPr>
              <a:defRPr/>
            </a:pPr>
            <a:r>
              <a:rPr lang="en-US" sz="8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Iredalle County</a:t>
            </a:r>
          </a:p>
          <a:p>
            <a:pPr>
              <a:defRPr/>
            </a:pPr>
            <a:r>
              <a:rPr lang="en-US" sz="8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  </a:t>
            </a:r>
            <a:r>
              <a:rPr lang="en-US" sz="8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Iredell County Detachment #1097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 b="1">
                <a:solidFill>
                  <a:schemeClr val="bg1"/>
                </a:solidFill>
                <a:latin typeface="Times New Roman" panose="02020603050405020304" pitchFamily="18" charset="0"/>
              </a:rPr>
              <a:t>Burke County</a:t>
            </a:r>
            <a:endParaRPr lang="en-US" sz="800">
              <a:solidFill>
                <a:schemeClr val="bg1"/>
              </a:solidFill>
              <a:latin typeface="Times New Roman" panose="02020603050405020304" pitchFamily="18" charset="0"/>
            </a:endParaRP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</a:pPr>
            <a:r>
              <a:rPr lang="en-US" sz="800">
                <a:solidFill>
                  <a:schemeClr val="bg1"/>
                </a:solidFill>
                <a:latin typeface="Times New Roman" panose="02020603050405020304" pitchFamily="18" charset="0"/>
              </a:rPr>
              <a:t>   Table Rock Detachment #1197</a:t>
            </a:r>
          </a:p>
          <a:p>
            <a:pPr>
              <a:defRPr/>
            </a:pPr>
            <a:r>
              <a:rPr lang="en-US" sz="8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Gaston County</a:t>
            </a:r>
            <a:endParaRPr lang="en-US" sz="800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  <a:p>
            <a:pPr>
              <a:defRPr/>
            </a:pPr>
            <a:r>
              <a:rPr lang="en-US" sz="8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  Gen. Raymond G. Davis Detachment </a:t>
            </a:r>
            <a:r>
              <a:rPr lang="en-US" sz="8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#1162</a:t>
            </a:r>
          </a:p>
          <a:p>
            <a:pPr>
              <a:defRPr/>
            </a:pPr>
            <a:r>
              <a:rPr lang="en-US" sz="8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Catawba County</a:t>
            </a:r>
          </a:p>
          <a:p>
            <a:pPr>
              <a:defRPr/>
            </a:pPr>
            <a:r>
              <a:rPr lang="en-US" sz="8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  Catawba Valley Detachment #1163</a:t>
            </a:r>
          </a:p>
          <a:p>
            <a:pPr>
              <a:defRPr/>
            </a:pPr>
            <a:r>
              <a:rPr lang="en-US" sz="8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Cleveland County </a:t>
            </a:r>
          </a:p>
          <a:p>
            <a:pPr>
              <a:defRPr/>
            </a:pPr>
            <a:r>
              <a:rPr lang="en-US" sz="8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  NC Foothills Detachment #1164</a:t>
            </a:r>
          </a:p>
          <a:p>
            <a:pPr>
              <a:defRPr/>
            </a:pPr>
            <a:r>
              <a:rPr lang="en-US" sz="800" b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Lincoln County - </a:t>
            </a:r>
            <a:r>
              <a:rPr lang="en-US" sz="800" b="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No Detachments</a:t>
            </a:r>
          </a:p>
          <a:p>
            <a:pPr>
              <a:defRPr/>
            </a:pPr>
            <a:r>
              <a:rPr lang="en-US" sz="800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   </a:t>
            </a:r>
          </a:p>
        </xdr:txBody>
      </xdr:sp>
      <xdr:grpSp>
        <xdr:nvGrpSpPr>
          <xdr:cNvPr id="1868" name="Group 1867">
            <a:extLst>
              <a:ext uri="{FF2B5EF4-FFF2-40B4-BE49-F238E27FC236}">
                <a16:creationId xmlns:a16="http://schemas.microsoft.com/office/drawing/2014/main" id="{9564B57B-4D9B-6E2C-5FAF-5DA3E961F4E0}"/>
              </a:ext>
            </a:extLst>
          </xdr:cNvPr>
          <xdr:cNvGrpSpPr/>
        </xdr:nvGrpSpPr>
        <xdr:grpSpPr>
          <a:xfrm>
            <a:off x="3677533" y="3028501"/>
            <a:ext cx="1251602" cy="1007035"/>
            <a:chOff x="4110862" y="3057877"/>
            <a:chExt cx="1251602" cy="1007035"/>
          </a:xfrm>
        </xdr:grpSpPr>
        <xdr:sp macro="" textlink="">
          <xdr:nvSpPr>
            <xdr:cNvPr id="1962" name="Freeform 40">
              <a:extLst>
                <a:ext uri="{FF2B5EF4-FFF2-40B4-BE49-F238E27FC236}">
                  <a16:creationId xmlns:a16="http://schemas.microsoft.com/office/drawing/2014/main" id="{89C3888B-A178-5C05-41F8-EFE1535A4C4E}"/>
                </a:ext>
              </a:extLst>
            </xdr:cNvPr>
            <xdr:cNvSpPr>
              <a:spLocks/>
            </xdr:cNvSpPr>
          </xdr:nvSpPr>
          <xdr:spPr bwMode="auto">
            <a:xfrm>
              <a:off x="4110862" y="3131758"/>
              <a:ext cx="566738" cy="492125"/>
            </a:xfrm>
            <a:custGeom>
              <a:avLst/>
              <a:gdLst>
                <a:gd name="T0" fmla="*/ 882055466 w 357"/>
                <a:gd name="T1" fmla="*/ 418345938 h 310"/>
                <a:gd name="T2" fmla="*/ 816531345 w 357"/>
                <a:gd name="T3" fmla="*/ 539313438 h 310"/>
                <a:gd name="T4" fmla="*/ 745966908 w 357"/>
                <a:gd name="T5" fmla="*/ 632560013 h 310"/>
                <a:gd name="T6" fmla="*/ 647681521 w 357"/>
                <a:gd name="T7" fmla="*/ 766127500 h 310"/>
                <a:gd name="T8" fmla="*/ 614918668 w 357"/>
                <a:gd name="T9" fmla="*/ 768648450 h 310"/>
                <a:gd name="T10" fmla="*/ 592238035 w 357"/>
                <a:gd name="T11" fmla="*/ 773688763 h 310"/>
                <a:gd name="T12" fmla="*/ 572076767 w 357"/>
                <a:gd name="T13" fmla="*/ 763608138 h 310"/>
                <a:gd name="T14" fmla="*/ 549394547 w 357"/>
                <a:gd name="T15" fmla="*/ 761087188 h 310"/>
                <a:gd name="T16" fmla="*/ 488910744 w 357"/>
                <a:gd name="T17" fmla="*/ 771167813 h 310"/>
                <a:gd name="T18" fmla="*/ 451109160 w 357"/>
                <a:gd name="T19" fmla="*/ 761087188 h 310"/>
                <a:gd name="T20" fmla="*/ 428426940 w 357"/>
                <a:gd name="T21" fmla="*/ 730845313 h 310"/>
                <a:gd name="T22" fmla="*/ 413305990 w 357"/>
                <a:gd name="T23" fmla="*/ 738406575 h 310"/>
                <a:gd name="T24" fmla="*/ 390625357 w 357"/>
                <a:gd name="T25" fmla="*/ 710684063 h 310"/>
                <a:gd name="T26" fmla="*/ 378023771 w 357"/>
                <a:gd name="T27" fmla="*/ 695563125 h 310"/>
                <a:gd name="T28" fmla="*/ 352822186 w 357"/>
                <a:gd name="T29" fmla="*/ 695563125 h 310"/>
                <a:gd name="T30" fmla="*/ 332660918 w 357"/>
                <a:gd name="T31" fmla="*/ 685482500 h 310"/>
                <a:gd name="T32" fmla="*/ 312499651 w 357"/>
                <a:gd name="T33" fmla="*/ 705643750 h 310"/>
                <a:gd name="T34" fmla="*/ 294859335 w 357"/>
                <a:gd name="T35" fmla="*/ 715724375 h 310"/>
                <a:gd name="T36" fmla="*/ 277217432 w 357"/>
                <a:gd name="T37" fmla="*/ 730845313 h 310"/>
                <a:gd name="T38" fmla="*/ 254536800 w 357"/>
                <a:gd name="T39" fmla="*/ 735885625 h 310"/>
                <a:gd name="T40" fmla="*/ 234375532 w 357"/>
                <a:gd name="T41" fmla="*/ 745966250 h 310"/>
                <a:gd name="T42" fmla="*/ 171370776 w 357"/>
                <a:gd name="T43" fmla="*/ 496471575 h 310"/>
                <a:gd name="T44" fmla="*/ 10080634 w 357"/>
                <a:gd name="T45" fmla="*/ 327620313 h 310"/>
                <a:gd name="T46" fmla="*/ 30241902 w 357"/>
                <a:gd name="T47" fmla="*/ 320060638 h 310"/>
                <a:gd name="T48" fmla="*/ 55443486 w 357"/>
                <a:gd name="T49" fmla="*/ 307459063 h 310"/>
                <a:gd name="T50" fmla="*/ 95766022 w 357"/>
                <a:gd name="T51" fmla="*/ 269657513 h 310"/>
                <a:gd name="T52" fmla="*/ 103327291 w 357"/>
                <a:gd name="T53" fmla="*/ 236894688 h 310"/>
                <a:gd name="T54" fmla="*/ 113407925 w 357"/>
                <a:gd name="T55" fmla="*/ 214214075 h 310"/>
                <a:gd name="T56" fmla="*/ 105846656 w 357"/>
                <a:gd name="T57" fmla="*/ 176410938 h 310"/>
                <a:gd name="T58" fmla="*/ 95766022 w 357"/>
                <a:gd name="T59" fmla="*/ 133569075 h 310"/>
                <a:gd name="T60" fmla="*/ 80645071 w 357"/>
                <a:gd name="T61" fmla="*/ 95765938 h 310"/>
                <a:gd name="T62" fmla="*/ 126007924 w 357"/>
                <a:gd name="T63" fmla="*/ 0 h 310"/>
                <a:gd name="T64" fmla="*/ 158770778 w 357"/>
                <a:gd name="T65" fmla="*/ 25201563 h 310"/>
                <a:gd name="T66" fmla="*/ 206652995 w 357"/>
                <a:gd name="T67" fmla="*/ 42843450 h 310"/>
                <a:gd name="T68" fmla="*/ 244456166 w 357"/>
                <a:gd name="T69" fmla="*/ 55443438 h 310"/>
                <a:gd name="T70" fmla="*/ 257056164 w 357"/>
                <a:gd name="T71" fmla="*/ 73085325 h 310"/>
                <a:gd name="T72" fmla="*/ 277217432 w 357"/>
                <a:gd name="T73" fmla="*/ 85685313 h 310"/>
                <a:gd name="T74" fmla="*/ 287298066 w 357"/>
                <a:gd name="T75" fmla="*/ 90725625 h 310"/>
                <a:gd name="T76" fmla="*/ 302419017 w 357"/>
                <a:gd name="T77" fmla="*/ 110886875 h 310"/>
                <a:gd name="T78" fmla="*/ 317539968 w 357"/>
                <a:gd name="T79" fmla="*/ 126007813 h 310"/>
                <a:gd name="T80" fmla="*/ 347781869 w 357"/>
                <a:gd name="T81" fmla="*/ 143649700 h 310"/>
                <a:gd name="T82" fmla="*/ 370464089 w 357"/>
                <a:gd name="T83" fmla="*/ 178931888 h 310"/>
                <a:gd name="T84" fmla="*/ 390625357 w 357"/>
                <a:gd name="T85" fmla="*/ 206652813 h 310"/>
                <a:gd name="T86" fmla="*/ 451109160 w 357"/>
                <a:gd name="T87" fmla="*/ 244455950 h 310"/>
                <a:gd name="T88" fmla="*/ 514112329 w 357"/>
                <a:gd name="T89" fmla="*/ 292338125 h 310"/>
                <a:gd name="T90" fmla="*/ 541834866 w 357"/>
                <a:gd name="T91" fmla="*/ 320060638 h 310"/>
                <a:gd name="T92" fmla="*/ 602318669 w 357"/>
                <a:gd name="T93" fmla="*/ 367942813 h 310"/>
                <a:gd name="T94" fmla="*/ 630039618 w 357"/>
                <a:gd name="T95" fmla="*/ 390625013 h 310"/>
                <a:gd name="T96" fmla="*/ 723286276 w 357"/>
                <a:gd name="T97" fmla="*/ 383063750 h 310"/>
                <a:gd name="T98" fmla="*/ 806450711 w 357"/>
                <a:gd name="T99" fmla="*/ 400705638 h 310"/>
                <a:gd name="T100" fmla="*/ 841732930 w 357"/>
                <a:gd name="T101" fmla="*/ 420866888 h 310"/>
                <a:gd name="T102" fmla="*/ 869455467 w 357"/>
                <a:gd name="T103" fmla="*/ 425907200 h 310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357" h="310">
                  <a:moveTo>
                    <a:pt x="345" y="169"/>
                  </a:moveTo>
                  <a:lnTo>
                    <a:pt x="348" y="169"/>
                  </a:lnTo>
                  <a:lnTo>
                    <a:pt x="350" y="166"/>
                  </a:lnTo>
                  <a:lnTo>
                    <a:pt x="353" y="163"/>
                  </a:lnTo>
                  <a:lnTo>
                    <a:pt x="356" y="163"/>
                  </a:lnTo>
                  <a:lnTo>
                    <a:pt x="324" y="214"/>
                  </a:lnTo>
                  <a:lnTo>
                    <a:pt x="316" y="226"/>
                  </a:lnTo>
                  <a:lnTo>
                    <a:pt x="313" y="230"/>
                  </a:lnTo>
                  <a:lnTo>
                    <a:pt x="296" y="251"/>
                  </a:lnTo>
                  <a:lnTo>
                    <a:pt x="292" y="257"/>
                  </a:lnTo>
                  <a:lnTo>
                    <a:pt x="259" y="300"/>
                  </a:lnTo>
                  <a:lnTo>
                    <a:pt x="257" y="304"/>
                  </a:lnTo>
                  <a:lnTo>
                    <a:pt x="251" y="304"/>
                  </a:lnTo>
                  <a:lnTo>
                    <a:pt x="247" y="305"/>
                  </a:lnTo>
                  <a:lnTo>
                    <a:pt x="244" y="305"/>
                  </a:lnTo>
                  <a:lnTo>
                    <a:pt x="241" y="307"/>
                  </a:lnTo>
                  <a:lnTo>
                    <a:pt x="238" y="309"/>
                  </a:lnTo>
                  <a:lnTo>
                    <a:pt x="235" y="307"/>
                  </a:lnTo>
                  <a:lnTo>
                    <a:pt x="234" y="302"/>
                  </a:lnTo>
                  <a:lnTo>
                    <a:pt x="229" y="303"/>
                  </a:lnTo>
                  <a:lnTo>
                    <a:pt x="227" y="303"/>
                  </a:lnTo>
                  <a:lnTo>
                    <a:pt x="224" y="300"/>
                  </a:lnTo>
                  <a:lnTo>
                    <a:pt x="221" y="301"/>
                  </a:lnTo>
                  <a:lnTo>
                    <a:pt x="218" y="302"/>
                  </a:lnTo>
                  <a:lnTo>
                    <a:pt x="211" y="302"/>
                  </a:lnTo>
                  <a:lnTo>
                    <a:pt x="204" y="303"/>
                  </a:lnTo>
                  <a:lnTo>
                    <a:pt x="194" y="306"/>
                  </a:lnTo>
                  <a:lnTo>
                    <a:pt x="187" y="303"/>
                  </a:lnTo>
                  <a:lnTo>
                    <a:pt x="183" y="303"/>
                  </a:lnTo>
                  <a:lnTo>
                    <a:pt x="179" y="302"/>
                  </a:lnTo>
                  <a:lnTo>
                    <a:pt x="175" y="295"/>
                  </a:lnTo>
                  <a:lnTo>
                    <a:pt x="172" y="293"/>
                  </a:lnTo>
                  <a:lnTo>
                    <a:pt x="170" y="290"/>
                  </a:lnTo>
                  <a:lnTo>
                    <a:pt x="169" y="293"/>
                  </a:lnTo>
                  <a:lnTo>
                    <a:pt x="165" y="294"/>
                  </a:lnTo>
                  <a:lnTo>
                    <a:pt x="164" y="293"/>
                  </a:lnTo>
                  <a:lnTo>
                    <a:pt x="163" y="292"/>
                  </a:lnTo>
                  <a:lnTo>
                    <a:pt x="160" y="288"/>
                  </a:lnTo>
                  <a:lnTo>
                    <a:pt x="155" y="282"/>
                  </a:lnTo>
                  <a:lnTo>
                    <a:pt x="156" y="278"/>
                  </a:lnTo>
                  <a:lnTo>
                    <a:pt x="154" y="275"/>
                  </a:lnTo>
                  <a:lnTo>
                    <a:pt x="150" y="276"/>
                  </a:lnTo>
                  <a:lnTo>
                    <a:pt x="147" y="277"/>
                  </a:lnTo>
                  <a:lnTo>
                    <a:pt x="143" y="278"/>
                  </a:lnTo>
                  <a:lnTo>
                    <a:pt x="140" y="276"/>
                  </a:lnTo>
                  <a:lnTo>
                    <a:pt x="137" y="275"/>
                  </a:lnTo>
                  <a:lnTo>
                    <a:pt x="136" y="272"/>
                  </a:lnTo>
                  <a:lnTo>
                    <a:pt x="132" y="272"/>
                  </a:lnTo>
                  <a:lnTo>
                    <a:pt x="129" y="273"/>
                  </a:lnTo>
                  <a:lnTo>
                    <a:pt x="126" y="276"/>
                  </a:lnTo>
                  <a:lnTo>
                    <a:pt x="124" y="280"/>
                  </a:lnTo>
                  <a:lnTo>
                    <a:pt x="124" y="284"/>
                  </a:lnTo>
                  <a:lnTo>
                    <a:pt x="120" y="284"/>
                  </a:lnTo>
                  <a:lnTo>
                    <a:pt x="117" y="284"/>
                  </a:lnTo>
                  <a:lnTo>
                    <a:pt x="113" y="283"/>
                  </a:lnTo>
                  <a:lnTo>
                    <a:pt x="110" y="285"/>
                  </a:lnTo>
                  <a:lnTo>
                    <a:pt x="110" y="290"/>
                  </a:lnTo>
                  <a:lnTo>
                    <a:pt x="108" y="294"/>
                  </a:lnTo>
                  <a:lnTo>
                    <a:pt x="104" y="294"/>
                  </a:lnTo>
                  <a:lnTo>
                    <a:pt x="101" y="292"/>
                  </a:lnTo>
                  <a:lnTo>
                    <a:pt x="97" y="294"/>
                  </a:lnTo>
                  <a:lnTo>
                    <a:pt x="95" y="288"/>
                  </a:lnTo>
                  <a:lnTo>
                    <a:pt x="93" y="296"/>
                  </a:lnTo>
                  <a:lnTo>
                    <a:pt x="69" y="201"/>
                  </a:lnTo>
                  <a:lnTo>
                    <a:pt x="64" y="199"/>
                  </a:lnTo>
                  <a:lnTo>
                    <a:pt x="68" y="197"/>
                  </a:lnTo>
                  <a:lnTo>
                    <a:pt x="67" y="196"/>
                  </a:lnTo>
                  <a:lnTo>
                    <a:pt x="0" y="135"/>
                  </a:lnTo>
                  <a:lnTo>
                    <a:pt x="4" y="130"/>
                  </a:lnTo>
                  <a:lnTo>
                    <a:pt x="6" y="127"/>
                  </a:lnTo>
                  <a:lnTo>
                    <a:pt x="9" y="125"/>
                  </a:lnTo>
                  <a:lnTo>
                    <a:pt x="12" y="127"/>
                  </a:lnTo>
                  <a:lnTo>
                    <a:pt x="15" y="127"/>
                  </a:lnTo>
                  <a:lnTo>
                    <a:pt x="19" y="125"/>
                  </a:lnTo>
                  <a:lnTo>
                    <a:pt x="22" y="122"/>
                  </a:lnTo>
                  <a:lnTo>
                    <a:pt x="26" y="116"/>
                  </a:lnTo>
                  <a:lnTo>
                    <a:pt x="35" y="110"/>
                  </a:lnTo>
                  <a:lnTo>
                    <a:pt x="38" y="107"/>
                  </a:lnTo>
                  <a:lnTo>
                    <a:pt x="40" y="103"/>
                  </a:lnTo>
                  <a:lnTo>
                    <a:pt x="41" y="99"/>
                  </a:lnTo>
                  <a:lnTo>
                    <a:pt x="41" y="94"/>
                  </a:lnTo>
                  <a:lnTo>
                    <a:pt x="42" y="91"/>
                  </a:lnTo>
                  <a:lnTo>
                    <a:pt x="44" y="88"/>
                  </a:lnTo>
                  <a:lnTo>
                    <a:pt x="45" y="85"/>
                  </a:lnTo>
                  <a:lnTo>
                    <a:pt x="46" y="80"/>
                  </a:lnTo>
                  <a:lnTo>
                    <a:pt x="45" y="72"/>
                  </a:lnTo>
                  <a:lnTo>
                    <a:pt x="42" y="70"/>
                  </a:lnTo>
                  <a:lnTo>
                    <a:pt x="44" y="66"/>
                  </a:lnTo>
                  <a:lnTo>
                    <a:pt x="41" y="57"/>
                  </a:lnTo>
                  <a:lnTo>
                    <a:pt x="38" y="53"/>
                  </a:lnTo>
                  <a:lnTo>
                    <a:pt x="35" y="50"/>
                  </a:lnTo>
                  <a:lnTo>
                    <a:pt x="33" y="42"/>
                  </a:lnTo>
                  <a:lnTo>
                    <a:pt x="32" y="38"/>
                  </a:lnTo>
                  <a:lnTo>
                    <a:pt x="28" y="30"/>
                  </a:lnTo>
                  <a:lnTo>
                    <a:pt x="26" y="28"/>
                  </a:lnTo>
                  <a:lnTo>
                    <a:pt x="50" y="0"/>
                  </a:lnTo>
                  <a:lnTo>
                    <a:pt x="52" y="1"/>
                  </a:lnTo>
                  <a:lnTo>
                    <a:pt x="58" y="4"/>
                  </a:lnTo>
                  <a:lnTo>
                    <a:pt x="63" y="10"/>
                  </a:lnTo>
                  <a:lnTo>
                    <a:pt x="64" y="13"/>
                  </a:lnTo>
                  <a:lnTo>
                    <a:pt x="67" y="16"/>
                  </a:lnTo>
                  <a:lnTo>
                    <a:pt x="82" y="17"/>
                  </a:lnTo>
                  <a:lnTo>
                    <a:pt x="91" y="22"/>
                  </a:lnTo>
                  <a:lnTo>
                    <a:pt x="94" y="22"/>
                  </a:lnTo>
                  <a:lnTo>
                    <a:pt x="97" y="22"/>
                  </a:lnTo>
                  <a:lnTo>
                    <a:pt x="100" y="25"/>
                  </a:lnTo>
                  <a:lnTo>
                    <a:pt x="103" y="26"/>
                  </a:lnTo>
                  <a:lnTo>
                    <a:pt x="102" y="29"/>
                  </a:lnTo>
                  <a:lnTo>
                    <a:pt x="105" y="32"/>
                  </a:lnTo>
                  <a:lnTo>
                    <a:pt x="108" y="34"/>
                  </a:lnTo>
                  <a:lnTo>
                    <a:pt x="110" y="34"/>
                  </a:lnTo>
                  <a:lnTo>
                    <a:pt x="110" y="35"/>
                  </a:lnTo>
                  <a:lnTo>
                    <a:pt x="111" y="35"/>
                  </a:lnTo>
                  <a:lnTo>
                    <a:pt x="114" y="36"/>
                  </a:lnTo>
                  <a:lnTo>
                    <a:pt x="118" y="37"/>
                  </a:lnTo>
                  <a:lnTo>
                    <a:pt x="121" y="39"/>
                  </a:lnTo>
                  <a:lnTo>
                    <a:pt x="120" y="44"/>
                  </a:lnTo>
                  <a:lnTo>
                    <a:pt x="121" y="48"/>
                  </a:lnTo>
                  <a:lnTo>
                    <a:pt x="123" y="49"/>
                  </a:lnTo>
                  <a:lnTo>
                    <a:pt x="126" y="50"/>
                  </a:lnTo>
                  <a:lnTo>
                    <a:pt x="133" y="52"/>
                  </a:lnTo>
                  <a:lnTo>
                    <a:pt x="136" y="55"/>
                  </a:lnTo>
                  <a:lnTo>
                    <a:pt x="138" y="57"/>
                  </a:lnTo>
                  <a:lnTo>
                    <a:pt x="139" y="63"/>
                  </a:lnTo>
                  <a:lnTo>
                    <a:pt x="144" y="67"/>
                  </a:lnTo>
                  <a:lnTo>
                    <a:pt x="147" y="71"/>
                  </a:lnTo>
                  <a:lnTo>
                    <a:pt x="148" y="75"/>
                  </a:lnTo>
                  <a:lnTo>
                    <a:pt x="154" y="80"/>
                  </a:lnTo>
                  <a:lnTo>
                    <a:pt x="155" y="82"/>
                  </a:lnTo>
                  <a:lnTo>
                    <a:pt x="156" y="83"/>
                  </a:lnTo>
                  <a:lnTo>
                    <a:pt x="159" y="88"/>
                  </a:lnTo>
                  <a:lnTo>
                    <a:pt x="179" y="97"/>
                  </a:lnTo>
                  <a:lnTo>
                    <a:pt x="200" y="106"/>
                  </a:lnTo>
                  <a:lnTo>
                    <a:pt x="203" y="115"/>
                  </a:lnTo>
                  <a:lnTo>
                    <a:pt x="204" y="116"/>
                  </a:lnTo>
                  <a:lnTo>
                    <a:pt x="206" y="117"/>
                  </a:lnTo>
                  <a:lnTo>
                    <a:pt x="207" y="121"/>
                  </a:lnTo>
                  <a:lnTo>
                    <a:pt x="215" y="127"/>
                  </a:lnTo>
                  <a:lnTo>
                    <a:pt x="221" y="122"/>
                  </a:lnTo>
                  <a:lnTo>
                    <a:pt x="230" y="133"/>
                  </a:lnTo>
                  <a:lnTo>
                    <a:pt x="239" y="146"/>
                  </a:lnTo>
                  <a:lnTo>
                    <a:pt x="243" y="152"/>
                  </a:lnTo>
                  <a:lnTo>
                    <a:pt x="247" y="155"/>
                  </a:lnTo>
                  <a:lnTo>
                    <a:pt x="250" y="155"/>
                  </a:lnTo>
                  <a:lnTo>
                    <a:pt x="284" y="152"/>
                  </a:lnTo>
                  <a:lnTo>
                    <a:pt x="285" y="152"/>
                  </a:lnTo>
                  <a:lnTo>
                    <a:pt x="287" y="152"/>
                  </a:lnTo>
                  <a:lnTo>
                    <a:pt x="310" y="150"/>
                  </a:lnTo>
                  <a:lnTo>
                    <a:pt x="312" y="158"/>
                  </a:lnTo>
                  <a:lnTo>
                    <a:pt x="320" y="159"/>
                  </a:lnTo>
                  <a:lnTo>
                    <a:pt x="328" y="163"/>
                  </a:lnTo>
                  <a:lnTo>
                    <a:pt x="331" y="165"/>
                  </a:lnTo>
                  <a:lnTo>
                    <a:pt x="334" y="167"/>
                  </a:lnTo>
                  <a:lnTo>
                    <a:pt x="338" y="169"/>
                  </a:lnTo>
                  <a:lnTo>
                    <a:pt x="340" y="168"/>
                  </a:lnTo>
                  <a:lnTo>
                    <a:pt x="345" y="169"/>
                  </a:lnTo>
                </a:path>
              </a:pathLst>
            </a:custGeom>
            <a:solidFill>
              <a:srgbClr val="558ED5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63" name="Text Box 325">
              <a:extLst>
                <a:ext uri="{FF2B5EF4-FFF2-40B4-BE49-F238E27FC236}">
                  <a16:creationId xmlns:a16="http://schemas.microsoft.com/office/drawing/2014/main" id="{05928E96-BB18-851D-FAAD-D19F6354AC6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120653" y="3321286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solidFill>
                    <a:schemeClr val="bg1"/>
                  </a:solidFill>
                  <a:latin typeface="Zurich Cn BT" pitchFamily="34" charset="0"/>
                </a:rPr>
                <a:t>Burke</a:t>
              </a:r>
              <a:endParaRPr lang="en-US" altLang="en-US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1964" name="Freeform 24">
              <a:extLst>
                <a:ext uri="{FF2B5EF4-FFF2-40B4-BE49-F238E27FC236}">
                  <a16:creationId xmlns:a16="http://schemas.microsoft.com/office/drawing/2014/main" id="{2EC847BF-1371-37DD-3921-BA1692D3BCFC}"/>
                </a:ext>
              </a:extLst>
            </xdr:cNvPr>
            <xdr:cNvSpPr>
              <a:spLocks/>
            </xdr:cNvSpPr>
          </xdr:nvSpPr>
          <xdr:spPr bwMode="auto">
            <a:xfrm>
              <a:off x="4878826" y="3057877"/>
              <a:ext cx="379412" cy="612775"/>
            </a:xfrm>
            <a:custGeom>
              <a:avLst/>
              <a:gdLst>
                <a:gd name="T0" fmla="*/ 42862 w 239"/>
                <a:gd name="T1" fmla="*/ 384175 h 386"/>
                <a:gd name="T2" fmla="*/ 41275 w 239"/>
                <a:gd name="T3" fmla="*/ 371475 h 386"/>
                <a:gd name="T4" fmla="*/ 39687 w 239"/>
                <a:gd name="T5" fmla="*/ 357188 h 386"/>
                <a:gd name="T6" fmla="*/ 33337 w 239"/>
                <a:gd name="T7" fmla="*/ 349250 h 386"/>
                <a:gd name="T8" fmla="*/ 25400 w 239"/>
                <a:gd name="T9" fmla="*/ 341313 h 386"/>
                <a:gd name="T10" fmla="*/ 19050 w 239"/>
                <a:gd name="T11" fmla="*/ 334963 h 386"/>
                <a:gd name="T12" fmla="*/ 19050 w 239"/>
                <a:gd name="T13" fmla="*/ 327025 h 386"/>
                <a:gd name="T14" fmla="*/ 11112 w 239"/>
                <a:gd name="T15" fmla="*/ 322263 h 386"/>
                <a:gd name="T16" fmla="*/ 3175 w 239"/>
                <a:gd name="T17" fmla="*/ 312738 h 386"/>
                <a:gd name="T18" fmla="*/ 25400 w 239"/>
                <a:gd name="T19" fmla="*/ 284163 h 386"/>
                <a:gd name="T20" fmla="*/ 30162 w 239"/>
                <a:gd name="T21" fmla="*/ 273050 h 386"/>
                <a:gd name="T22" fmla="*/ 42862 w 239"/>
                <a:gd name="T23" fmla="*/ 258763 h 386"/>
                <a:gd name="T24" fmla="*/ 52387 w 239"/>
                <a:gd name="T25" fmla="*/ 234950 h 386"/>
                <a:gd name="T26" fmla="*/ 73025 w 239"/>
                <a:gd name="T27" fmla="*/ 190500 h 386"/>
                <a:gd name="T28" fmla="*/ 93662 w 239"/>
                <a:gd name="T29" fmla="*/ 107950 h 386"/>
                <a:gd name="T30" fmla="*/ 95250 w 239"/>
                <a:gd name="T31" fmla="*/ 73025 h 386"/>
                <a:gd name="T32" fmla="*/ 98425 w 239"/>
                <a:gd name="T33" fmla="*/ 6350 h 386"/>
                <a:gd name="T34" fmla="*/ 119062 w 239"/>
                <a:gd name="T35" fmla="*/ 0 h 386"/>
                <a:gd name="T36" fmla="*/ 195262 w 239"/>
                <a:gd name="T37" fmla="*/ 1588 h 386"/>
                <a:gd name="T38" fmla="*/ 274637 w 239"/>
                <a:gd name="T39" fmla="*/ 4763 h 386"/>
                <a:gd name="T40" fmla="*/ 377825 w 239"/>
                <a:gd name="T41" fmla="*/ 6350 h 386"/>
                <a:gd name="T42" fmla="*/ 371475 w 239"/>
                <a:gd name="T43" fmla="*/ 125413 h 386"/>
                <a:gd name="T44" fmla="*/ 365125 w 239"/>
                <a:gd name="T45" fmla="*/ 227013 h 386"/>
                <a:gd name="T46" fmla="*/ 338137 w 239"/>
                <a:gd name="T47" fmla="*/ 319088 h 386"/>
                <a:gd name="T48" fmla="*/ 309562 w 239"/>
                <a:gd name="T49" fmla="*/ 412750 h 386"/>
                <a:gd name="T50" fmla="*/ 319087 w 239"/>
                <a:gd name="T51" fmla="*/ 485775 h 386"/>
                <a:gd name="T52" fmla="*/ 344487 w 239"/>
                <a:gd name="T53" fmla="*/ 609600 h 386"/>
                <a:gd name="T54" fmla="*/ 250825 w 239"/>
                <a:gd name="T55" fmla="*/ 608013 h 386"/>
                <a:gd name="T56" fmla="*/ 138112 w 239"/>
                <a:gd name="T57" fmla="*/ 598488 h 386"/>
                <a:gd name="T58" fmla="*/ 136525 w 239"/>
                <a:gd name="T59" fmla="*/ 588963 h 386"/>
                <a:gd name="T60" fmla="*/ 142875 w 239"/>
                <a:gd name="T61" fmla="*/ 579438 h 386"/>
                <a:gd name="T62" fmla="*/ 144462 w 239"/>
                <a:gd name="T63" fmla="*/ 576263 h 386"/>
                <a:gd name="T64" fmla="*/ 138112 w 239"/>
                <a:gd name="T65" fmla="*/ 571500 h 386"/>
                <a:gd name="T66" fmla="*/ 139700 w 239"/>
                <a:gd name="T67" fmla="*/ 560388 h 386"/>
                <a:gd name="T68" fmla="*/ 138112 w 239"/>
                <a:gd name="T69" fmla="*/ 547688 h 386"/>
                <a:gd name="T70" fmla="*/ 141287 w 239"/>
                <a:gd name="T71" fmla="*/ 533400 h 386"/>
                <a:gd name="T72" fmla="*/ 149225 w 239"/>
                <a:gd name="T73" fmla="*/ 523875 h 386"/>
                <a:gd name="T74" fmla="*/ 158750 w 239"/>
                <a:gd name="T75" fmla="*/ 512763 h 386"/>
                <a:gd name="T76" fmla="*/ 150812 w 239"/>
                <a:gd name="T77" fmla="*/ 503238 h 386"/>
                <a:gd name="T78" fmla="*/ 157162 w 239"/>
                <a:gd name="T79" fmla="*/ 492125 h 386"/>
                <a:gd name="T80" fmla="*/ 166687 w 239"/>
                <a:gd name="T81" fmla="*/ 484188 h 386"/>
                <a:gd name="T82" fmla="*/ 163512 w 239"/>
                <a:gd name="T83" fmla="*/ 479425 h 386"/>
                <a:gd name="T84" fmla="*/ 150812 w 239"/>
                <a:gd name="T85" fmla="*/ 465138 h 386"/>
                <a:gd name="T86" fmla="*/ 141287 w 239"/>
                <a:gd name="T87" fmla="*/ 457200 h 386"/>
                <a:gd name="T88" fmla="*/ 134937 w 239"/>
                <a:gd name="T89" fmla="*/ 446088 h 386"/>
                <a:gd name="T90" fmla="*/ 130175 w 239"/>
                <a:gd name="T91" fmla="*/ 434975 h 386"/>
                <a:gd name="T92" fmla="*/ 130175 w 239"/>
                <a:gd name="T93" fmla="*/ 427038 h 386"/>
                <a:gd name="T94" fmla="*/ 120650 w 239"/>
                <a:gd name="T95" fmla="*/ 420688 h 386"/>
                <a:gd name="T96" fmla="*/ 114300 w 239"/>
                <a:gd name="T97" fmla="*/ 409575 h 386"/>
                <a:gd name="T98" fmla="*/ 106362 w 239"/>
                <a:gd name="T99" fmla="*/ 398463 h 386"/>
                <a:gd name="T100" fmla="*/ 100012 w 239"/>
                <a:gd name="T101" fmla="*/ 390525 h 386"/>
                <a:gd name="T102" fmla="*/ 88900 w 239"/>
                <a:gd name="T103" fmla="*/ 384175 h 386"/>
                <a:gd name="T104" fmla="*/ 77787 w 239"/>
                <a:gd name="T105" fmla="*/ 384175 h 386"/>
                <a:gd name="T106" fmla="*/ 63500 w 239"/>
                <a:gd name="T107" fmla="*/ 388938 h 386"/>
                <a:gd name="T108" fmla="*/ 52387 w 239"/>
                <a:gd name="T109" fmla="*/ 382588 h 38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</a:gdLst>
              <a:ahLst/>
              <a:cxnLst>
                <a:cxn ang="T110">
                  <a:pos x="T0" y="T1"/>
                </a:cxn>
                <a:cxn ang="T111">
                  <a:pos x="T2" y="T3"/>
                </a:cxn>
                <a:cxn ang="T112">
                  <a:pos x="T4" y="T5"/>
                </a:cxn>
                <a:cxn ang="T113">
                  <a:pos x="T6" y="T7"/>
                </a:cxn>
                <a:cxn ang="T114">
                  <a:pos x="T8" y="T9"/>
                </a:cxn>
                <a:cxn ang="T115">
                  <a:pos x="T10" y="T11"/>
                </a:cxn>
                <a:cxn ang="T116">
                  <a:pos x="T12" y="T13"/>
                </a:cxn>
                <a:cxn ang="T117">
                  <a:pos x="T14" y="T15"/>
                </a:cxn>
                <a:cxn ang="T118">
                  <a:pos x="T16" y="T17"/>
                </a:cxn>
                <a:cxn ang="T119">
                  <a:pos x="T18" y="T19"/>
                </a:cxn>
                <a:cxn ang="T120">
                  <a:pos x="T20" y="T21"/>
                </a:cxn>
                <a:cxn ang="T121">
                  <a:pos x="T22" y="T23"/>
                </a:cxn>
                <a:cxn ang="T122">
                  <a:pos x="T24" y="T25"/>
                </a:cxn>
                <a:cxn ang="T123">
                  <a:pos x="T26" y="T27"/>
                </a:cxn>
                <a:cxn ang="T124">
                  <a:pos x="T28" y="T29"/>
                </a:cxn>
                <a:cxn ang="T125">
                  <a:pos x="T30" y="T31"/>
                </a:cxn>
                <a:cxn ang="T126">
                  <a:pos x="T32" y="T33"/>
                </a:cxn>
                <a:cxn ang="T127">
                  <a:pos x="T34" y="T35"/>
                </a:cxn>
                <a:cxn ang="T128">
                  <a:pos x="T36" y="T37"/>
                </a:cxn>
                <a:cxn ang="T129">
                  <a:pos x="T38" y="T39"/>
                </a:cxn>
                <a:cxn ang="T130">
                  <a:pos x="T40" y="T41"/>
                </a:cxn>
                <a:cxn ang="T131">
                  <a:pos x="T42" y="T43"/>
                </a:cxn>
                <a:cxn ang="T132">
                  <a:pos x="T44" y="T45"/>
                </a:cxn>
                <a:cxn ang="T133">
                  <a:pos x="T46" y="T47"/>
                </a:cxn>
                <a:cxn ang="T134">
                  <a:pos x="T48" y="T49"/>
                </a:cxn>
                <a:cxn ang="T135">
                  <a:pos x="T50" y="T51"/>
                </a:cxn>
                <a:cxn ang="T136">
                  <a:pos x="T52" y="T53"/>
                </a:cxn>
                <a:cxn ang="T137">
                  <a:pos x="T54" y="T55"/>
                </a:cxn>
                <a:cxn ang="T138">
                  <a:pos x="T56" y="T57"/>
                </a:cxn>
                <a:cxn ang="T139">
                  <a:pos x="T58" y="T59"/>
                </a:cxn>
                <a:cxn ang="T140">
                  <a:pos x="T60" y="T61"/>
                </a:cxn>
                <a:cxn ang="T141">
                  <a:pos x="T62" y="T63"/>
                </a:cxn>
                <a:cxn ang="T142">
                  <a:pos x="T64" y="T65"/>
                </a:cxn>
                <a:cxn ang="T143">
                  <a:pos x="T66" y="T67"/>
                </a:cxn>
                <a:cxn ang="T144">
                  <a:pos x="T68" y="T69"/>
                </a:cxn>
                <a:cxn ang="T145">
                  <a:pos x="T70" y="T71"/>
                </a:cxn>
                <a:cxn ang="T146">
                  <a:pos x="T72" y="T73"/>
                </a:cxn>
                <a:cxn ang="T147">
                  <a:pos x="T74" y="T75"/>
                </a:cxn>
                <a:cxn ang="T148">
                  <a:pos x="T76" y="T77"/>
                </a:cxn>
                <a:cxn ang="T149">
                  <a:pos x="T78" y="T79"/>
                </a:cxn>
                <a:cxn ang="T150">
                  <a:pos x="T80" y="T81"/>
                </a:cxn>
                <a:cxn ang="T151">
                  <a:pos x="T82" y="T83"/>
                </a:cxn>
                <a:cxn ang="T152">
                  <a:pos x="T84" y="T85"/>
                </a:cxn>
                <a:cxn ang="T153">
                  <a:pos x="T86" y="T87"/>
                </a:cxn>
                <a:cxn ang="T154">
                  <a:pos x="T88" y="T89"/>
                </a:cxn>
                <a:cxn ang="T155">
                  <a:pos x="T90" y="T91"/>
                </a:cxn>
                <a:cxn ang="T156">
                  <a:pos x="T92" y="T93"/>
                </a:cxn>
                <a:cxn ang="T157">
                  <a:pos x="T94" y="T95"/>
                </a:cxn>
                <a:cxn ang="T158">
                  <a:pos x="T96" y="T97"/>
                </a:cxn>
                <a:cxn ang="T159">
                  <a:pos x="T98" y="T99"/>
                </a:cxn>
                <a:cxn ang="T160">
                  <a:pos x="T100" y="T101"/>
                </a:cxn>
                <a:cxn ang="T161">
                  <a:pos x="T102" y="T103"/>
                </a:cxn>
                <a:cxn ang="T162">
                  <a:pos x="T104" y="T105"/>
                </a:cxn>
                <a:cxn ang="T163">
                  <a:pos x="T106" y="T107"/>
                </a:cxn>
                <a:cxn ang="T164">
                  <a:pos x="T108" y="T109"/>
                </a:cxn>
              </a:cxnLst>
              <a:rect l="0" t="0" r="r" b="b"/>
              <a:pathLst>
                <a:path w="239" h="386">
                  <a:moveTo>
                    <a:pt x="33" y="241"/>
                  </a:moveTo>
                  <a:lnTo>
                    <a:pt x="27" y="242"/>
                  </a:lnTo>
                  <a:lnTo>
                    <a:pt x="26" y="238"/>
                  </a:lnTo>
                  <a:lnTo>
                    <a:pt x="26" y="234"/>
                  </a:lnTo>
                  <a:lnTo>
                    <a:pt x="27" y="230"/>
                  </a:lnTo>
                  <a:lnTo>
                    <a:pt x="25" y="225"/>
                  </a:lnTo>
                  <a:lnTo>
                    <a:pt x="23" y="222"/>
                  </a:lnTo>
                  <a:lnTo>
                    <a:pt x="21" y="220"/>
                  </a:lnTo>
                  <a:lnTo>
                    <a:pt x="19" y="218"/>
                  </a:lnTo>
                  <a:lnTo>
                    <a:pt x="16" y="215"/>
                  </a:lnTo>
                  <a:lnTo>
                    <a:pt x="13" y="212"/>
                  </a:lnTo>
                  <a:lnTo>
                    <a:pt x="12" y="211"/>
                  </a:lnTo>
                  <a:lnTo>
                    <a:pt x="11" y="209"/>
                  </a:lnTo>
                  <a:lnTo>
                    <a:pt x="12" y="206"/>
                  </a:lnTo>
                  <a:lnTo>
                    <a:pt x="10" y="203"/>
                  </a:lnTo>
                  <a:lnTo>
                    <a:pt x="7" y="203"/>
                  </a:lnTo>
                  <a:lnTo>
                    <a:pt x="4" y="201"/>
                  </a:lnTo>
                  <a:lnTo>
                    <a:pt x="2" y="197"/>
                  </a:lnTo>
                  <a:lnTo>
                    <a:pt x="0" y="195"/>
                  </a:lnTo>
                  <a:lnTo>
                    <a:pt x="16" y="179"/>
                  </a:lnTo>
                  <a:lnTo>
                    <a:pt x="18" y="176"/>
                  </a:lnTo>
                  <a:lnTo>
                    <a:pt x="19" y="172"/>
                  </a:lnTo>
                  <a:lnTo>
                    <a:pt x="23" y="167"/>
                  </a:lnTo>
                  <a:lnTo>
                    <a:pt x="27" y="163"/>
                  </a:lnTo>
                  <a:lnTo>
                    <a:pt x="30" y="154"/>
                  </a:lnTo>
                  <a:lnTo>
                    <a:pt x="33" y="148"/>
                  </a:lnTo>
                  <a:lnTo>
                    <a:pt x="40" y="139"/>
                  </a:lnTo>
                  <a:lnTo>
                    <a:pt x="46" y="120"/>
                  </a:lnTo>
                  <a:lnTo>
                    <a:pt x="47" y="113"/>
                  </a:lnTo>
                  <a:lnTo>
                    <a:pt x="59" y="68"/>
                  </a:lnTo>
                  <a:lnTo>
                    <a:pt x="59" y="67"/>
                  </a:lnTo>
                  <a:lnTo>
                    <a:pt x="60" y="46"/>
                  </a:lnTo>
                  <a:lnTo>
                    <a:pt x="46" y="8"/>
                  </a:lnTo>
                  <a:lnTo>
                    <a:pt x="62" y="4"/>
                  </a:lnTo>
                  <a:lnTo>
                    <a:pt x="63" y="3"/>
                  </a:lnTo>
                  <a:lnTo>
                    <a:pt x="75" y="0"/>
                  </a:lnTo>
                  <a:lnTo>
                    <a:pt x="76" y="0"/>
                  </a:lnTo>
                  <a:lnTo>
                    <a:pt x="123" y="1"/>
                  </a:lnTo>
                  <a:lnTo>
                    <a:pt x="130" y="1"/>
                  </a:lnTo>
                  <a:lnTo>
                    <a:pt x="173" y="3"/>
                  </a:lnTo>
                  <a:lnTo>
                    <a:pt x="202" y="3"/>
                  </a:lnTo>
                  <a:lnTo>
                    <a:pt x="238" y="4"/>
                  </a:lnTo>
                  <a:lnTo>
                    <a:pt x="234" y="57"/>
                  </a:lnTo>
                  <a:lnTo>
                    <a:pt x="234" y="79"/>
                  </a:lnTo>
                  <a:lnTo>
                    <a:pt x="230" y="140"/>
                  </a:lnTo>
                  <a:lnTo>
                    <a:pt x="230" y="143"/>
                  </a:lnTo>
                  <a:lnTo>
                    <a:pt x="221" y="174"/>
                  </a:lnTo>
                  <a:lnTo>
                    <a:pt x="213" y="201"/>
                  </a:lnTo>
                  <a:lnTo>
                    <a:pt x="203" y="232"/>
                  </a:lnTo>
                  <a:lnTo>
                    <a:pt x="195" y="260"/>
                  </a:lnTo>
                  <a:lnTo>
                    <a:pt x="194" y="267"/>
                  </a:lnTo>
                  <a:lnTo>
                    <a:pt x="201" y="306"/>
                  </a:lnTo>
                  <a:lnTo>
                    <a:pt x="201" y="307"/>
                  </a:lnTo>
                  <a:lnTo>
                    <a:pt x="217" y="384"/>
                  </a:lnTo>
                  <a:lnTo>
                    <a:pt x="186" y="385"/>
                  </a:lnTo>
                  <a:lnTo>
                    <a:pt x="158" y="383"/>
                  </a:lnTo>
                  <a:lnTo>
                    <a:pt x="141" y="382"/>
                  </a:lnTo>
                  <a:lnTo>
                    <a:pt x="87" y="377"/>
                  </a:lnTo>
                  <a:lnTo>
                    <a:pt x="87" y="376"/>
                  </a:lnTo>
                  <a:lnTo>
                    <a:pt x="86" y="371"/>
                  </a:lnTo>
                  <a:lnTo>
                    <a:pt x="89" y="367"/>
                  </a:lnTo>
                  <a:lnTo>
                    <a:pt x="90" y="365"/>
                  </a:lnTo>
                  <a:lnTo>
                    <a:pt x="91" y="365"/>
                  </a:lnTo>
                  <a:lnTo>
                    <a:pt x="91" y="363"/>
                  </a:lnTo>
                  <a:lnTo>
                    <a:pt x="91" y="361"/>
                  </a:lnTo>
                  <a:lnTo>
                    <a:pt x="87" y="360"/>
                  </a:lnTo>
                  <a:lnTo>
                    <a:pt x="85" y="356"/>
                  </a:lnTo>
                  <a:lnTo>
                    <a:pt x="88" y="353"/>
                  </a:lnTo>
                  <a:lnTo>
                    <a:pt x="89" y="349"/>
                  </a:lnTo>
                  <a:lnTo>
                    <a:pt x="87" y="345"/>
                  </a:lnTo>
                  <a:lnTo>
                    <a:pt x="87" y="340"/>
                  </a:lnTo>
                  <a:lnTo>
                    <a:pt x="89" y="336"/>
                  </a:lnTo>
                  <a:lnTo>
                    <a:pt x="91" y="332"/>
                  </a:lnTo>
                  <a:lnTo>
                    <a:pt x="94" y="330"/>
                  </a:lnTo>
                  <a:lnTo>
                    <a:pt x="100" y="327"/>
                  </a:lnTo>
                  <a:lnTo>
                    <a:pt x="100" y="323"/>
                  </a:lnTo>
                  <a:lnTo>
                    <a:pt x="98" y="321"/>
                  </a:lnTo>
                  <a:lnTo>
                    <a:pt x="95" y="317"/>
                  </a:lnTo>
                  <a:lnTo>
                    <a:pt x="96" y="313"/>
                  </a:lnTo>
                  <a:lnTo>
                    <a:pt x="99" y="310"/>
                  </a:lnTo>
                  <a:lnTo>
                    <a:pt x="103" y="309"/>
                  </a:lnTo>
                  <a:lnTo>
                    <a:pt x="105" y="305"/>
                  </a:lnTo>
                  <a:lnTo>
                    <a:pt x="104" y="303"/>
                  </a:lnTo>
                  <a:lnTo>
                    <a:pt x="103" y="302"/>
                  </a:lnTo>
                  <a:lnTo>
                    <a:pt x="100" y="299"/>
                  </a:lnTo>
                  <a:lnTo>
                    <a:pt x="95" y="293"/>
                  </a:lnTo>
                  <a:lnTo>
                    <a:pt x="91" y="292"/>
                  </a:lnTo>
                  <a:lnTo>
                    <a:pt x="89" y="288"/>
                  </a:lnTo>
                  <a:lnTo>
                    <a:pt x="88" y="284"/>
                  </a:lnTo>
                  <a:lnTo>
                    <a:pt x="85" y="281"/>
                  </a:lnTo>
                  <a:lnTo>
                    <a:pt x="84" y="277"/>
                  </a:lnTo>
                  <a:lnTo>
                    <a:pt x="82" y="274"/>
                  </a:lnTo>
                  <a:lnTo>
                    <a:pt x="82" y="273"/>
                  </a:lnTo>
                  <a:lnTo>
                    <a:pt x="82" y="269"/>
                  </a:lnTo>
                  <a:lnTo>
                    <a:pt x="78" y="267"/>
                  </a:lnTo>
                  <a:lnTo>
                    <a:pt x="76" y="265"/>
                  </a:lnTo>
                  <a:lnTo>
                    <a:pt x="73" y="262"/>
                  </a:lnTo>
                  <a:lnTo>
                    <a:pt x="72" y="258"/>
                  </a:lnTo>
                  <a:lnTo>
                    <a:pt x="69" y="255"/>
                  </a:lnTo>
                  <a:lnTo>
                    <a:pt x="67" y="251"/>
                  </a:lnTo>
                  <a:lnTo>
                    <a:pt x="65" y="247"/>
                  </a:lnTo>
                  <a:lnTo>
                    <a:pt x="63" y="246"/>
                  </a:lnTo>
                  <a:lnTo>
                    <a:pt x="59" y="243"/>
                  </a:lnTo>
                  <a:lnTo>
                    <a:pt x="56" y="242"/>
                  </a:lnTo>
                  <a:lnTo>
                    <a:pt x="53" y="242"/>
                  </a:lnTo>
                  <a:lnTo>
                    <a:pt x="49" y="242"/>
                  </a:lnTo>
                  <a:lnTo>
                    <a:pt x="46" y="243"/>
                  </a:lnTo>
                  <a:lnTo>
                    <a:pt x="40" y="245"/>
                  </a:lnTo>
                  <a:lnTo>
                    <a:pt x="43" y="242"/>
                  </a:lnTo>
                  <a:lnTo>
                    <a:pt x="33" y="241"/>
                  </a:lnTo>
                </a:path>
              </a:pathLst>
            </a:custGeom>
            <a:solidFill>
              <a:srgbClr val="558ED5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965" name="Freeform 22">
              <a:extLst>
                <a:ext uri="{FF2B5EF4-FFF2-40B4-BE49-F238E27FC236}">
                  <a16:creationId xmlns:a16="http://schemas.microsoft.com/office/drawing/2014/main" id="{0EADE65A-72DE-5763-2F9E-27DA66557F8A}"/>
                </a:ext>
              </a:extLst>
            </xdr:cNvPr>
            <xdr:cNvSpPr>
              <a:spLocks/>
            </xdr:cNvSpPr>
          </xdr:nvSpPr>
          <xdr:spPr bwMode="auto">
            <a:xfrm>
              <a:off x="4496483" y="3310850"/>
              <a:ext cx="552450" cy="312737"/>
            </a:xfrm>
            <a:custGeom>
              <a:avLst/>
              <a:gdLst>
                <a:gd name="T0" fmla="*/ 246063 w 348"/>
                <a:gd name="T1" fmla="*/ 298450 h 197"/>
                <a:gd name="T2" fmla="*/ 122238 w 348"/>
                <a:gd name="T3" fmla="*/ 293687 h 197"/>
                <a:gd name="T4" fmla="*/ 52388 w 348"/>
                <a:gd name="T5" fmla="*/ 219075 h 197"/>
                <a:gd name="T6" fmla="*/ 90488 w 348"/>
                <a:gd name="T7" fmla="*/ 168275 h 197"/>
                <a:gd name="T8" fmla="*/ 158750 w 348"/>
                <a:gd name="T9" fmla="*/ 68262 h 197"/>
                <a:gd name="T10" fmla="*/ 165100 w 348"/>
                <a:gd name="T11" fmla="*/ 50800 h 197"/>
                <a:gd name="T12" fmla="*/ 182563 w 348"/>
                <a:gd name="T13" fmla="*/ 34925 h 197"/>
                <a:gd name="T14" fmla="*/ 203200 w 348"/>
                <a:gd name="T15" fmla="*/ 30162 h 197"/>
                <a:gd name="T16" fmla="*/ 217488 w 348"/>
                <a:gd name="T17" fmla="*/ 33337 h 197"/>
                <a:gd name="T18" fmla="*/ 231775 w 348"/>
                <a:gd name="T19" fmla="*/ 23812 h 197"/>
                <a:gd name="T20" fmla="*/ 244475 w 348"/>
                <a:gd name="T21" fmla="*/ 25400 h 197"/>
                <a:gd name="T22" fmla="*/ 257175 w 348"/>
                <a:gd name="T23" fmla="*/ 14287 h 197"/>
                <a:gd name="T24" fmla="*/ 274638 w 348"/>
                <a:gd name="T25" fmla="*/ 17462 h 197"/>
                <a:gd name="T26" fmla="*/ 287338 w 348"/>
                <a:gd name="T27" fmla="*/ 12700 h 197"/>
                <a:gd name="T28" fmla="*/ 309563 w 348"/>
                <a:gd name="T29" fmla="*/ 7937 h 197"/>
                <a:gd name="T30" fmla="*/ 319088 w 348"/>
                <a:gd name="T31" fmla="*/ 6350 h 197"/>
                <a:gd name="T32" fmla="*/ 336550 w 348"/>
                <a:gd name="T33" fmla="*/ 3175 h 197"/>
                <a:gd name="T34" fmla="*/ 352425 w 348"/>
                <a:gd name="T35" fmla="*/ 0 h 197"/>
                <a:gd name="T36" fmla="*/ 355600 w 348"/>
                <a:gd name="T37" fmla="*/ 17462 h 197"/>
                <a:gd name="T38" fmla="*/ 366713 w 348"/>
                <a:gd name="T39" fmla="*/ 33337 h 197"/>
                <a:gd name="T40" fmla="*/ 371475 w 348"/>
                <a:gd name="T41" fmla="*/ 46037 h 197"/>
                <a:gd name="T42" fmla="*/ 382588 w 348"/>
                <a:gd name="T43" fmla="*/ 55562 h 197"/>
                <a:gd name="T44" fmla="*/ 395288 w 348"/>
                <a:gd name="T45" fmla="*/ 66675 h 197"/>
                <a:gd name="T46" fmla="*/ 401638 w 348"/>
                <a:gd name="T47" fmla="*/ 77787 h 197"/>
                <a:gd name="T48" fmla="*/ 404813 w 348"/>
                <a:gd name="T49" fmla="*/ 82550 h 197"/>
                <a:gd name="T50" fmla="*/ 417513 w 348"/>
                <a:gd name="T51" fmla="*/ 95250 h 197"/>
                <a:gd name="T52" fmla="*/ 425450 w 348"/>
                <a:gd name="T53" fmla="*/ 109537 h 197"/>
                <a:gd name="T54" fmla="*/ 427038 w 348"/>
                <a:gd name="T55" fmla="*/ 130175 h 197"/>
                <a:gd name="T56" fmla="*/ 447675 w 348"/>
                <a:gd name="T57" fmla="*/ 134937 h 197"/>
                <a:gd name="T58" fmla="*/ 468313 w 348"/>
                <a:gd name="T59" fmla="*/ 130175 h 197"/>
                <a:gd name="T60" fmla="*/ 485775 w 348"/>
                <a:gd name="T61" fmla="*/ 136525 h 197"/>
                <a:gd name="T62" fmla="*/ 495300 w 348"/>
                <a:gd name="T63" fmla="*/ 150812 h 197"/>
                <a:gd name="T64" fmla="*/ 504825 w 348"/>
                <a:gd name="T65" fmla="*/ 166687 h 197"/>
                <a:gd name="T66" fmla="*/ 515938 w 348"/>
                <a:gd name="T67" fmla="*/ 179387 h 197"/>
                <a:gd name="T68" fmla="*/ 520700 w 348"/>
                <a:gd name="T69" fmla="*/ 192087 h 197"/>
                <a:gd name="T70" fmla="*/ 528638 w 348"/>
                <a:gd name="T71" fmla="*/ 209550 h 197"/>
                <a:gd name="T72" fmla="*/ 547688 w 348"/>
                <a:gd name="T73" fmla="*/ 225425 h 197"/>
                <a:gd name="T74" fmla="*/ 547688 w 348"/>
                <a:gd name="T75" fmla="*/ 236537 h 197"/>
                <a:gd name="T76" fmla="*/ 534988 w 348"/>
                <a:gd name="T77" fmla="*/ 249237 h 197"/>
                <a:gd name="T78" fmla="*/ 542925 w 348"/>
                <a:gd name="T79" fmla="*/ 265112 h 197"/>
                <a:gd name="T80" fmla="*/ 525463 w 348"/>
                <a:gd name="T81" fmla="*/ 279400 h 197"/>
                <a:gd name="T82" fmla="*/ 525463 w 348"/>
                <a:gd name="T83" fmla="*/ 300037 h 197"/>
                <a:gd name="T84" fmla="*/ 409575 w 348"/>
                <a:gd name="T85" fmla="*/ 306387 h 197"/>
                <a:gd name="T86" fmla="*/ 327025 w 348"/>
                <a:gd name="T87" fmla="*/ 301625 h 197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</a:gdLst>
              <a:ahLst/>
              <a:cxnLst>
                <a:cxn ang="T88">
                  <a:pos x="T0" y="T1"/>
                </a:cxn>
                <a:cxn ang="T89">
                  <a:pos x="T2" y="T3"/>
                </a:cxn>
                <a:cxn ang="T90">
                  <a:pos x="T4" y="T5"/>
                </a:cxn>
                <a:cxn ang="T91">
                  <a:pos x="T6" y="T7"/>
                </a:cxn>
                <a:cxn ang="T92">
                  <a:pos x="T8" y="T9"/>
                </a:cxn>
                <a:cxn ang="T93">
                  <a:pos x="T10" y="T11"/>
                </a:cxn>
                <a:cxn ang="T94">
                  <a:pos x="T12" y="T13"/>
                </a:cxn>
                <a:cxn ang="T95">
                  <a:pos x="T14" y="T15"/>
                </a:cxn>
                <a:cxn ang="T96">
                  <a:pos x="T16" y="T17"/>
                </a:cxn>
                <a:cxn ang="T97">
                  <a:pos x="T18" y="T19"/>
                </a:cxn>
                <a:cxn ang="T98">
                  <a:pos x="T20" y="T21"/>
                </a:cxn>
                <a:cxn ang="T99">
                  <a:pos x="T22" y="T23"/>
                </a:cxn>
                <a:cxn ang="T100">
                  <a:pos x="T24" y="T25"/>
                </a:cxn>
                <a:cxn ang="T101">
                  <a:pos x="T26" y="T27"/>
                </a:cxn>
                <a:cxn ang="T102">
                  <a:pos x="T28" y="T29"/>
                </a:cxn>
                <a:cxn ang="T103">
                  <a:pos x="T30" y="T31"/>
                </a:cxn>
                <a:cxn ang="T104">
                  <a:pos x="T32" y="T33"/>
                </a:cxn>
                <a:cxn ang="T105">
                  <a:pos x="T34" y="T35"/>
                </a:cxn>
                <a:cxn ang="T106">
                  <a:pos x="T36" y="T37"/>
                </a:cxn>
                <a:cxn ang="T107">
                  <a:pos x="T38" y="T39"/>
                </a:cxn>
                <a:cxn ang="T108">
                  <a:pos x="T40" y="T41"/>
                </a:cxn>
                <a:cxn ang="T109">
                  <a:pos x="T42" y="T43"/>
                </a:cxn>
                <a:cxn ang="T110">
                  <a:pos x="T44" y="T45"/>
                </a:cxn>
                <a:cxn ang="T111">
                  <a:pos x="T46" y="T47"/>
                </a:cxn>
                <a:cxn ang="T112">
                  <a:pos x="T48" y="T49"/>
                </a:cxn>
                <a:cxn ang="T113">
                  <a:pos x="T50" y="T51"/>
                </a:cxn>
                <a:cxn ang="T114">
                  <a:pos x="T52" y="T53"/>
                </a:cxn>
                <a:cxn ang="T115">
                  <a:pos x="T54" y="T55"/>
                </a:cxn>
                <a:cxn ang="T116">
                  <a:pos x="T56" y="T57"/>
                </a:cxn>
                <a:cxn ang="T117">
                  <a:pos x="T58" y="T59"/>
                </a:cxn>
                <a:cxn ang="T118">
                  <a:pos x="T60" y="T61"/>
                </a:cxn>
                <a:cxn ang="T119">
                  <a:pos x="T62" y="T63"/>
                </a:cxn>
                <a:cxn ang="T120">
                  <a:pos x="T64" y="T65"/>
                </a:cxn>
                <a:cxn ang="T121">
                  <a:pos x="T66" y="T67"/>
                </a:cxn>
                <a:cxn ang="T122">
                  <a:pos x="T68" y="T69"/>
                </a:cxn>
                <a:cxn ang="T123">
                  <a:pos x="T70" y="T71"/>
                </a:cxn>
                <a:cxn ang="T124">
                  <a:pos x="T72" y="T73"/>
                </a:cxn>
                <a:cxn ang="T125">
                  <a:pos x="T74" y="T75"/>
                </a:cxn>
                <a:cxn ang="T126">
                  <a:pos x="T76" y="T77"/>
                </a:cxn>
                <a:cxn ang="T127">
                  <a:pos x="T78" y="T79"/>
                </a:cxn>
                <a:cxn ang="T128">
                  <a:pos x="T80" y="T81"/>
                </a:cxn>
                <a:cxn ang="T129">
                  <a:pos x="T82" y="T83"/>
                </a:cxn>
                <a:cxn ang="T130">
                  <a:pos x="T84" y="T85"/>
                </a:cxn>
                <a:cxn ang="T131">
                  <a:pos x="T86" y="T87"/>
                </a:cxn>
              </a:cxnLst>
              <a:rect l="0" t="0" r="r" b="b"/>
              <a:pathLst>
                <a:path w="348" h="197">
                  <a:moveTo>
                    <a:pt x="195" y="189"/>
                  </a:moveTo>
                  <a:lnTo>
                    <a:pt x="188" y="192"/>
                  </a:lnTo>
                  <a:lnTo>
                    <a:pt x="155" y="188"/>
                  </a:lnTo>
                  <a:lnTo>
                    <a:pt x="134" y="187"/>
                  </a:lnTo>
                  <a:lnTo>
                    <a:pt x="85" y="185"/>
                  </a:lnTo>
                  <a:lnTo>
                    <a:pt x="77" y="185"/>
                  </a:lnTo>
                  <a:lnTo>
                    <a:pt x="56" y="184"/>
                  </a:lnTo>
                  <a:lnTo>
                    <a:pt x="0" y="181"/>
                  </a:lnTo>
                  <a:lnTo>
                    <a:pt x="33" y="138"/>
                  </a:lnTo>
                  <a:lnTo>
                    <a:pt x="37" y="132"/>
                  </a:lnTo>
                  <a:lnTo>
                    <a:pt x="53" y="111"/>
                  </a:lnTo>
                  <a:lnTo>
                    <a:pt x="57" y="106"/>
                  </a:lnTo>
                  <a:lnTo>
                    <a:pt x="64" y="95"/>
                  </a:lnTo>
                  <a:lnTo>
                    <a:pt x="97" y="43"/>
                  </a:lnTo>
                  <a:lnTo>
                    <a:pt x="100" y="43"/>
                  </a:lnTo>
                  <a:lnTo>
                    <a:pt x="104" y="40"/>
                  </a:lnTo>
                  <a:lnTo>
                    <a:pt x="103" y="37"/>
                  </a:lnTo>
                  <a:lnTo>
                    <a:pt x="104" y="32"/>
                  </a:lnTo>
                  <a:lnTo>
                    <a:pt x="108" y="24"/>
                  </a:lnTo>
                  <a:lnTo>
                    <a:pt x="110" y="22"/>
                  </a:lnTo>
                  <a:lnTo>
                    <a:pt x="115" y="22"/>
                  </a:lnTo>
                  <a:lnTo>
                    <a:pt x="122" y="22"/>
                  </a:lnTo>
                  <a:lnTo>
                    <a:pt x="125" y="22"/>
                  </a:lnTo>
                  <a:lnTo>
                    <a:pt x="128" y="19"/>
                  </a:lnTo>
                  <a:lnTo>
                    <a:pt x="132" y="18"/>
                  </a:lnTo>
                  <a:lnTo>
                    <a:pt x="134" y="21"/>
                  </a:lnTo>
                  <a:lnTo>
                    <a:pt x="137" y="21"/>
                  </a:lnTo>
                  <a:lnTo>
                    <a:pt x="140" y="19"/>
                  </a:lnTo>
                  <a:lnTo>
                    <a:pt x="143" y="16"/>
                  </a:lnTo>
                  <a:lnTo>
                    <a:pt x="146" y="15"/>
                  </a:lnTo>
                  <a:lnTo>
                    <a:pt x="150" y="16"/>
                  </a:lnTo>
                  <a:lnTo>
                    <a:pt x="152" y="16"/>
                  </a:lnTo>
                  <a:lnTo>
                    <a:pt x="154" y="16"/>
                  </a:lnTo>
                  <a:lnTo>
                    <a:pt x="158" y="14"/>
                  </a:lnTo>
                  <a:lnTo>
                    <a:pt x="161" y="12"/>
                  </a:lnTo>
                  <a:lnTo>
                    <a:pt x="162" y="9"/>
                  </a:lnTo>
                  <a:lnTo>
                    <a:pt x="166" y="10"/>
                  </a:lnTo>
                  <a:lnTo>
                    <a:pt x="170" y="11"/>
                  </a:lnTo>
                  <a:lnTo>
                    <a:pt x="173" y="11"/>
                  </a:lnTo>
                  <a:lnTo>
                    <a:pt x="176" y="13"/>
                  </a:lnTo>
                  <a:lnTo>
                    <a:pt x="179" y="11"/>
                  </a:lnTo>
                  <a:lnTo>
                    <a:pt x="181" y="8"/>
                  </a:lnTo>
                  <a:lnTo>
                    <a:pt x="188" y="4"/>
                  </a:lnTo>
                  <a:lnTo>
                    <a:pt x="191" y="5"/>
                  </a:lnTo>
                  <a:lnTo>
                    <a:pt x="195" y="5"/>
                  </a:lnTo>
                  <a:lnTo>
                    <a:pt x="196" y="5"/>
                  </a:lnTo>
                  <a:lnTo>
                    <a:pt x="198" y="5"/>
                  </a:lnTo>
                  <a:lnTo>
                    <a:pt x="201" y="4"/>
                  </a:lnTo>
                  <a:lnTo>
                    <a:pt x="206" y="3"/>
                  </a:lnTo>
                  <a:lnTo>
                    <a:pt x="208" y="2"/>
                  </a:lnTo>
                  <a:lnTo>
                    <a:pt x="212" y="2"/>
                  </a:lnTo>
                  <a:lnTo>
                    <a:pt x="216" y="0"/>
                  </a:lnTo>
                  <a:lnTo>
                    <a:pt x="218" y="0"/>
                  </a:lnTo>
                  <a:lnTo>
                    <a:pt x="222" y="0"/>
                  </a:lnTo>
                  <a:lnTo>
                    <a:pt x="224" y="3"/>
                  </a:lnTo>
                  <a:lnTo>
                    <a:pt x="223" y="7"/>
                  </a:lnTo>
                  <a:lnTo>
                    <a:pt x="224" y="11"/>
                  </a:lnTo>
                  <a:lnTo>
                    <a:pt x="226" y="14"/>
                  </a:lnTo>
                  <a:lnTo>
                    <a:pt x="230" y="16"/>
                  </a:lnTo>
                  <a:lnTo>
                    <a:pt x="231" y="21"/>
                  </a:lnTo>
                  <a:lnTo>
                    <a:pt x="231" y="25"/>
                  </a:lnTo>
                  <a:lnTo>
                    <a:pt x="233" y="29"/>
                  </a:lnTo>
                  <a:lnTo>
                    <a:pt x="234" y="29"/>
                  </a:lnTo>
                  <a:lnTo>
                    <a:pt x="237" y="31"/>
                  </a:lnTo>
                  <a:lnTo>
                    <a:pt x="240" y="33"/>
                  </a:lnTo>
                  <a:lnTo>
                    <a:pt x="241" y="35"/>
                  </a:lnTo>
                  <a:lnTo>
                    <a:pt x="244" y="37"/>
                  </a:lnTo>
                  <a:lnTo>
                    <a:pt x="245" y="41"/>
                  </a:lnTo>
                  <a:lnTo>
                    <a:pt x="249" y="42"/>
                  </a:lnTo>
                  <a:lnTo>
                    <a:pt x="252" y="42"/>
                  </a:lnTo>
                  <a:lnTo>
                    <a:pt x="254" y="46"/>
                  </a:lnTo>
                  <a:lnTo>
                    <a:pt x="253" y="49"/>
                  </a:lnTo>
                  <a:lnTo>
                    <a:pt x="253" y="50"/>
                  </a:lnTo>
                  <a:lnTo>
                    <a:pt x="254" y="51"/>
                  </a:lnTo>
                  <a:lnTo>
                    <a:pt x="255" y="52"/>
                  </a:lnTo>
                  <a:lnTo>
                    <a:pt x="258" y="55"/>
                  </a:lnTo>
                  <a:lnTo>
                    <a:pt x="260" y="57"/>
                  </a:lnTo>
                  <a:lnTo>
                    <a:pt x="263" y="60"/>
                  </a:lnTo>
                  <a:lnTo>
                    <a:pt x="264" y="62"/>
                  </a:lnTo>
                  <a:lnTo>
                    <a:pt x="267" y="65"/>
                  </a:lnTo>
                  <a:lnTo>
                    <a:pt x="268" y="69"/>
                  </a:lnTo>
                  <a:lnTo>
                    <a:pt x="268" y="74"/>
                  </a:lnTo>
                  <a:lnTo>
                    <a:pt x="268" y="78"/>
                  </a:lnTo>
                  <a:lnTo>
                    <a:pt x="269" y="82"/>
                  </a:lnTo>
                  <a:lnTo>
                    <a:pt x="276" y="84"/>
                  </a:lnTo>
                  <a:lnTo>
                    <a:pt x="279" y="85"/>
                  </a:lnTo>
                  <a:lnTo>
                    <a:pt x="282" y="85"/>
                  </a:lnTo>
                  <a:lnTo>
                    <a:pt x="288" y="83"/>
                  </a:lnTo>
                  <a:lnTo>
                    <a:pt x="291" y="82"/>
                  </a:lnTo>
                  <a:lnTo>
                    <a:pt x="295" y="82"/>
                  </a:lnTo>
                  <a:lnTo>
                    <a:pt x="298" y="82"/>
                  </a:lnTo>
                  <a:lnTo>
                    <a:pt x="302" y="83"/>
                  </a:lnTo>
                  <a:lnTo>
                    <a:pt x="306" y="86"/>
                  </a:lnTo>
                  <a:lnTo>
                    <a:pt x="307" y="87"/>
                  </a:lnTo>
                  <a:lnTo>
                    <a:pt x="309" y="91"/>
                  </a:lnTo>
                  <a:lnTo>
                    <a:pt x="312" y="95"/>
                  </a:lnTo>
                  <a:lnTo>
                    <a:pt x="314" y="98"/>
                  </a:lnTo>
                  <a:lnTo>
                    <a:pt x="316" y="102"/>
                  </a:lnTo>
                  <a:lnTo>
                    <a:pt x="318" y="105"/>
                  </a:lnTo>
                  <a:lnTo>
                    <a:pt x="321" y="107"/>
                  </a:lnTo>
                  <a:lnTo>
                    <a:pt x="324" y="110"/>
                  </a:lnTo>
                  <a:lnTo>
                    <a:pt x="325" y="113"/>
                  </a:lnTo>
                  <a:lnTo>
                    <a:pt x="325" y="114"/>
                  </a:lnTo>
                  <a:lnTo>
                    <a:pt x="326" y="117"/>
                  </a:lnTo>
                  <a:lnTo>
                    <a:pt x="328" y="121"/>
                  </a:lnTo>
                  <a:lnTo>
                    <a:pt x="330" y="124"/>
                  </a:lnTo>
                  <a:lnTo>
                    <a:pt x="331" y="128"/>
                  </a:lnTo>
                  <a:lnTo>
                    <a:pt x="333" y="132"/>
                  </a:lnTo>
                  <a:lnTo>
                    <a:pt x="337" y="133"/>
                  </a:lnTo>
                  <a:lnTo>
                    <a:pt x="342" y="139"/>
                  </a:lnTo>
                  <a:lnTo>
                    <a:pt x="345" y="142"/>
                  </a:lnTo>
                  <a:lnTo>
                    <a:pt x="346" y="143"/>
                  </a:lnTo>
                  <a:lnTo>
                    <a:pt x="347" y="146"/>
                  </a:lnTo>
                  <a:lnTo>
                    <a:pt x="345" y="149"/>
                  </a:lnTo>
                  <a:lnTo>
                    <a:pt x="341" y="150"/>
                  </a:lnTo>
                  <a:lnTo>
                    <a:pt x="338" y="153"/>
                  </a:lnTo>
                  <a:lnTo>
                    <a:pt x="337" y="157"/>
                  </a:lnTo>
                  <a:lnTo>
                    <a:pt x="340" y="161"/>
                  </a:lnTo>
                  <a:lnTo>
                    <a:pt x="343" y="163"/>
                  </a:lnTo>
                  <a:lnTo>
                    <a:pt x="342" y="167"/>
                  </a:lnTo>
                  <a:lnTo>
                    <a:pt x="336" y="170"/>
                  </a:lnTo>
                  <a:lnTo>
                    <a:pt x="333" y="172"/>
                  </a:lnTo>
                  <a:lnTo>
                    <a:pt x="331" y="176"/>
                  </a:lnTo>
                  <a:lnTo>
                    <a:pt x="329" y="180"/>
                  </a:lnTo>
                  <a:lnTo>
                    <a:pt x="329" y="185"/>
                  </a:lnTo>
                  <a:lnTo>
                    <a:pt x="331" y="189"/>
                  </a:lnTo>
                  <a:lnTo>
                    <a:pt x="330" y="193"/>
                  </a:lnTo>
                  <a:lnTo>
                    <a:pt x="328" y="196"/>
                  </a:lnTo>
                  <a:lnTo>
                    <a:pt x="258" y="193"/>
                  </a:lnTo>
                  <a:lnTo>
                    <a:pt x="257" y="193"/>
                  </a:lnTo>
                  <a:lnTo>
                    <a:pt x="250" y="195"/>
                  </a:lnTo>
                  <a:lnTo>
                    <a:pt x="206" y="190"/>
                  </a:lnTo>
                  <a:lnTo>
                    <a:pt x="195" y="189"/>
                  </a:lnTo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966" name="Freeform 23">
              <a:extLst>
                <a:ext uri="{FF2B5EF4-FFF2-40B4-BE49-F238E27FC236}">
                  <a16:creationId xmlns:a16="http://schemas.microsoft.com/office/drawing/2014/main" id="{7CBB59E8-0B0C-99B7-9F06-C55CBA603065}"/>
                </a:ext>
              </a:extLst>
            </xdr:cNvPr>
            <xdr:cNvSpPr>
              <a:spLocks/>
            </xdr:cNvSpPr>
          </xdr:nvSpPr>
          <xdr:spPr bwMode="auto">
            <a:xfrm>
              <a:off x="4494895" y="3599775"/>
              <a:ext cx="539750" cy="185737"/>
            </a:xfrm>
            <a:custGeom>
              <a:avLst/>
              <a:gdLst>
                <a:gd name="T0" fmla="*/ 534988 w 340"/>
                <a:gd name="T1" fmla="*/ 117475 h 117"/>
                <a:gd name="T2" fmla="*/ 538163 w 340"/>
                <a:gd name="T3" fmla="*/ 120650 h 117"/>
                <a:gd name="T4" fmla="*/ 538163 w 340"/>
                <a:gd name="T5" fmla="*/ 127000 h 117"/>
                <a:gd name="T6" fmla="*/ 530225 w 340"/>
                <a:gd name="T7" fmla="*/ 136525 h 117"/>
                <a:gd name="T8" fmla="*/ 528638 w 340"/>
                <a:gd name="T9" fmla="*/ 142875 h 117"/>
                <a:gd name="T10" fmla="*/ 525463 w 340"/>
                <a:gd name="T11" fmla="*/ 149225 h 117"/>
                <a:gd name="T12" fmla="*/ 528638 w 340"/>
                <a:gd name="T13" fmla="*/ 158750 h 117"/>
                <a:gd name="T14" fmla="*/ 522288 w 340"/>
                <a:gd name="T15" fmla="*/ 168275 h 117"/>
                <a:gd name="T16" fmla="*/ 525463 w 340"/>
                <a:gd name="T17" fmla="*/ 179387 h 117"/>
                <a:gd name="T18" fmla="*/ 528638 w 340"/>
                <a:gd name="T19" fmla="*/ 184150 h 117"/>
                <a:gd name="T20" fmla="*/ 433388 w 340"/>
                <a:gd name="T21" fmla="*/ 180975 h 117"/>
                <a:gd name="T22" fmla="*/ 396875 w 340"/>
                <a:gd name="T23" fmla="*/ 179387 h 117"/>
                <a:gd name="T24" fmla="*/ 303213 w 340"/>
                <a:gd name="T25" fmla="*/ 173037 h 117"/>
                <a:gd name="T26" fmla="*/ 273050 w 340"/>
                <a:gd name="T27" fmla="*/ 174625 h 117"/>
                <a:gd name="T28" fmla="*/ 217488 w 340"/>
                <a:gd name="T29" fmla="*/ 169862 h 117"/>
                <a:gd name="T30" fmla="*/ 144463 w 340"/>
                <a:gd name="T31" fmla="*/ 166687 h 117"/>
                <a:gd name="T32" fmla="*/ 74613 w 340"/>
                <a:gd name="T33" fmla="*/ 163512 h 117"/>
                <a:gd name="T34" fmla="*/ 71438 w 340"/>
                <a:gd name="T35" fmla="*/ 157162 h 117"/>
                <a:gd name="T36" fmla="*/ 52388 w 340"/>
                <a:gd name="T37" fmla="*/ 111125 h 117"/>
                <a:gd name="T38" fmla="*/ 46038 w 340"/>
                <a:gd name="T39" fmla="*/ 100012 h 117"/>
                <a:gd name="T40" fmla="*/ 22225 w 340"/>
                <a:gd name="T41" fmla="*/ 50800 h 117"/>
                <a:gd name="T42" fmla="*/ 23813 w 340"/>
                <a:gd name="T43" fmla="*/ 41275 h 117"/>
                <a:gd name="T44" fmla="*/ 25400 w 340"/>
                <a:gd name="T45" fmla="*/ 30162 h 117"/>
                <a:gd name="T46" fmla="*/ 25400 w 340"/>
                <a:gd name="T47" fmla="*/ 20637 h 117"/>
                <a:gd name="T48" fmla="*/ 19050 w 340"/>
                <a:gd name="T49" fmla="*/ 11112 h 117"/>
                <a:gd name="T50" fmla="*/ 0 w 340"/>
                <a:gd name="T51" fmla="*/ 4762 h 117"/>
                <a:gd name="T52" fmla="*/ 11113 w 340"/>
                <a:gd name="T53" fmla="*/ 0 h 117"/>
                <a:gd name="T54" fmla="*/ 92075 w 340"/>
                <a:gd name="T55" fmla="*/ 3175 h 117"/>
                <a:gd name="T56" fmla="*/ 125413 w 340"/>
                <a:gd name="T57" fmla="*/ 4762 h 117"/>
                <a:gd name="T58" fmla="*/ 138113 w 340"/>
                <a:gd name="T59" fmla="*/ 4762 h 117"/>
                <a:gd name="T60" fmla="*/ 215900 w 340"/>
                <a:gd name="T61" fmla="*/ 7937 h 117"/>
                <a:gd name="T62" fmla="*/ 250825 w 340"/>
                <a:gd name="T63" fmla="*/ 9525 h 117"/>
                <a:gd name="T64" fmla="*/ 276225 w 340"/>
                <a:gd name="T65" fmla="*/ 14287 h 117"/>
                <a:gd name="T66" fmla="*/ 300038 w 340"/>
                <a:gd name="T67" fmla="*/ 17462 h 117"/>
                <a:gd name="T68" fmla="*/ 311150 w 340"/>
                <a:gd name="T69" fmla="*/ 12700 h 117"/>
                <a:gd name="T70" fmla="*/ 403225 w 340"/>
                <a:gd name="T71" fmla="*/ 20637 h 117"/>
                <a:gd name="T72" fmla="*/ 411163 w 340"/>
                <a:gd name="T73" fmla="*/ 17462 h 117"/>
                <a:gd name="T74" fmla="*/ 414338 w 340"/>
                <a:gd name="T75" fmla="*/ 17462 h 117"/>
                <a:gd name="T76" fmla="*/ 523875 w 340"/>
                <a:gd name="T77" fmla="*/ 22225 h 117"/>
                <a:gd name="T78" fmla="*/ 527050 w 340"/>
                <a:gd name="T79" fmla="*/ 28575 h 117"/>
                <a:gd name="T80" fmla="*/ 528638 w 340"/>
                <a:gd name="T81" fmla="*/ 36512 h 117"/>
                <a:gd name="T82" fmla="*/ 530225 w 340"/>
                <a:gd name="T83" fmla="*/ 39687 h 117"/>
                <a:gd name="T84" fmla="*/ 527050 w 340"/>
                <a:gd name="T85" fmla="*/ 39687 h 117"/>
                <a:gd name="T86" fmla="*/ 530225 w 340"/>
                <a:gd name="T87" fmla="*/ 41275 h 117"/>
                <a:gd name="T88" fmla="*/ 528638 w 340"/>
                <a:gd name="T89" fmla="*/ 39687 h 117"/>
                <a:gd name="T90" fmla="*/ 525463 w 340"/>
                <a:gd name="T91" fmla="*/ 47625 h 117"/>
                <a:gd name="T92" fmla="*/ 527050 w 340"/>
                <a:gd name="T93" fmla="*/ 53975 h 117"/>
                <a:gd name="T94" fmla="*/ 527050 w 340"/>
                <a:gd name="T95" fmla="*/ 55562 h 117"/>
                <a:gd name="T96" fmla="*/ 525463 w 340"/>
                <a:gd name="T97" fmla="*/ 63500 h 117"/>
                <a:gd name="T98" fmla="*/ 522288 w 340"/>
                <a:gd name="T99" fmla="*/ 68262 h 117"/>
                <a:gd name="T100" fmla="*/ 522288 w 340"/>
                <a:gd name="T101" fmla="*/ 76200 h 117"/>
                <a:gd name="T102" fmla="*/ 525463 w 340"/>
                <a:gd name="T103" fmla="*/ 80962 h 117"/>
                <a:gd name="T104" fmla="*/ 530225 w 340"/>
                <a:gd name="T105" fmla="*/ 82550 h 117"/>
                <a:gd name="T106" fmla="*/ 534988 w 340"/>
                <a:gd name="T107" fmla="*/ 87312 h 117"/>
                <a:gd name="T108" fmla="*/ 536575 w 340"/>
                <a:gd name="T109" fmla="*/ 92075 h 117"/>
                <a:gd name="T110" fmla="*/ 534988 w 340"/>
                <a:gd name="T111" fmla="*/ 96837 h 117"/>
                <a:gd name="T112" fmla="*/ 533400 w 340"/>
                <a:gd name="T113" fmla="*/ 104775 h 117"/>
                <a:gd name="T114" fmla="*/ 531813 w 340"/>
                <a:gd name="T115" fmla="*/ 111125 h 117"/>
                <a:gd name="T116" fmla="*/ 534988 w 340"/>
                <a:gd name="T117" fmla="*/ 117475 h 117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0" t="0" r="r" b="b"/>
              <a:pathLst>
                <a:path w="340" h="117">
                  <a:moveTo>
                    <a:pt x="337" y="74"/>
                  </a:moveTo>
                  <a:lnTo>
                    <a:pt x="339" y="76"/>
                  </a:lnTo>
                  <a:lnTo>
                    <a:pt x="339" y="80"/>
                  </a:lnTo>
                  <a:lnTo>
                    <a:pt x="334" y="86"/>
                  </a:lnTo>
                  <a:lnTo>
                    <a:pt x="333" y="90"/>
                  </a:lnTo>
                  <a:lnTo>
                    <a:pt x="331" y="94"/>
                  </a:lnTo>
                  <a:lnTo>
                    <a:pt x="333" y="100"/>
                  </a:lnTo>
                  <a:lnTo>
                    <a:pt x="329" y="106"/>
                  </a:lnTo>
                  <a:lnTo>
                    <a:pt x="331" y="113"/>
                  </a:lnTo>
                  <a:lnTo>
                    <a:pt x="333" y="116"/>
                  </a:lnTo>
                  <a:lnTo>
                    <a:pt x="273" y="114"/>
                  </a:lnTo>
                  <a:lnTo>
                    <a:pt x="250" y="113"/>
                  </a:lnTo>
                  <a:lnTo>
                    <a:pt x="191" y="109"/>
                  </a:lnTo>
                  <a:lnTo>
                    <a:pt x="172" y="110"/>
                  </a:lnTo>
                  <a:lnTo>
                    <a:pt x="137" y="107"/>
                  </a:lnTo>
                  <a:lnTo>
                    <a:pt x="91" y="105"/>
                  </a:lnTo>
                  <a:lnTo>
                    <a:pt x="47" y="103"/>
                  </a:lnTo>
                  <a:lnTo>
                    <a:pt x="45" y="99"/>
                  </a:lnTo>
                  <a:lnTo>
                    <a:pt x="33" y="70"/>
                  </a:lnTo>
                  <a:lnTo>
                    <a:pt x="29" y="63"/>
                  </a:lnTo>
                  <a:lnTo>
                    <a:pt x="14" y="32"/>
                  </a:lnTo>
                  <a:lnTo>
                    <a:pt x="15" y="26"/>
                  </a:lnTo>
                  <a:lnTo>
                    <a:pt x="16" y="19"/>
                  </a:lnTo>
                  <a:lnTo>
                    <a:pt x="16" y="13"/>
                  </a:lnTo>
                  <a:lnTo>
                    <a:pt x="12" y="7"/>
                  </a:lnTo>
                  <a:lnTo>
                    <a:pt x="0" y="3"/>
                  </a:lnTo>
                  <a:lnTo>
                    <a:pt x="7" y="0"/>
                  </a:lnTo>
                  <a:lnTo>
                    <a:pt x="58" y="2"/>
                  </a:lnTo>
                  <a:lnTo>
                    <a:pt x="79" y="3"/>
                  </a:lnTo>
                  <a:lnTo>
                    <a:pt x="87" y="3"/>
                  </a:lnTo>
                  <a:lnTo>
                    <a:pt x="136" y="5"/>
                  </a:lnTo>
                  <a:lnTo>
                    <a:pt x="158" y="6"/>
                  </a:lnTo>
                  <a:lnTo>
                    <a:pt x="174" y="9"/>
                  </a:lnTo>
                  <a:lnTo>
                    <a:pt x="189" y="11"/>
                  </a:lnTo>
                  <a:lnTo>
                    <a:pt x="196" y="8"/>
                  </a:lnTo>
                  <a:lnTo>
                    <a:pt x="254" y="13"/>
                  </a:lnTo>
                  <a:lnTo>
                    <a:pt x="259" y="11"/>
                  </a:lnTo>
                  <a:lnTo>
                    <a:pt x="261" y="11"/>
                  </a:lnTo>
                  <a:lnTo>
                    <a:pt x="330" y="14"/>
                  </a:lnTo>
                  <a:lnTo>
                    <a:pt x="332" y="18"/>
                  </a:lnTo>
                  <a:lnTo>
                    <a:pt x="333" y="23"/>
                  </a:lnTo>
                  <a:lnTo>
                    <a:pt x="334" y="25"/>
                  </a:lnTo>
                  <a:lnTo>
                    <a:pt x="332" y="25"/>
                  </a:lnTo>
                  <a:lnTo>
                    <a:pt x="334" y="26"/>
                  </a:lnTo>
                  <a:lnTo>
                    <a:pt x="333" y="25"/>
                  </a:lnTo>
                  <a:lnTo>
                    <a:pt x="331" y="30"/>
                  </a:lnTo>
                  <a:lnTo>
                    <a:pt x="332" y="34"/>
                  </a:lnTo>
                  <a:lnTo>
                    <a:pt x="332" y="35"/>
                  </a:lnTo>
                  <a:lnTo>
                    <a:pt x="331" y="40"/>
                  </a:lnTo>
                  <a:lnTo>
                    <a:pt x="329" y="43"/>
                  </a:lnTo>
                  <a:lnTo>
                    <a:pt x="329" y="48"/>
                  </a:lnTo>
                  <a:lnTo>
                    <a:pt x="331" y="51"/>
                  </a:lnTo>
                  <a:lnTo>
                    <a:pt x="334" y="52"/>
                  </a:lnTo>
                  <a:lnTo>
                    <a:pt x="337" y="55"/>
                  </a:lnTo>
                  <a:lnTo>
                    <a:pt x="338" y="58"/>
                  </a:lnTo>
                  <a:lnTo>
                    <a:pt x="337" y="61"/>
                  </a:lnTo>
                  <a:lnTo>
                    <a:pt x="336" y="66"/>
                  </a:lnTo>
                  <a:lnTo>
                    <a:pt x="335" y="70"/>
                  </a:lnTo>
                  <a:lnTo>
                    <a:pt x="337" y="74"/>
                  </a:lnTo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967" name="Freeform 49">
              <a:extLst>
                <a:ext uri="{FF2B5EF4-FFF2-40B4-BE49-F238E27FC236}">
                  <a16:creationId xmlns:a16="http://schemas.microsoft.com/office/drawing/2014/main" id="{646CECD4-5B57-7B3B-E5F5-974BC70AA6E0}"/>
                </a:ext>
              </a:extLst>
            </xdr:cNvPr>
            <xdr:cNvSpPr>
              <a:spLocks/>
            </xdr:cNvSpPr>
          </xdr:nvSpPr>
          <xdr:spPr bwMode="auto">
            <a:xfrm>
              <a:off x="4286933" y="3583900"/>
              <a:ext cx="406400" cy="466725"/>
            </a:xfrm>
            <a:custGeom>
              <a:avLst/>
              <a:gdLst>
                <a:gd name="T0" fmla="*/ 365125 w 256"/>
                <a:gd name="T1" fmla="*/ 290513 h 294"/>
                <a:gd name="T2" fmla="*/ 366713 w 256"/>
                <a:gd name="T3" fmla="*/ 304800 h 294"/>
                <a:gd name="T4" fmla="*/ 371475 w 256"/>
                <a:gd name="T5" fmla="*/ 315913 h 294"/>
                <a:gd name="T6" fmla="*/ 371475 w 256"/>
                <a:gd name="T7" fmla="*/ 328613 h 294"/>
                <a:gd name="T8" fmla="*/ 404813 w 256"/>
                <a:gd name="T9" fmla="*/ 357188 h 294"/>
                <a:gd name="T10" fmla="*/ 401638 w 256"/>
                <a:gd name="T11" fmla="*/ 376238 h 294"/>
                <a:gd name="T12" fmla="*/ 398463 w 256"/>
                <a:gd name="T13" fmla="*/ 465138 h 294"/>
                <a:gd name="T14" fmla="*/ 231775 w 256"/>
                <a:gd name="T15" fmla="*/ 457200 h 294"/>
                <a:gd name="T16" fmla="*/ 141288 w 256"/>
                <a:gd name="T17" fmla="*/ 454025 h 294"/>
                <a:gd name="T18" fmla="*/ 0 w 256"/>
                <a:gd name="T19" fmla="*/ 447675 h 294"/>
                <a:gd name="T20" fmla="*/ 7938 w 256"/>
                <a:gd name="T21" fmla="*/ 398463 h 294"/>
                <a:gd name="T22" fmla="*/ 31750 w 256"/>
                <a:gd name="T23" fmla="*/ 330200 h 294"/>
                <a:gd name="T24" fmla="*/ 60325 w 256"/>
                <a:gd name="T25" fmla="*/ 231775 h 294"/>
                <a:gd name="T26" fmla="*/ 65088 w 256"/>
                <a:gd name="T27" fmla="*/ 106363 h 294"/>
                <a:gd name="T28" fmla="*/ 68263 w 256"/>
                <a:gd name="T29" fmla="*/ 3175 h 294"/>
                <a:gd name="T30" fmla="*/ 73025 w 256"/>
                <a:gd name="T31" fmla="*/ 3175 h 294"/>
                <a:gd name="T32" fmla="*/ 85725 w 256"/>
                <a:gd name="T33" fmla="*/ 17463 h 294"/>
                <a:gd name="T34" fmla="*/ 98425 w 256"/>
                <a:gd name="T35" fmla="*/ 19050 h 294"/>
                <a:gd name="T36" fmla="*/ 123825 w 256"/>
                <a:gd name="T37" fmla="*/ 20638 h 294"/>
                <a:gd name="T38" fmla="*/ 146050 w 256"/>
                <a:gd name="T39" fmla="*/ 19050 h 294"/>
                <a:gd name="T40" fmla="*/ 157163 w 256"/>
                <a:gd name="T41" fmla="*/ 14288 h 294"/>
                <a:gd name="T42" fmla="*/ 163513 w 256"/>
                <a:gd name="T43" fmla="*/ 19050 h 294"/>
                <a:gd name="T44" fmla="*/ 173038 w 256"/>
                <a:gd name="T45" fmla="*/ 25400 h 294"/>
                <a:gd name="T46" fmla="*/ 184150 w 256"/>
                <a:gd name="T47" fmla="*/ 26988 h 294"/>
                <a:gd name="T48" fmla="*/ 193675 w 256"/>
                <a:gd name="T49" fmla="*/ 22225 h 294"/>
                <a:gd name="T50" fmla="*/ 207963 w 256"/>
                <a:gd name="T51" fmla="*/ 20638 h 294"/>
                <a:gd name="T52" fmla="*/ 234950 w 256"/>
                <a:gd name="T53" fmla="*/ 38100 h 294"/>
                <a:gd name="T54" fmla="*/ 233363 w 256"/>
                <a:gd name="T55" fmla="*/ 60325 h 294"/>
                <a:gd name="T56" fmla="*/ 255588 w 256"/>
                <a:gd name="T57" fmla="*/ 117475 h 294"/>
                <a:gd name="T58" fmla="*/ 280988 w 256"/>
                <a:gd name="T59" fmla="*/ 176213 h 294"/>
                <a:gd name="T60" fmla="*/ 334963 w 256"/>
                <a:gd name="T61" fmla="*/ 255588 h 294"/>
                <a:gd name="T62" fmla="*/ 365125 w 256"/>
                <a:gd name="T63" fmla="*/ 277813 h 294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</a:gdLst>
              <a:ahLst/>
              <a:cxnLst>
                <a:cxn ang="T64">
                  <a:pos x="T0" y="T1"/>
                </a:cxn>
                <a:cxn ang="T65">
                  <a:pos x="T2" y="T3"/>
                </a:cxn>
                <a:cxn ang="T66">
                  <a:pos x="T4" y="T5"/>
                </a:cxn>
                <a:cxn ang="T67">
                  <a:pos x="T6" y="T7"/>
                </a:cxn>
                <a:cxn ang="T68">
                  <a:pos x="T8" y="T9"/>
                </a:cxn>
                <a:cxn ang="T69">
                  <a:pos x="T10" y="T11"/>
                </a:cxn>
                <a:cxn ang="T70">
                  <a:pos x="T12" y="T13"/>
                </a:cxn>
                <a:cxn ang="T71">
                  <a:pos x="T14" y="T15"/>
                </a:cxn>
                <a:cxn ang="T72">
                  <a:pos x="T16" y="T17"/>
                </a:cxn>
                <a:cxn ang="T73">
                  <a:pos x="T18" y="T19"/>
                </a:cxn>
                <a:cxn ang="T74">
                  <a:pos x="T20" y="T21"/>
                </a:cxn>
                <a:cxn ang="T75">
                  <a:pos x="T22" y="T23"/>
                </a:cxn>
                <a:cxn ang="T76">
                  <a:pos x="T24" y="T25"/>
                </a:cxn>
                <a:cxn ang="T77">
                  <a:pos x="T26" y="T27"/>
                </a:cxn>
                <a:cxn ang="T78">
                  <a:pos x="T28" y="T29"/>
                </a:cxn>
                <a:cxn ang="T79">
                  <a:pos x="T30" y="T31"/>
                </a:cxn>
                <a:cxn ang="T80">
                  <a:pos x="T32" y="T33"/>
                </a:cxn>
                <a:cxn ang="T81">
                  <a:pos x="T34" y="T35"/>
                </a:cxn>
                <a:cxn ang="T82">
                  <a:pos x="T36" y="T37"/>
                </a:cxn>
                <a:cxn ang="T83">
                  <a:pos x="T38" y="T39"/>
                </a:cxn>
                <a:cxn ang="T84">
                  <a:pos x="T40" y="T41"/>
                </a:cxn>
                <a:cxn ang="T85">
                  <a:pos x="T42" y="T43"/>
                </a:cxn>
                <a:cxn ang="T86">
                  <a:pos x="T44" y="T45"/>
                </a:cxn>
                <a:cxn ang="T87">
                  <a:pos x="T46" y="T47"/>
                </a:cxn>
                <a:cxn ang="T88">
                  <a:pos x="T48" y="T49"/>
                </a:cxn>
                <a:cxn ang="T89">
                  <a:pos x="T50" y="T51"/>
                </a:cxn>
                <a:cxn ang="T90">
                  <a:pos x="T52" y="T53"/>
                </a:cxn>
                <a:cxn ang="T91">
                  <a:pos x="T54" y="T55"/>
                </a:cxn>
                <a:cxn ang="T92">
                  <a:pos x="T56" y="T57"/>
                </a:cxn>
                <a:cxn ang="T93">
                  <a:pos x="T58" y="T59"/>
                </a:cxn>
                <a:cxn ang="T94">
                  <a:pos x="T60" y="T61"/>
                </a:cxn>
                <a:cxn ang="T95">
                  <a:pos x="T62" y="T63"/>
                </a:cxn>
              </a:cxnLst>
              <a:rect l="0" t="0" r="r" b="b"/>
              <a:pathLst>
                <a:path w="256" h="294">
                  <a:moveTo>
                    <a:pt x="230" y="175"/>
                  </a:moveTo>
                  <a:lnTo>
                    <a:pt x="230" y="183"/>
                  </a:lnTo>
                  <a:lnTo>
                    <a:pt x="230" y="187"/>
                  </a:lnTo>
                  <a:lnTo>
                    <a:pt x="231" y="192"/>
                  </a:lnTo>
                  <a:lnTo>
                    <a:pt x="232" y="195"/>
                  </a:lnTo>
                  <a:lnTo>
                    <a:pt x="234" y="199"/>
                  </a:lnTo>
                  <a:lnTo>
                    <a:pt x="235" y="203"/>
                  </a:lnTo>
                  <a:lnTo>
                    <a:pt x="234" y="207"/>
                  </a:lnTo>
                  <a:lnTo>
                    <a:pt x="235" y="211"/>
                  </a:lnTo>
                  <a:lnTo>
                    <a:pt x="255" y="225"/>
                  </a:lnTo>
                  <a:lnTo>
                    <a:pt x="253" y="232"/>
                  </a:lnTo>
                  <a:lnTo>
                    <a:pt x="253" y="237"/>
                  </a:lnTo>
                  <a:lnTo>
                    <a:pt x="253" y="274"/>
                  </a:lnTo>
                  <a:lnTo>
                    <a:pt x="251" y="293"/>
                  </a:lnTo>
                  <a:lnTo>
                    <a:pt x="229" y="293"/>
                  </a:lnTo>
                  <a:lnTo>
                    <a:pt x="146" y="288"/>
                  </a:lnTo>
                  <a:lnTo>
                    <a:pt x="91" y="286"/>
                  </a:lnTo>
                  <a:lnTo>
                    <a:pt x="89" y="286"/>
                  </a:lnTo>
                  <a:lnTo>
                    <a:pt x="5" y="282"/>
                  </a:lnTo>
                  <a:lnTo>
                    <a:pt x="0" y="282"/>
                  </a:lnTo>
                  <a:lnTo>
                    <a:pt x="4" y="253"/>
                  </a:lnTo>
                  <a:lnTo>
                    <a:pt x="5" y="251"/>
                  </a:lnTo>
                  <a:lnTo>
                    <a:pt x="15" y="221"/>
                  </a:lnTo>
                  <a:lnTo>
                    <a:pt x="20" y="208"/>
                  </a:lnTo>
                  <a:lnTo>
                    <a:pt x="37" y="158"/>
                  </a:lnTo>
                  <a:lnTo>
                    <a:pt x="38" y="146"/>
                  </a:lnTo>
                  <a:lnTo>
                    <a:pt x="39" y="126"/>
                  </a:lnTo>
                  <a:lnTo>
                    <a:pt x="41" y="67"/>
                  </a:lnTo>
                  <a:lnTo>
                    <a:pt x="42" y="49"/>
                  </a:lnTo>
                  <a:lnTo>
                    <a:pt x="43" y="2"/>
                  </a:lnTo>
                  <a:lnTo>
                    <a:pt x="44" y="0"/>
                  </a:lnTo>
                  <a:lnTo>
                    <a:pt x="46" y="2"/>
                  </a:lnTo>
                  <a:lnTo>
                    <a:pt x="49" y="5"/>
                  </a:lnTo>
                  <a:lnTo>
                    <a:pt x="54" y="11"/>
                  </a:lnTo>
                  <a:lnTo>
                    <a:pt x="58" y="12"/>
                  </a:lnTo>
                  <a:lnTo>
                    <a:pt x="62" y="12"/>
                  </a:lnTo>
                  <a:lnTo>
                    <a:pt x="69" y="15"/>
                  </a:lnTo>
                  <a:lnTo>
                    <a:pt x="78" y="13"/>
                  </a:lnTo>
                  <a:lnTo>
                    <a:pt x="85" y="12"/>
                  </a:lnTo>
                  <a:lnTo>
                    <a:pt x="92" y="12"/>
                  </a:lnTo>
                  <a:lnTo>
                    <a:pt x="96" y="10"/>
                  </a:lnTo>
                  <a:lnTo>
                    <a:pt x="99" y="9"/>
                  </a:lnTo>
                  <a:lnTo>
                    <a:pt x="101" y="13"/>
                  </a:lnTo>
                  <a:lnTo>
                    <a:pt x="103" y="12"/>
                  </a:lnTo>
                  <a:lnTo>
                    <a:pt x="109" y="12"/>
                  </a:lnTo>
                  <a:lnTo>
                    <a:pt x="109" y="16"/>
                  </a:lnTo>
                  <a:lnTo>
                    <a:pt x="112" y="18"/>
                  </a:lnTo>
                  <a:lnTo>
                    <a:pt x="116" y="17"/>
                  </a:lnTo>
                  <a:lnTo>
                    <a:pt x="119" y="14"/>
                  </a:lnTo>
                  <a:lnTo>
                    <a:pt x="122" y="14"/>
                  </a:lnTo>
                  <a:lnTo>
                    <a:pt x="126" y="14"/>
                  </a:lnTo>
                  <a:lnTo>
                    <a:pt x="131" y="13"/>
                  </a:lnTo>
                  <a:lnTo>
                    <a:pt x="145" y="18"/>
                  </a:lnTo>
                  <a:lnTo>
                    <a:pt x="148" y="24"/>
                  </a:lnTo>
                  <a:lnTo>
                    <a:pt x="148" y="30"/>
                  </a:lnTo>
                  <a:lnTo>
                    <a:pt x="147" y="38"/>
                  </a:lnTo>
                  <a:lnTo>
                    <a:pt x="146" y="42"/>
                  </a:lnTo>
                  <a:lnTo>
                    <a:pt x="161" y="74"/>
                  </a:lnTo>
                  <a:lnTo>
                    <a:pt x="165" y="81"/>
                  </a:lnTo>
                  <a:lnTo>
                    <a:pt x="177" y="111"/>
                  </a:lnTo>
                  <a:lnTo>
                    <a:pt x="179" y="114"/>
                  </a:lnTo>
                  <a:lnTo>
                    <a:pt x="211" y="161"/>
                  </a:lnTo>
                  <a:lnTo>
                    <a:pt x="228" y="169"/>
                  </a:lnTo>
                  <a:lnTo>
                    <a:pt x="230" y="175"/>
                  </a:lnTo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968" name="Freeform 60">
              <a:extLst>
                <a:ext uri="{FF2B5EF4-FFF2-40B4-BE49-F238E27FC236}">
                  <a16:creationId xmlns:a16="http://schemas.microsoft.com/office/drawing/2014/main" id="{B15CCFF8-392B-7A7E-E2E0-C7E29E42F590}"/>
                </a:ext>
              </a:extLst>
            </xdr:cNvPr>
            <xdr:cNvSpPr>
              <a:spLocks/>
            </xdr:cNvSpPr>
          </xdr:nvSpPr>
          <xdr:spPr bwMode="auto">
            <a:xfrm>
              <a:off x="4569508" y="3764875"/>
              <a:ext cx="481012" cy="300037"/>
            </a:xfrm>
            <a:custGeom>
              <a:avLst/>
              <a:gdLst>
                <a:gd name="T0" fmla="*/ 119062 w 303"/>
                <a:gd name="T1" fmla="*/ 193675 h 189"/>
                <a:gd name="T2" fmla="*/ 122237 w 303"/>
                <a:gd name="T3" fmla="*/ 176212 h 189"/>
                <a:gd name="T4" fmla="*/ 88900 w 303"/>
                <a:gd name="T5" fmla="*/ 147637 h 189"/>
                <a:gd name="T6" fmla="*/ 88900 w 303"/>
                <a:gd name="T7" fmla="*/ 133350 h 189"/>
                <a:gd name="T8" fmla="*/ 82550 w 303"/>
                <a:gd name="T9" fmla="*/ 122237 h 189"/>
                <a:gd name="T10" fmla="*/ 82550 w 303"/>
                <a:gd name="T11" fmla="*/ 107950 h 189"/>
                <a:gd name="T12" fmla="*/ 88900 w 303"/>
                <a:gd name="T13" fmla="*/ 98425 h 189"/>
                <a:gd name="T14" fmla="*/ 0 w 303"/>
                <a:gd name="T15" fmla="*/ 0 h 189"/>
                <a:gd name="T16" fmla="*/ 142875 w 303"/>
                <a:gd name="T17" fmla="*/ 6350 h 189"/>
                <a:gd name="T18" fmla="*/ 227012 w 303"/>
                <a:gd name="T19" fmla="*/ 9525 h 189"/>
                <a:gd name="T20" fmla="*/ 358775 w 303"/>
                <a:gd name="T21" fmla="*/ 15875 h 189"/>
                <a:gd name="T22" fmla="*/ 454025 w 303"/>
                <a:gd name="T23" fmla="*/ 28575 h 189"/>
                <a:gd name="T24" fmla="*/ 444500 w 303"/>
                <a:gd name="T25" fmla="*/ 33337 h 189"/>
                <a:gd name="T26" fmla="*/ 428625 w 303"/>
                <a:gd name="T27" fmla="*/ 42862 h 189"/>
                <a:gd name="T28" fmla="*/ 425450 w 303"/>
                <a:gd name="T29" fmla="*/ 52387 h 189"/>
                <a:gd name="T30" fmla="*/ 434975 w 303"/>
                <a:gd name="T31" fmla="*/ 60325 h 189"/>
                <a:gd name="T32" fmla="*/ 442912 w 303"/>
                <a:gd name="T33" fmla="*/ 53975 h 189"/>
                <a:gd name="T34" fmla="*/ 454025 w 303"/>
                <a:gd name="T35" fmla="*/ 53975 h 189"/>
                <a:gd name="T36" fmla="*/ 463550 w 303"/>
                <a:gd name="T37" fmla="*/ 60325 h 189"/>
                <a:gd name="T38" fmla="*/ 474662 w 303"/>
                <a:gd name="T39" fmla="*/ 61912 h 189"/>
                <a:gd name="T40" fmla="*/ 476250 w 303"/>
                <a:gd name="T41" fmla="*/ 68262 h 189"/>
                <a:gd name="T42" fmla="*/ 465137 w 303"/>
                <a:gd name="T43" fmla="*/ 74612 h 189"/>
                <a:gd name="T44" fmla="*/ 454025 w 303"/>
                <a:gd name="T45" fmla="*/ 74612 h 189"/>
                <a:gd name="T46" fmla="*/ 438150 w 303"/>
                <a:gd name="T47" fmla="*/ 74612 h 189"/>
                <a:gd name="T48" fmla="*/ 430212 w 303"/>
                <a:gd name="T49" fmla="*/ 85725 h 189"/>
                <a:gd name="T50" fmla="*/ 430212 w 303"/>
                <a:gd name="T51" fmla="*/ 96837 h 189"/>
                <a:gd name="T52" fmla="*/ 420687 w 303"/>
                <a:gd name="T53" fmla="*/ 111125 h 189"/>
                <a:gd name="T54" fmla="*/ 415925 w 303"/>
                <a:gd name="T55" fmla="*/ 122237 h 189"/>
                <a:gd name="T56" fmla="*/ 403225 w 303"/>
                <a:gd name="T57" fmla="*/ 153987 h 189"/>
                <a:gd name="T58" fmla="*/ 400050 w 303"/>
                <a:gd name="T59" fmla="*/ 176212 h 189"/>
                <a:gd name="T60" fmla="*/ 403225 w 303"/>
                <a:gd name="T61" fmla="*/ 184150 h 189"/>
                <a:gd name="T62" fmla="*/ 401637 w 303"/>
                <a:gd name="T63" fmla="*/ 203200 h 189"/>
                <a:gd name="T64" fmla="*/ 400050 w 303"/>
                <a:gd name="T65" fmla="*/ 217487 h 189"/>
                <a:gd name="T66" fmla="*/ 407987 w 303"/>
                <a:gd name="T67" fmla="*/ 236537 h 189"/>
                <a:gd name="T68" fmla="*/ 406400 w 303"/>
                <a:gd name="T69" fmla="*/ 252412 h 189"/>
                <a:gd name="T70" fmla="*/ 411162 w 303"/>
                <a:gd name="T71" fmla="*/ 265112 h 189"/>
                <a:gd name="T72" fmla="*/ 406400 w 303"/>
                <a:gd name="T73" fmla="*/ 279400 h 189"/>
                <a:gd name="T74" fmla="*/ 404812 w 303"/>
                <a:gd name="T75" fmla="*/ 293687 h 189"/>
                <a:gd name="T76" fmla="*/ 392112 w 303"/>
                <a:gd name="T77" fmla="*/ 298450 h 189"/>
                <a:gd name="T78" fmla="*/ 384175 w 303"/>
                <a:gd name="T79" fmla="*/ 298450 h 189"/>
                <a:gd name="T80" fmla="*/ 171450 w 303"/>
                <a:gd name="T81" fmla="*/ 287337 h 189"/>
                <a:gd name="T82" fmla="*/ 119062 w 303"/>
                <a:gd name="T83" fmla="*/ 249237 h 189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303" h="189">
                  <a:moveTo>
                    <a:pt x="75" y="157"/>
                  </a:moveTo>
                  <a:lnTo>
                    <a:pt x="75" y="122"/>
                  </a:lnTo>
                  <a:lnTo>
                    <a:pt x="75" y="118"/>
                  </a:lnTo>
                  <a:lnTo>
                    <a:pt x="77" y="111"/>
                  </a:lnTo>
                  <a:lnTo>
                    <a:pt x="56" y="97"/>
                  </a:lnTo>
                  <a:lnTo>
                    <a:pt x="56" y="93"/>
                  </a:lnTo>
                  <a:lnTo>
                    <a:pt x="56" y="89"/>
                  </a:lnTo>
                  <a:lnTo>
                    <a:pt x="56" y="84"/>
                  </a:lnTo>
                  <a:lnTo>
                    <a:pt x="54" y="81"/>
                  </a:lnTo>
                  <a:lnTo>
                    <a:pt x="52" y="77"/>
                  </a:lnTo>
                  <a:lnTo>
                    <a:pt x="51" y="73"/>
                  </a:lnTo>
                  <a:lnTo>
                    <a:pt x="52" y="68"/>
                  </a:lnTo>
                  <a:lnTo>
                    <a:pt x="54" y="65"/>
                  </a:lnTo>
                  <a:lnTo>
                    <a:pt x="56" y="62"/>
                  </a:lnTo>
                  <a:lnTo>
                    <a:pt x="32" y="46"/>
                  </a:lnTo>
                  <a:lnTo>
                    <a:pt x="0" y="0"/>
                  </a:lnTo>
                  <a:lnTo>
                    <a:pt x="44" y="1"/>
                  </a:lnTo>
                  <a:lnTo>
                    <a:pt x="90" y="4"/>
                  </a:lnTo>
                  <a:lnTo>
                    <a:pt x="132" y="6"/>
                  </a:lnTo>
                  <a:lnTo>
                    <a:pt x="143" y="6"/>
                  </a:lnTo>
                  <a:lnTo>
                    <a:pt x="203" y="9"/>
                  </a:lnTo>
                  <a:lnTo>
                    <a:pt x="226" y="10"/>
                  </a:lnTo>
                  <a:lnTo>
                    <a:pt x="286" y="13"/>
                  </a:lnTo>
                  <a:lnTo>
                    <a:pt x="286" y="18"/>
                  </a:lnTo>
                  <a:lnTo>
                    <a:pt x="283" y="20"/>
                  </a:lnTo>
                  <a:lnTo>
                    <a:pt x="280" y="21"/>
                  </a:lnTo>
                  <a:lnTo>
                    <a:pt x="273" y="26"/>
                  </a:lnTo>
                  <a:lnTo>
                    <a:pt x="270" y="27"/>
                  </a:lnTo>
                  <a:lnTo>
                    <a:pt x="268" y="29"/>
                  </a:lnTo>
                  <a:lnTo>
                    <a:pt x="268" y="33"/>
                  </a:lnTo>
                  <a:lnTo>
                    <a:pt x="271" y="36"/>
                  </a:lnTo>
                  <a:lnTo>
                    <a:pt x="274" y="38"/>
                  </a:lnTo>
                  <a:lnTo>
                    <a:pt x="278" y="37"/>
                  </a:lnTo>
                  <a:lnTo>
                    <a:pt x="279" y="34"/>
                  </a:lnTo>
                  <a:lnTo>
                    <a:pt x="283" y="30"/>
                  </a:lnTo>
                  <a:lnTo>
                    <a:pt x="286" y="34"/>
                  </a:lnTo>
                  <a:lnTo>
                    <a:pt x="289" y="36"/>
                  </a:lnTo>
                  <a:lnTo>
                    <a:pt x="292" y="38"/>
                  </a:lnTo>
                  <a:lnTo>
                    <a:pt x="295" y="39"/>
                  </a:lnTo>
                  <a:lnTo>
                    <a:pt x="299" y="39"/>
                  </a:lnTo>
                  <a:lnTo>
                    <a:pt x="302" y="39"/>
                  </a:lnTo>
                  <a:lnTo>
                    <a:pt x="300" y="43"/>
                  </a:lnTo>
                  <a:lnTo>
                    <a:pt x="297" y="44"/>
                  </a:lnTo>
                  <a:lnTo>
                    <a:pt x="293" y="47"/>
                  </a:lnTo>
                  <a:lnTo>
                    <a:pt x="290" y="47"/>
                  </a:lnTo>
                  <a:lnTo>
                    <a:pt x="286" y="47"/>
                  </a:lnTo>
                  <a:lnTo>
                    <a:pt x="283" y="49"/>
                  </a:lnTo>
                  <a:lnTo>
                    <a:pt x="276" y="47"/>
                  </a:lnTo>
                  <a:lnTo>
                    <a:pt x="275" y="52"/>
                  </a:lnTo>
                  <a:lnTo>
                    <a:pt x="271" y="54"/>
                  </a:lnTo>
                  <a:lnTo>
                    <a:pt x="269" y="57"/>
                  </a:lnTo>
                  <a:lnTo>
                    <a:pt x="271" y="61"/>
                  </a:lnTo>
                  <a:lnTo>
                    <a:pt x="271" y="65"/>
                  </a:lnTo>
                  <a:lnTo>
                    <a:pt x="265" y="70"/>
                  </a:lnTo>
                  <a:lnTo>
                    <a:pt x="264" y="74"/>
                  </a:lnTo>
                  <a:lnTo>
                    <a:pt x="262" y="77"/>
                  </a:lnTo>
                  <a:lnTo>
                    <a:pt x="260" y="79"/>
                  </a:lnTo>
                  <a:lnTo>
                    <a:pt x="254" y="97"/>
                  </a:lnTo>
                  <a:lnTo>
                    <a:pt x="251" y="107"/>
                  </a:lnTo>
                  <a:lnTo>
                    <a:pt x="252" y="111"/>
                  </a:lnTo>
                  <a:lnTo>
                    <a:pt x="253" y="115"/>
                  </a:lnTo>
                  <a:lnTo>
                    <a:pt x="254" y="116"/>
                  </a:lnTo>
                  <a:lnTo>
                    <a:pt x="255" y="118"/>
                  </a:lnTo>
                  <a:lnTo>
                    <a:pt x="253" y="128"/>
                  </a:lnTo>
                  <a:lnTo>
                    <a:pt x="253" y="133"/>
                  </a:lnTo>
                  <a:lnTo>
                    <a:pt x="252" y="137"/>
                  </a:lnTo>
                  <a:lnTo>
                    <a:pt x="253" y="141"/>
                  </a:lnTo>
                  <a:lnTo>
                    <a:pt x="257" y="149"/>
                  </a:lnTo>
                  <a:lnTo>
                    <a:pt x="256" y="154"/>
                  </a:lnTo>
                  <a:lnTo>
                    <a:pt x="256" y="159"/>
                  </a:lnTo>
                  <a:lnTo>
                    <a:pt x="257" y="162"/>
                  </a:lnTo>
                  <a:lnTo>
                    <a:pt x="259" y="167"/>
                  </a:lnTo>
                  <a:lnTo>
                    <a:pt x="258" y="172"/>
                  </a:lnTo>
                  <a:lnTo>
                    <a:pt x="256" y="176"/>
                  </a:lnTo>
                  <a:lnTo>
                    <a:pt x="256" y="181"/>
                  </a:lnTo>
                  <a:lnTo>
                    <a:pt x="255" y="185"/>
                  </a:lnTo>
                  <a:lnTo>
                    <a:pt x="251" y="184"/>
                  </a:lnTo>
                  <a:lnTo>
                    <a:pt x="247" y="188"/>
                  </a:lnTo>
                  <a:lnTo>
                    <a:pt x="244" y="188"/>
                  </a:lnTo>
                  <a:lnTo>
                    <a:pt x="242" y="188"/>
                  </a:lnTo>
                  <a:lnTo>
                    <a:pt x="153" y="183"/>
                  </a:lnTo>
                  <a:lnTo>
                    <a:pt x="108" y="181"/>
                  </a:lnTo>
                  <a:lnTo>
                    <a:pt x="73" y="179"/>
                  </a:lnTo>
                  <a:lnTo>
                    <a:pt x="75" y="157"/>
                  </a:lnTo>
                </a:path>
              </a:pathLst>
            </a:custGeom>
            <a:solidFill>
              <a:schemeClr val="tx2">
                <a:lumMod val="60000"/>
                <a:lumOff val="40000"/>
              </a:schemeClr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969" name="Text Box 172">
              <a:extLst>
                <a:ext uri="{FF2B5EF4-FFF2-40B4-BE49-F238E27FC236}">
                  <a16:creationId xmlns:a16="http://schemas.microsoft.com/office/drawing/2014/main" id="{3817A6D7-AA14-62F1-9C2C-4DCDD34DAD2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94621" y="3771162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solidFill>
                    <a:schemeClr val="bg1"/>
                  </a:solidFill>
                  <a:latin typeface="Zurich Cn BT" pitchFamily="34" charset="0"/>
                </a:rPr>
                <a:t>Gaston</a:t>
              </a:r>
              <a:endParaRPr lang="en-US" altLang="en-US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1970" name="Text Box 174">
              <a:extLst>
                <a:ext uri="{FF2B5EF4-FFF2-40B4-BE49-F238E27FC236}">
                  <a16:creationId xmlns:a16="http://schemas.microsoft.com/office/drawing/2014/main" id="{8185DE8B-AACF-1B1F-43CC-D0F31E3CB30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22706" y="3584409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solidFill>
                    <a:schemeClr val="bg1"/>
                  </a:solidFill>
                  <a:latin typeface="Zurich Cn BT" pitchFamily="34" charset="0"/>
                </a:rPr>
                <a:t>Lincoln</a:t>
              </a:r>
              <a:endParaRPr lang="en-US" altLang="en-US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1971" name="Text Box 175">
              <a:extLst>
                <a:ext uri="{FF2B5EF4-FFF2-40B4-BE49-F238E27FC236}">
                  <a16:creationId xmlns:a16="http://schemas.microsoft.com/office/drawing/2014/main" id="{F3B7E027-CD40-334F-0689-5BEC484BF94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505633" y="3413118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solidFill>
                    <a:schemeClr val="bg1"/>
                  </a:solidFill>
                  <a:latin typeface="Zurich Cn BT" pitchFamily="34" charset="0"/>
                </a:rPr>
                <a:t>Catawab</a:t>
              </a:r>
              <a:endParaRPr lang="en-US" altLang="en-US">
                <a:solidFill>
                  <a:schemeClr val="bg1"/>
                </a:solidFill>
              </a:endParaRPr>
            </a:p>
          </xdr:txBody>
        </xdr:sp>
        <xdr:sp macro="" textlink="">
          <xdr:nvSpPr>
            <xdr:cNvPr id="1972" name="Text Box 175">
              <a:extLst>
                <a:ext uri="{FF2B5EF4-FFF2-40B4-BE49-F238E27FC236}">
                  <a16:creationId xmlns:a16="http://schemas.microsoft.com/office/drawing/2014/main" id="{482FC58A-767A-BD85-CB1A-C900434A2E1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829064" y="3145281"/>
              <a:ext cx="533400" cy="20005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solidFill>
                    <a:schemeClr val="bg1"/>
                  </a:solidFill>
                  <a:latin typeface="Zurich Cn BT" pitchFamily="34" charset="0"/>
                </a:rPr>
                <a:t>Iredell</a:t>
              </a:r>
              <a:endParaRPr lang="en-US" altLang="en-US">
                <a:solidFill>
                  <a:schemeClr val="bg1"/>
                </a:solidFill>
              </a:endParaRPr>
            </a:p>
          </xdr:txBody>
        </xdr:sp>
      </xdr:grpSp>
      <xdr:sp macro="" textlink="">
        <xdr:nvSpPr>
          <xdr:cNvPr id="1869" name="Text Box 171">
            <a:extLst>
              <a:ext uri="{FF2B5EF4-FFF2-40B4-BE49-F238E27FC236}">
                <a16:creationId xmlns:a16="http://schemas.microsoft.com/office/drawing/2014/main" id="{CC1AEF1F-6026-245B-5388-667A1E9AEE3E}"/>
              </a:ext>
            </a:extLst>
          </xdr:cNvPr>
          <xdr:cNvSpPr txBox="1">
            <a:spLocks noChangeArrowheads="1"/>
          </xdr:cNvSpPr>
        </xdr:nvSpPr>
        <xdr:spPr bwMode="auto">
          <a:xfrm rot="3436112">
            <a:off x="3749248" y="3699812"/>
            <a:ext cx="624797" cy="200055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solidFill>
                  <a:schemeClr val="bg1"/>
                </a:solidFill>
                <a:latin typeface="Zurich Cn BT" pitchFamily="34" charset="0"/>
              </a:rPr>
              <a:t>Cleveland</a:t>
            </a:r>
            <a:endParaRPr lang="en-US" altLang="en-US">
              <a:solidFill>
                <a:schemeClr val="bg1"/>
              </a:solidFill>
            </a:endParaRPr>
          </a:p>
        </xdr:txBody>
      </xdr:sp>
      <xdr:grpSp>
        <xdr:nvGrpSpPr>
          <xdr:cNvPr id="1870" name="Group 1869">
            <a:extLst>
              <a:ext uri="{FF2B5EF4-FFF2-40B4-BE49-F238E27FC236}">
                <a16:creationId xmlns:a16="http://schemas.microsoft.com/office/drawing/2014/main" id="{125C6FC0-0A5F-42BA-9DC3-44CEC61C68C6}"/>
              </a:ext>
            </a:extLst>
          </xdr:cNvPr>
          <xdr:cNvGrpSpPr/>
        </xdr:nvGrpSpPr>
        <xdr:grpSpPr>
          <a:xfrm>
            <a:off x="5608739" y="3336857"/>
            <a:ext cx="2360612" cy="2184534"/>
            <a:chOff x="5939124" y="3397113"/>
            <a:chExt cx="2360612" cy="2184534"/>
          </a:xfrm>
        </xdr:grpSpPr>
        <xdr:sp macro="" textlink="">
          <xdr:nvSpPr>
            <xdr:cNvPr id="1953" name="TextBox 20">
              <a:extLst>
                <a:ext uri="{FF2B5EF4-FFF2-40B4-BE49-F238E27FC236}">
                  <a16:creationId xmlns:a16="http://schemas.microsoft.com/office/drawing/2014/main" id="{27F9061C-ABD8-0B17-8CA9-1C66064E6AB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5939124" y="3965820"/>
              <a:ext cx="2360612" cy="1615827"/>
            </a:xfrm>
            <a:prstGeom prst="rect">
              <a:avLst/>
            </a:prstGeom>
            <a:solidFill>
              <a:srgbClr val="98F6BE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  <a:effectLst>
              <a:outerShdw blurRad="50800" dist="101600" dir="18900000" algn="bl" rotWithShape="0">
                <a:prstClr val="black">
                  <a:alpha val="40000"/>
                </a:prstClr>
              </a:outerShdw>
            </a:effectLst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altLang="en-US" sz="900" b="1"/>
            </a:p>
            <a:p>
              <a:pPr algn="ctr"/>
              <a:endParaRPr lang="en-US" altLang="en-US" sz="900" b="1"/>
            </a:p>
            <a:p>
              <a:pPr algn="ctr"/>
              <a:r>
                <a:rPr lang="en-US" altLang="en-US" sz="900" b="1"/>
                <a:t>Southcentral District, Shaun Slattery, DVC</a:t>
              </a:r>
            </a:p>
            <a:p>
              <a:r>
                <a:rPr lang="en-US" altLang="en-US" sz="800" b="1"/>
                <a:t>Mecklenburg County</a:t>
              </a:r>
            </a:p>
            <a:p>
              <a:r>
                <a:rPr lang="en-US" altLang="en-US" sz="800"/>
                <a:t>   Charlotte Detachment #750</a:t>
              </a:r>
            </a:p>
            <a:p>
              <a:r>
                <a:rPr lang="en-US" altLang="en-US" sz="800"/>
                <a:t>   PFC. Bruce Larson Detachment #1242</a:t>
              </a:r>
            </a:p>
            <a:p>
              <a:r>
                <a:rPr lang="en-US" altLang="en-US" sz="800" b="1"/>
                <a:t>Union County</a:t>
              </a:r>
            </a:p>
            <a:p>
              <a:r>
                <a:rPr lang="en-US" altLang="en-US" sz="800"/>
                <a:t>   PFC. Charles D. Hare Detachment #914</a:t>
              </a:r>
            </a:p>
            <a:p>
              <a:r>
                <a:rPr lang="en-US" altLang="en-US" sz="800" b="1"/>
                <a:t>Stanly County</a:t>
              </a:r>
            </a:p>
            <a:p>
              <a:r>
                <a:rPr lang="en-US" altLang="en-US" sz="800"/>
                <a:t>   Stanly County Detachment #1021</a:t>
              </a:r>
            </a:p>
            <a:p>
              <a:r>
                <a:rPr lang="en-US" altLang="en-US" sz="800" b="1"/>
                <a:t>Cabarrus County</a:t>
              </a:r>
            </a:p>
            <a:p>
              <a:r>
                <a:rPr lang="en-US" altLang="en-US" sz="800"/>
                <a:t>   Cabarrus Detachment #1175</a:t>
              </a:r>
            </a:p>
          </xdr:txBody>
        </xdr:sp>
        <xdr:sp macro="" textlink="">
          <xdr:nvSpPr>
            <xdr:cNvPr id="1954" name="Freeform 7">
              <a:extLst>
                <a:ext uri="{FF2B5EF4-FFF2-40B4-BE49-F238E27FC236}">
                  <a16:creationId xmlns:a16="http://schemas.microsoft.com/office/drawing/2014/main" id="{DAFD05D2-D164-6DD3-3DD0-6354B8CAAA94}"/>
                </a:ext>
              </a:extLst>
            </xdr:cNvPr>
            <xdr:cNvSpPr>
              <a:spLocks/>
            </xdr:cNvSpPr>
          </xdr:nvSpPr>
          <xdr:spPr bwMode="auto">
            <a:xfrm>
              <a:off x="6059384" y="3403178"/>
              <a:ext cx="461963" cy="573087"/>
            </a:xfrm>
            <a:custGeom>
              <a:avLst/>
              <a:gdLst>
                <a:gd name="T0" fmla="*/ 531754338 w 291"/>
                <a:gd name="T1" fmla="*/ 330139387 h 361"/>
                <a:gd name="T2" fmla="*/ 695563878 w 291"/>
                <a:gd name="T3" fmla="*/ 519151735 h 361"/>
                <a:gd name="T4" fmla="*/ 582157518 w 291"/>
                <a:gd name="T5" fmla="*/ 690522210 h 361"/>
                <a:gd name="T6" fmla="*/ 430947979 w 291"/>
                <a:gd name="T7" fmla="*/ 836691145 h 361"/>
                <a:gd name="T8" fmla="*/ 405746389 w 291"/>
                <a:gd name="T9" fmla="*/ 851812069 h 361"/>
                <a:gd name="T10" fmla="*/ 360383528 w 291"/>
                <a:gd name="T11" fmla="*/ 866932994 h 361"/>
                <a:gd name="T12" fmla="*/ 340222256 w 291"/>
                <a:gd name="T13" fmla="*/ 887094226 h 361"/>
                <a:gd name="T14" fmla="*/ 244456215 w 291"/>
                <a:gd name="T15" fmla="*/ 808968657 h 361"/>
                <a:gd name="T16" fmla="*/ 153730491 w 291"/>
                <a:gd name="T17" fmla="*/ 738404343 h 361"/>
                <a:gd name="T18" fmla="*/ 22682225 w 291"/>
                <a:gd name="T19" fmla="*/ 826610529 h 361"/>
                <a:gd name="T20" fmla="*/ 5040318 w 291"/>
                <a:gd name="T21" fmla="*/ 771167140 h 361"/>
                <a:gd name="T22" fmla="*/ 10080636 w 291"/>
                <a:gd name="T23" fmla="*/ 735884983 h 361"/>
                <a:gd name="T24" fmla="*/ 37803178 w 291"/>
                <a:gd name="T25" fmla="*/ 720764059 h 361"/>
                <a:gd name="T26" fmla="*/ 27722543 w 291"/>
                <a:gd name="T27" fmla="*/ 688001262 h 361"/>
                <a:gd name="T28" fmla="*/ 17641907 w 291"/>
                <a:gd name="T29" fmla="*/ 652719106 h 361"/>
                <a:gd name="T30" fmla="*/ 42843496 w 291"/>
                <a:gd name="T31" fmla="*/ 645159437 h 361"/>
                <a:gd name="T32" fmla="*/ 70564451 w 291"/>
                <a:gd name="T33" fmla="*/ 640119129 h 361"/>
                <a:gd name="T34" fmla="*/ 78125722 w 291"/>
                <a:gd name="T35" fmla="*/ 604836972 h 361"/>
                <a:gd name="T36" fmla="*/ 75604769 w 291"/>
                <a:gd name="T37" fmla="*/ 572074176 h 361"/>
                <a:gd name="T38" fmla="*/ 65524133 w 291"/>
                <a:gd name="T39" fmla="*/ 526711403 h 361"/>
                <a:gd name="T40" fmla="*/ 68045086 w 291"/>
                <a:gd name="T41" fmla="*/ 491429246 h 361"/>
                <a:gd name="T42" fmla="*/ 65524133 w 291"/>
                <a:gd name="T43" fmla="*/ 458668037 h 361"/>
                <a:gd name="T44" fmla="*/ 70564451 w 291"/>
                <a:gd name="T45" fmla="*/ 415824625 h 361"/>
                <a:gd name="T46" fmla="*/ 93246676 w 291"/>
                <a:gd name="T47" fmla="*/ 355340927 h 361"/>
                <a:gd name="T48" fmla="*/ 110886995 w 291"/>
                <a:gd name="T49" fmla="*/ 322579719 h 361"/>
                <a:gd name="T50" fmla="*/ 120967631 w 291"/>
                <a:gd name="T51" fmla="*/ 299897538 h 361"/>
                <a:gd name="T52" fmla="*/ 151209539 w 291"/>
                <a:gd name="T53" fmla="*/ 289816922 h 361"/>
                <a:gd name="T54" fmla="*/ 176411128 w 291"/>
                <a:gd name="T55" fmla="*/ 282257254 h 361"/>
                <a:gd name="T56" fmla="*/ 181451446 w 291"/>
                <a:gd name="T57" fmla="*/ 269655690 h 361"/>
                <a:gd name="T58" fmla="*/ 156249857 w 291"/>
                <a:gd name="T59" fmla="*/ 262096021 h 361"/>
                <a:gd name="T60" fmla="*/ 133569220 w 291"/>
                <a:gd name="T61" fmla="*/ 257055713 h 361"/>
                <a:gd name="T62" fmla="*/ 110886995 w 291"/>
                <a:gd name="T63" fmla="*/ 262096021 h 361"/>
                <a:gd name="T64" fmla="*/ 108367630 w 291"/>
                <a:gd name="T65" fmla="*/ 239413841 h 361"/>
                <a:gd name="T66" fmla="*/ 141128903 w 291"/>
                <a:gd name="T67" fmla="*/ 221773557 h 361"/>
                <a:gd name="T68" fmla="*/ 143649855 w 291"/>
                <a:gd name="T69" fmla="*/ 196572016 h 361"/>
                <a:gd name="T70" fmla="*/ 143649855 w 291"/>
                <a:gd name="T71" fmla="*/ 146168935 h 361"/>
                <a:gd name="T72" fmla="*/ 166330493 w 291"/>
                <a:gd name="T73" fmla="*/ 113406139 h 361"/>
                <a:gd name="T74" fmla="*/ 156249857 w 291"/>
                <a:gd name="T75" fmla="*/ 88204598 h 361"/>
                <a:gd name="T76" fmla="*/ 161290175 w 291"/>
                <a:gd name="T77" fmla="*/ 55443389 h 361"/>
                <a:gd name="T78" fmla="*/ 143649855 w 291"/>
                <a:gd name="T79" fmla="*/ 37801517 h 361"/>
                <a:gd name="T80" fmla="*/ 143649855 w 291"/>
                <a:gd name="T81" fmla="*/ 10080616 h 361"/>
                <a:gd name="T82" fmla="*/ 325101302 w 291"/>
                <a:gd name="T83" fmla="*/ 12599977 h 361"/>
                <a:gd name="T84" fmla="*/ 390625435 w 291"/>
                <a:gd name="T85" fmla="*/ 42841825 h 361"/>
                <a:gd name="T86" fmla="*/ 428427026 w 291"/>
                <a:gd name="T87" fmla="*/ 183970452 h 361"/>
                <a:gd name="T88" fmla="*/ 433467344 w 291"/>
                <a:gd name="T89" fmla="*/ 211692940 h 361"/>
                <a:gd name="T90" fmla="*/ 463709252 w 291"/>
                <a:gd name="T91" fmla="*/ 249494457 h 361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</a:gdLst>
              <a:ahLst/>
              <a:cxnLst>
                <a:cxn ang="T92">
                  <a:pos x="T0" y="T1"/>
                </a:cxn>
                <a:cxn ang="T93">
                  <a:pos x="T2" y="T3"/>
                </a:cxn>
                <a:cxn ang="T94">
                  <a:pos x="T4" y="T5"/>
                </a:cxn>
                <a:cxn ang="T95">
                  <a:pos x="T6" y="T7"/>
                </a:cxn>
                <a:cxn ang="T96">
                  <a:pos x="T8" y="T9"/>
                </a:cxn>
                <a:cxn ang="T97">
                  <a:pos x="T10" y="T11"/>
                </a:cxn>
                <a:cxn ang="T98">
                  <a:pos x="T12" y="T13"/>
                </a:cxn>
                <a:cxn ang="T99">
                  <a:pos x="T14" y="T15"/>
                </a:cxn>
                <a:cxn ang="T100">
                  <a:pos x="T16" y="T17"/>
                </a:cxn>
                <a:cxn ang="T101">
                  <a:pos x="T18" y="T19"/>
                </a:cxn>
                <a:cxn ang="T102">
                  <a:pos x="T20" y="T21"/>
                </a:cxn>
                <a:cxn ang="T103">
                  <a:pos x="T22" y="T23"/>
                </a:cxn>
                <a:cxn ang="T104">
                  <a:pos x="T24" y="T25"/>
                </a:cxn>
                <a:cxn ang="T105">
                  <a:pos x="T26" y="T27"/>
                </a:cxn>
                <a:cxn ang="T106">
                  <a:pos x="T28" y="T29"/>
                </a:cxn>
                <a:cxn ang="T107">
                  <a:pos x="T30" y="T31"/>
                </a:cxn>
                <a:cxn ang="T108">
                  <a:pos x="T32" y="T33"/>
                </a:cxn>
                <a:cxn ang="T109">
                  <a:pos x="T34" y="T35"/>
                </a:cxn>
                <a:cxn ang="T110">
                  <a:pos x="T36" y="T37"/>
                </a:cxn>
                <a:cxn ang="T111">
                  <a:pos x="T38" y="T39"/>
                </a:cxn>
                <a:cxn ang="T112">
                  <a:pos x="T40" y="T41"/>
                </a:cxn>
                <a:cxn ang="T113">
                  <a:pos x="T42" y="T43"/>
                </a:cxn>
                <a:cxn ang="T114">
                  <a:pos x="T44" y="T45"/>
                </a:cxn>
                <a:cxn ang="T115">
                  <a:pos x="T46" y="T47"/>
                </a:cxn>
                <a:cxn ang="T116">
                  <a:pos x="T48" y="T49"/>
                </a:cxn>
                <a:cxn ang="T117">
                  <a:pos x="T50" y="T51"/>
                </a:cxn>
                <a:cxn ang="T118">
                  <a:pos x="T52" y="T53"/>
                </a:cxn>
                <a:cxn ang="T119">
                  <a:pos x="T54" y="T55"/>
                </a:cxn>
                <a:cxn ang="T120">
                  <a:pos x="T56" y="T57"/>
                </a:cxn>
                <a:cxn ang="T121">
                  <a:pos x="T58" y="T59"/>
                </a:cxn>
                <a:cxn ang="T122">
                  <a:pos x="T60" y="T61"/>
                </a:cxn>
                <a:cxn ang="T123">
                  <a:pos x="T62" y="T63"/>
                </a:cxn>
                <a:cxn ang="T124">
                  <a:pos x="T64" y="T65"/>
                </a:cxn>
                <a:cxn ang="T125">
                  <a:pos x="T66" y="T67"/>
                </a:cxn>
                <a:cxn ang="T126">
                  <a:pos x="T68" y="T69"/>
                </a:cxn>
                <a:cxn ang="T127">
                  <a:pos x="T70" y="T71"/>
                </a:cxn>
                <a:cxn ang="T128">
                  <a:pos x="T72" y="T73"/>
                </a:cxn>
                <a:cxn ang="T129">
                  <a:pos x="T74" y="T75"/>
                </a:cxn>
                <a:cxn ang="T130">
                  <a:pos x="T76" y="T77"/>
                </a:cxn>
                <a:cxn ang="T131">
                  <a:pos x="T78" y="T79"/>
                </a:cxn>
                <a:cxn ang="T132">
                  <a:pos x="T80" y="T81"/>
                </a:cxn>
                <a:cxn ang="T133">
                  <a:pos x="T82" y="T83"/>
                </a:cxn>
                <a:cxn ang="T134">
                  <a:pos x="T84" y="T85"/>
                </a:cxn>
                <a:cxn ang="T135">
                  <a:pos x="T86" y="T87"/>
                </a:cxn>
                <a:cxn ang="T136">
                  <a:pos x="T88" y="T89"/>
                </a:cxn>
                <a:cxn ang="T137">
                  <a:pos x="T90" y="T91"/>
                </a:cxn>
              </a:cxnLst>
              <a:rect l="0" t="0" r="r" b="b"/>
              <a:pathLst>
                <a:path w="291" h="361">
                  <a:moveTo>
                    <a:pt x="198" y="115"/>
                  </a:moveTo>
                  <a:lnTo>
                    <a:pt x="208" y="118"/>
                  </a:lnTo>
                  <a:lnTo>
                    <a:pt x="211" y="131"/>
                  </a:lnTo>
                  <a:lnTo>
                    <a:pt x="224" y="173"/>
                  </a:lnTo>
                  <a:lnTo>
                    <a:pt x="237" y="182"/>
                  </a:lnTo>
                  <a:lnTo>
                    <a:pt x="276" y="206"/>
                  </a:lnTo>
                  <a:lnTo>
                    <a:pt x="290" y="214"/>
                  </a:lnTo>
                  <a:lnTo>
                    <a:pt x="245" y="259"/>
                  </a:lnTo>
                  <a:lnTo>
                    <a:pt x="231" y="274"/>
                  </a:lnTo>
                  <a:lnTo>
                    <a:pt x="194" y="310"/>
                  </a:lnTo>
                  <a:lnTo>
                    <a:pt x="192" y="312"/>
                  </a:lnTo>
                  <a:lnTo>
                    <a:pt x="171" y="332"/>
                  </a:lnTo>
                  <a:lnTo>
                    <a:pt x="167" y="334"/>
                  </a:lnTo>
                  <a:lnTo>
                    <a:pt x="165" y="337"/>
                  </a:lnTo>
                  <a:lnTo>
                    <a:pt x="161" y="338"/>
                  </a:lnTo>
                  <a:lnTo>
                    <a:pt x="157" y="338"/>
                  </a:lnTo>
                  <a:lnTo>
                    <a:pt x="146" y="341"/>
                  </a:lnTo>
                  <a:lnTo>
                    <a:pt x="143" y="344"/>
                  </a:lnTo>
                  <a:lnTo>
                    <a:pt x="139" y="347"/>
                  </a:lnTo>
                  <a:lnTo>
                    <a:pt x="136" y="349"/>
                  </a:lnTo>
                  <a:lnTo>
                    <a:pt x="135" y="352"/>
                  </a:lnTo>
                  <a:lnTo>
                    <a:pt x="128" y="357"/>
                  </a:lnTo>
                  <a:lnTo>
                    <a:pt x="125" y="360"/>
                  </a:lnTo>
                  <a:lnTo>
                    <a:pt x="97" y="321"/>
                  </a:lnTo>
                  <a:lnTo>
                    <a:pt x="87" y="306"/>
                  </a:lnTo>
                  <a:lnTo>
                    <a:pt x="70" y="286"/>
                  </a:lnTo>
                  <a:lnTo>
                    <a:pt x="61" y="293"/>
                  </a:lnTo>
                  <a:lnTo>
                    <a:pt x="21" y="322"/>
                  </a:lnTo>
                  <a:lnTo>
                    <a:pt x="10" y="328"/>
                  </a:lnTo>
                  <a:lnTo>
                    <a:pt x="9" y="328"/>
                  </a:lnTo>
                  <a:lnTo>
                    <a:pt x="0" y="316"/>
                  </a:lnTo>
                  <a:lnTo>
                    <a:pt x="1" y="312"/>
                  </a:lnTo>
                  <a:lnTo>
                    <a:pt x="2" y="306"/>
                  </a:lnTo>
                  <a:lnTo>
                    <a:pt x="2" y="301"/>
                  </a:lnTo>
                  <a:lnTo>
                    <a:pt x="3" y="296"/>
                  </a:lnTo>
                  <a:lnTo>
                    <a:pt x="4" y="292"/>
                  </a:lnTo>
                  <a:lnTo>
                    <a:pt x="8" y="290"/>
                  </a:lnTo>
                  <a:lnTo>
                    <a:pt x="11" y="290"/>
                  </a:lnTo>
                  <a:lnTo>
                    <a:pt x="15" y="286"/>
                  </a:lnTo>
                  <a:lnTo>
                    <a:pt x="15" y="281"/>
                  </a:lnTo>
                  <a:lnTo>
                    <a:pt x="14" y="277"/>
                  </a:lnTo>
                  <a:lnTo>
                    <a:pt x="11" y="273"/>
                  </a:lnTo>
                  <a:lnTo>
                    <a:pt x="3" y="267"/>
                  </a:lnTo>
                  <a:lnTo>
                    <a:pt x="6" y="263"/>
                  </a:lnTo>
                  <a:lnTo>
                    <a:pt x="7" y="259"/>
                  </a:lnTo>
                  <a:lnTo>
                    <a:pt x="11" y="257"/>
                  </a:lnTo>
                  <a:lnTo>
                    <a:pt x="15" y="256"/>
                  </a:lnTo>
                  <a:lnTo>
                    <a:pt x="17" y="256"/>
                  </a:lnTo>
                  <a:lnTo>
                    <a:pt x="21" y="256"/>
                  </a:lnTo>
                  <a:lnTo>
                    <a:pt x="24" y="252"/>
                  </a:lnTo>
                  <a:lnTo>
                    <a:pt x="28" y="254"/>
                  </a:lnTo>
                  <a:lnTo>
                    <a:pt x="30" y="249"/>
                  </a:lnTo>
                  <a:lnTo>
                    <a:pt x="29" y="245"/>
                  </a:lnTo>
                  <a:lnTo>
                    <a:pt x="31" y="240"/>
                  </a:lnTo>
                  <a:lnTo>
                    <a:pt x="33" y="236"/>
                  </a:lnTo>
                  <a:lnTo>
                    <a:pt x="30" y="230"/>
                  </a:lnTo>
                  <a:lnTo>
                    <a:pt x="30" y="227"/>
                  </a:lnTo>
                  <a:lnTo>
                    <a:pt x="30" y="221"/>
                  </a:lnTo>
                  <a:lnTo>
                    <a:pt x="30" y="217"/>
                  </a:lnTo>
                  <a:lnTo>
                    <a:pt x="26" y="209"/>
                  </a:lnTo>
                  <a:lnTo>
                    <a:pt x="25" y="205"/>
                  </a:lnTo>
                  <a:lnTo>
                    <a:pt x="26" y="201"/>
                  </a:lnTo>
                  <a:lnTo>
                    <a:pt x="27" y="195"/>
                  </a:lnTo>
                  <a:lnTo>
                    <a:pt x="28" y="186"/>
                  </a:lnTo>
                  <a:lnTo>
                    <a:pt x="28" y="184"/>
                  </a:lnTo>
                  <a:lnTo>
                    <a:pt x="26" y="182"/>
                  </a:lnTo>
                  <a:lnTo>
                    <a:pt x="25" y="178"/>
                  </a:lnTo>
                  <a:lnTo>
                    <a:pt x="25" y="174"/>
                  </a:lnTo>
                  <a:lnTo>
                    <a:pt x="28" y="165"/>
                  </a:lnTo>
                  <a:lnTo>
                    <a:pt x="34" y="146"/>
                  </a:lnTo>
                  <a:lnTo>
                    <a:pt x="36" y="145"/>
                  </a:lnTo>
                  <a:lnTo>
                    <a:pt x="37" y="141"/>
                  </a:lnTo>
                  <a:lnTo>
                    <a:pt x="38" y="137"/>
                  </a:lnTo>
                  <a:lnTo>
                    <a:pt x="44" y="132"/>
                  </a:lnTo>
                  <a:lnTo>
                    <a:pt x="44" y="128"/>
                  </a:lnTo>
                  <a:lnTo>
                    <a:pt x="43" y="124"/>
                  </a:lnTo>
                  <a:lnTo>
                    <a:pt x="45" y="121"/>
                  </a:lnTo>
                  <a:lnTo>
                    <a:pt x="48" y="119"/>
                  </a:lnTo>
                  <a:lnTo>
                    <a:pt x="50" y="115"/>
                  </a:lnTo>
                  <a:lnTo>
                    <a:pt x="56" y="117"/>
                  </a:lnTo>
                  <a:lnTo>
                    <a:pt x="60" y="115"/>
                  </a:lnTo>
                  <a:lnTo>
                    <a:pt x="63" y="115"/>
                  </a:lnTo>
                  <a:lnTo>
                    <a:pt x="67" y="115"/>
                  </a:lnTo>
                  <a:lnTo>
                    <a:pt x="70" y="112"/>
                  </a:lnTo>
                  <a:lnTo>
                    <a:pt x="74" y="111"/>
                  </a:lnTo>
                  <a:lnTo>
                    <a:pt x="75" y="108"/>
                  </a:lnTo>
                  <a:lnTo>
                    <a:pt x="72" y="107"/>
                  </a:lnTo>
                  <a:lnTo>
                    <a:pt x="69" y="107"/>
                  </a:lnTo>
                  <a:lnTo>
                    <a:pt x="66" y="106"/>
                  </a:lnTo>
                  <a:lnTo>
                    <a:pt x="62" y="104"/>
                  </a:lnTo>
                  <a:lnTo>
                    <a:pt x="59" y="102"/>
                  </a:lnTo>
                  <a:lnTo>
                    <a:pt x="57" y="99"/>
                  </a:lnTo>
                  <a:lnTo>
                    <a:pt x="53" y="102"/>
                  </a:lnTo>
                  <a:lnTo>
                    <a:pt x="51" y="105"/>
                  </a:lnTo>
                  <a:lnTo>
                    <a:pt x="47" y="106"/>
                  </a:lnTo>
                  <a:lnTo>
                    <a:pt x="44" y="104"/>
                  </a:lnTo>
                  <a:lnTo>
                    <a:pt x="42" y="101"/>
                  </a:lnTo>
                  <a:lnTo>
                    <a:pt x="41" y="97"/>
                  </a:lnTo>
                  <a:lnTo>
                    <a:pt x="43" y="95"/>
                  </a:lnTo>
                  <a:lnTo>
                    <a:pt x="47" y="94"/>
                  </a:lnTo>
                  <a:lnTo>
                    <a:pt x="53" y="90"/>
                  </a:lnTo>
                  <a:lnTo>
                    <a:pt x="56" y="88"/>
                  </a:lnTo>
                  <a:lnTo>
                    <a:pt x="59" y="86"/>
                  </a:lnTo>
                  <a:lnTo>
                    <a:pt x="59" y="81"/>
                  </a:lnTo>
                  <a:lnTo>
                    <a:pt x="57" y="78"/>
                  </a:lnTo>
                  <a:lnTo>
                    <a:pt x="57" y="74"/>
                  </a:lnTo>
                  <a:lnTo>
                    <a:pt x="59" y="65"/>
                  </a:lnTo>
                  <a:lnTo>
                    <a:pt x="57" y="58"/>
                  </a:lnTo>
                  <a:lnTo>
                    <a:pt x="59" y="55"/>
                  </a:lnTo>
                  <a:lnTo>
                    <a:pt x="61" y="51"/>
                  </a:lnTo>
                  <a:lnTo>
                    <a:pt x="66" y="45"/>
                  </a:lnTo>
                  <a:lnTo>
                    <a:pt x="66" y="40"/>
                  </a:lnTo>
                  <a:lnTo>
                    <a:pt x="63" y="38"/>
                  </a:lnTo>
                  <a:lnTo>
                    <a:pt x="62" y="35"/>
                  </a:lnTo>
                  <a:lnTo>
                    <a:pt x="62" y="30"/>
                  </a:lnTo>
                  <a:lnTo>
                    <a:pt x="63" y="26"/>
                  </a:lnTo>
                  <a:lnTo>
                    <a:pt x="64" y="22"/>
                  </a:lnTo>
                  <a:lnTo>
                    <a:pt x="63" y="19"/>
                  </a:lnTo>
                  <a:lnTo>
                    <a:pt x="60" y="17"/>
                  </a:lnTo>
                  <a:lnTo>
                    <a:pt x="57" y="15"/>
                  </a:lnTo>
                  <a:lnTo>
                    <a:pt x="55" y="12"/>
                  </a:lnTo>
                  <a:lnTo>
                    <a:pt x="55" y="8"/>
                  </a:lnTo>
                  <a:lnTo>
                    <a:pt x="57" y="4"/>
                  </a:lnTo>
                  <a:lnTo>
                    <a:pt x="58" y="0"/>
                  </a:lnTo>
                  <a:lnTo>
                    <a:pt x="112" y="4"/>
                  </a:lnTo>
                  <a:lnTo>
                    <a:pt x="129" y="5"/>
                  </a:lnTo>
                  <a:lnTo>
                    <a:pt x="157" y="8"/>
                  </a:lnTo>
                  <a:lnTo>
                    <a:pt x="156" y="11"/>
                  </a:lnTo>
                  <a:lnTo>
                    <a:pt x="155" y="17"/>
                  </a:lnTo>
                  <a:lnTo>
                    <a:pt x="167" y="51"/>
                  </a:lnTo>
                  <a:lnTo>
                    <a:pt x="175" y="72"/>
                  </a:lnTo>
                  <a:lnTo>
                    <a:pt x="170" y="73"/>
                  </a:lnTo>
                  <a:lnTo>
                    <a:pt x="168" y="76"/>
                  </a:lnTo>
                  <a:lnTo>
                    <a:pt x="167" y="81"/>
                  </a:lnTo>
                  <a:lnTo>
                    <a:pt x="172" y="84"/>
                  </a:lnTo>
                  <a:lnTo>
                    <a:pt x="173" y="85"/>
                  </a:lnTo>
                  <a:lnTo>
                    <a:pt x="180" y="95"/>
                  </a:lnTo>
                  <a:lnTo>
                    <a:pt x="184" y="99"/>
                  </a:lnTo>
                  <a:lnTo>
                    <a:pt x="193" y="110"/>
                  </a:lnTo>
                  <a:lnTo>
                    <a:pt x="198" y="115"/>
                  </a:lnTo>
                </a:path>
              </a:pathLst>
            </a:custGeom>
            <a:solidFill>
              <a:srgbClr val="98F6BE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55" name="Freeform 41">
              <a:extLst>
                <a:ext uri="{FF2B5EF4-FFF2-40B4-BE49-F238E27FC236}">
                  <a16:creationId xmlns:a16="http://schemas.microsoft.com/office/drawing/2014/main" id="{4F961E46-E1DF-2D5D-039B-2B0580623967}"/>
                </a:ext>
              </a:extLst>
            </xdr:cNvPr>
            <xdr:cNvSpPr>
              <a:spLocks/>
            </xdr:cNvSpPr>
          </xdr:nvSpPr>
          <xdr:spPr bwMode="auto">
            <a:xfrm>
              <a:off x="6305447" y="3412703"/>
              <a:ext cx="447675" cy="355600"/>
            </a:xfrm>
            <a:custGeom>
              <a:avLst/>
              <a:gdLst>
                <a:gd name="T0" fmla="*/ 304939700 w 282"/>
                <a:gd name="T1" fmla="*/ 501511888 h 224"/>
                <a:gd name="T2" fmla="*/ 206652813 w 282"/>
                <a:gd name="T3" fmla="*/ 438507188 h 224"/>
                <a:gd name="T4" fmla="*/ 173891575 w 282"/>
                <a:gd name="T5" fmla="*/ 418345938 h 224"/>
                <a:gd name="T6" fmla="*/ 143649700 w 282"/>
                <a:gd name="T7" fmla="*/ 312499375 h 224"/>
                <a:gd name="T8" fmla="*/ 136088438 w 282"/>
                <a:gd name="T9" fmla="*/ 279738138 h 224"/>
                <a:gd name="T10" fmla="*/ 126007813 w 282"/>
                <a:gd name="T11" fmla="*/ 274697825 h 224"/>
                <a:gd name="T12" fmla="*/ 105846563 w 282"/>
                <a:gd name="T13" fmla="*/ 267136563 h 224"/>
                <a:gd name="T14" fmla="*/ 73085325 w 282"/>
                <a:gd name="T15" fmla="*/ 229335013 h 224"/>
                <a:gd name="T16" fmla="*/ 63004700 w 282"/>
                <a:gd name="T17" fmla="*/ 219254388 h 224"/>
                <a:gd name="T18" fmla="*/ 45362813 w 282"/>
                <a:gd name="T19" fmla="*/ 194052825 h 224"/>
                <a:gd name="T20" fmla="*/ 42843450 w 282"/>
                <a:gd name="T21" fmla="*/ 191531875 h 224"/>
                <a:gd name="T22" fmla="*/ 32762825 w 282"/>
                <a:gd name="T23" fmla="*/ 183972200 h 224"/>
                <a:gd name="T24" fmla="*/ 35282188 w 282"/>
                <a:gd name="T25" fmla="*/ 171370625 h 224"/>
                <a:gd name="T26" fmla="*/ 37803138 w 282"/>
                <a:gd name="T27" fmla="*/ 163810950 h 224"/>
                <a:gd name="T28" fmla="*/ 50403125 w 282"/>
                <a:gd name="T29" fmla="*/ 161290000 h 224"/>
                <a:gd name="T30" fmla="*/ 32762825 w 282"/>
                <a:gd name="T31" fmla="*/ 110886875 h 224"/>
                <a:gd name="T32" fmla="*/ 0 w 282"/>
                <a:gd name="T33" fmla="*/ 22682200 h 224"/>
                <a:gd name="T34" fmla="*/ 2520950 w 282"/>
                <a:gd name="T35" fmla="*/ 7561263 h 224"/>
                <a:gd name="T36" fmla="*/ 5040313 w 282"/>
                <a:gd name="T37" fmla="*/ 0 h 224"/>
                <a:gd name="T38" fmla="*/ 83165950 w 282"/>
                <a:gd name="T39" fmla="*/ 0 h 224"/>
                <a:gd name="T40" fmla="*/ 138609388 w 282"/>
                <a:gd name="T41" fmla="*/ 0 h 224"/>
                <a:gd name="T42" fmla="*/ 211693125 w 282"/>
                <a:gd name="T43" fmla="*/ 0 h 224"/>
                <a:gd name="T44" fmla="*/ 294859075 w 282"/>
                <a:gd name="T45" fmla="*/ 0 h 224"/>
                <a:gd name="T46" fmla="*/ 360383138 w 282"/>
                <a:gd name="T47" fmla="*/ 2520950 h 224"/>
                <a:gd name="T48" fmla="*/ 403225000 w 282"/>
                <a:gd name="T49" fmla="*/ 2520950 h 224"/>
                <a:gd name="T50" fmla="*/ 483870000 w 282"/>
                <a:gd name="T51" fmla="*/ 5040313 h 224"/>
                <a:gd name="T52" fmla="*/ 539313438 w 282"/>
                <a:gd name="T53" fmla="*/ 5040313 h 224"/>
                <a:gd name="T54" fmla="*/ 675401875 w 282"/>
                <a:gd name="T55" fmla="*/ 5040313 h 224"/>
                <a:gd name="T56" fmla="*/ 708164700 w 282"/>
                <a:gd name="T57" fmla="*/ 5040313 h 224"/>
                <a:gd name="T58" fmla="*/ 693043763 w 282"/>
                <a:gd name="T59" fmla="*/ 32762825 h 224"/>
                <a:gd name="T60" fmla="*/ 622479388 w 282"/>
                <a:gd name="T61" fmla="*/ 158770638 h 224"/>
                <a:gd name="T62" fmla="*/ 592237513 w 282"/>
                <a:gd name="T63" fmla="*/ 219254388 h 224"/>
                <a:gd name="T64" fmla="*/ 564515000 w 282"/>
                <a:gd name="T65" fmla="*/ 267136563 h 224"/>
                <a:gd name="T66" fmla="*/ 544353750 w 282"/>
                <a:gd name="T67" fmla="*/ 304939700 h 224"/>
                <a:gd name="T68" fmla="*/ 493950625 w 282"/>
                <a:gd name="T69" fmla="*/ 405745950 h 224"/>
                <a:gd name="T70" fmla="*/ 408265313 w 282"/>
                <a:gd name="T71" fmla="*/ 561995638 h 224"/>
                <a:gd name="T72" fmla="*/ 340221888 w 282"/>
                <a:gd name="T73" fmla="*/ 521673138 h 224"/>
                <a:gd name="T74" fmla="*/ 304939700 w 282"/>
                <a:gd name="T75" fmla="*/ 501511888 h 224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282" h="224">
                  <a:moveTo>
                    <a:pt x="121" y="199"/>
                  </a:moveTo>
                  <a:lnTo>
                    <a:pt x="82" y="174"/>
                  </a:lnTo>
                  <a:lnTo>
                    <a:pt x="69" y="166"/>
                  </a:lnTo>
                  <a:lnTo>
                    <a:pt x="57" y="124"/>
                  </a:lnTo>
                  <a:lnTo>
                    <a:pt x="54" y="111"/>
                  </a:lnTo>
                  <a:lnTo>
                    <a:pt x="50" y="109"/>
                  </a:lnTo>
                  <a:lnTo>
                    <a:pt x="42" y="106"/>
                  </a:lnTo>
                  <a:lnTo>
                    <a:pt x="29" y="91"/>
                  </a:lnTo>
                  <a:lnTo>
                    <a:pt x="25" y="87"/>
                  </a:lnTo>
                  <a:lnTo>
                    <a:pt x="18" y="77"/>
                  </a:lnTo>
                  <a:lnTo>
                    <a:pt x="17" y="76"/>
                  </a:lnTo>
                  <a:lnTo>
                    <a:pt x="13" y="73"/>
                  </a:lnTo>
                  <a:lnTo>
                    <a:pt x="14" y="68"/>
                  </a:lnTo>
                  <a:lnTo>
                    <a:pt x="15" y="65"/>
                  </a:lnTo>
                  <a:lnTo>
                    <a:pt x="20" y="64"/>
                  </a:lnTo>
                  <a:lnTo>
                    <a:pt x="13" y="44"/>
                  </a:lnTo>
                  <a:lnTo>
                    <a:pt x="0" y="9"/>
                  </a:lnTo>
                  <a:lnTo>
                    <a:pt x="1" y="3"/>
                  </a:lnTo>
                  <a:lnTo>
                    <a:pt x="2" y="0"/>
                  </a:lnTo>
                  <a:lnTo>
                    <a:pt x="33" y="0"/>
                  </a:lnTo>
                  <a:lnTo>
                    <a:pt x="55" y="0"/>
                  </a:lnTo>
                  <a:lnTo>
                    <a:pt x="84" y="0"/>
                  </a:lnTo>
                  <a:lnTo>
                    <a:pt x="117" y="0"/>
                  </a:lnTo>
                  <a:lnTo>
                    <a:pt x="143" y="1"/>
                  </a:lnTo>
                  <a:lnTo>
                    <a:pt x="160" y="1"/>
                  </a:lnTo>
                  <a:lnTo>
                    <a:pt x="192" y="2"/>
                  </a:lnTo>
                  <a:lnTo>
                    <a:pt x="214" y="2"/>
                  </a:lnTo>
                  <a:lnTo>
                    <a:pt x="268" y="2"/>
                  </a:lnTo>
                  <a:lnTo>
                    <a:pt x="281" y="2"/>
                  </a:lnTo>
                  <a:lnTo>
                    <a:pt x="275" y="13"/>
                  </a:lnTo>
                  <a:lnTo>
                    <a:pt x="247" y="63"/>
                  </a:lnTo>
                  <a:lnTo>
                    <a:pt x="235" y="87"/>
                  </a:lnTo>
                  <a:lnTo>
                    <a:pt x="224" y="106"/>
                  </a:lnTo>
                  <a:lnTo>
                    <a:pt x="216" y="121"/>
                  </a:lnTo>
                  <a:lnTo>
                    <a:pt x="196" y="161"/>
                  </a:lnTo>
                  <a:lnTo>
                    <a:pt x="162" y="223"/>
                  </a:lnTo>
                  <a:lnTo>
                    <a:pt x="135" y="207"/>
                  </a:lnTo>
                  <a:lnTo>
                    <a:pt x="121" y="199"/>
                  </a:lnTo>
                </a:path>
              </a:pathLst>
            </a:custGeom>
            <a:solidFill>
              <a:srgbClr val="98F6BE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56" name="Freeform 123">
              <a:extLst>
                <a:ext uri="{FF2B5EF4-FFF2-40B4-BE49-F238E27FC236}">
                  <a16:creationId xmlns:a16="http://schemas.microsoft.com/office/drawing/2014/main" id="{648320C0-5085-7C25-691E-3FC64D7861D7}"/>
                </a:ext>
              </a:extLst>
            </xdr:cNvPr>
            <xdr:cNvSpPr>
              <a:spLocks/>
            </xdr:cNvSpPr>
          </xdr:nvSpPr>
          <xdr:spPr bwMode="auto">
            <a:xfrm>
              <a:off x="6561034" y="3417465"/>
              <a:ext cx="414338" cy="400050"/>
            </a:xfrm>
            <a:custGeom>
              <a:avLst/>
              <a:gdLst>
                <a:gd name="T0" fmla="*/ 584676956 w 261"/>
                <a:gd name="T1" fmla="*/ 123488450 h 252"/>
                <a:gd name="T2" fmla="*/ 597278546 w 261"/>
                <a:gd name="T3" fmla="*/ 151209375 h 252"/>
                <a:gd name="T4" fmla="*/ 614918867 w 261"/>
                <a:gd name="T5" fmla="*/ 189012513 h 252"/>
                <a:gd name="T6" fmla="*/ 635080141 w 261"/>
                <a:gd name="T7" fmla="*/ 206652813 h 252"/>
                <a:gd name="T8" fmla="*/ 655241416 w 261"/>
                <a:gd name="T9" fmla="*/ 231854375 h 252"/>
                <a:gd name="T10" fmla="*/ 632560776 w 261"/>
                <a:gd name="T11" fmla="*/ 262096250 h 252"/>
                <a:gd name="T12" fmla="*/ 624999504 w 261"/>
                <a:gd name="T13" fmla="*/ 294859075 h 252"/>
                <a:gd name="T14" fmla="*/ 609878548 w 261"/>
                <a:gd name="T15" fmla="*/ 332660625 h 252"/>
                <a:gd name="T16" fmla="*/ 594757593 w 261"/>
                <a:gd name="T17" fmla="*/ 372983125 h 252"/>
                <a:gd name="T18" fmla="*/ 594757593 w 261"/>
                <a:gd name="T19" fmla="*/ 410786263 h 252"/>
                <a:gd name="T20" fmla="*/ 587197909 w 261"/>
                <a:gd name="T21" fmla="*/ 441028138 h 252"/>
                <a:gd name="T22" fmla="*/ 597278546 w 261"/>
                <a:gd name="T23" fmla="*/ 473789375 h 252"/>
                <a:gd name="T24" fmla="*/ 624999504 w 261"/>
                <a:gd name="T25" fmla="*/ 498990938 h 252"/>
                <a:gd name="T26" fmla="*/ 635080141 w 261"/>
                <a:gd name="T27" fmla="*/ 529232813 h 252"/>
                <a:gd name="T28" fmla="*/ 642641413 w 261"/>
                <a:gd name="T29" fmla="*/ 559474688 h 252"/>
                <a:gd name="T30" fmla="*/ 650201097 w 261"/>
                <a:gd name="T31" fmla="*/ 579635938 h 252"/>
                <a:gd name="T32" fmla="*/ 635080141 w 261"/>
                <a:gd name="T33" fmla="*/ 604837500 h 252"/>
                <a:gd name="T34" fmla="*/ 612399502 w 261"/>
                <a:gd name="T35" fmla="*/ 624998750 h 252"/>
                <a:gd name="T36" fmla="*/ 582157590 w 261"/>
                <a:gd name="T37" fmla="*/ 589716563 h 252"/>
                <a:gd name="T38" fmla="*/ 572076953 w 261"/>
                <a:gd name="T39" fmla="*/ 561995638 h 252"/>
                <a:gd name="T40" fmla="*/ 556955997 w 261"/>
                <a:gd name="T41" fmla="*/ 544353750 h 252"/>
                <a:gd name="T42" fmla="*/ 544354407 w 261"/>
                <a:gd name="T43" fmla="*/ 564515000 h 252"/>
                <a:gd name="T44" fmla="*/ 536794723 w 261"/>
                <a:gd name="T45" fmla="*/ 582156888 h 252"/>
                <a:gd name="T46" fmla="*/ 514112495 w 261"/>
                <a:gd name="T47" fmla="*/ 582156888 h 252"/>
                <a:gd name="T48" fmla="*/ 496472174 w 261"/>
                <a:gd name="T49" fmla="*/ 594756875 h 252"/>
                <a:gd name="T50" fmla="*/ 493951221 w 261"/>
                <a:gd name="T51" fmla="*/ 612398763 h 252"/>
                <a:gd name="T52" fmla="*/ 476310900 w 261"/>
                <a:gd name="T53" fmla="*/ 624998750 h 252"/>
                <a:gd name="T54" fmla="*/ 461189944 w 261"/>
                <a:gd name="T55" fmla="*/ 612398763 h 252"/>
                <a:gd name="T56" fmla="*/ 433467398 w 261"/>
                <a:gd name="T57" fmla="*/ 594756875 h 252"/>
                <a:gd name="T58" fmla="*/ 403225487 w 261"/>
                <a:gd name="T59" fmla="*/ 604837500 h 252"/>
                <a:gd name="T60" fmla="*/ 378023894 w 261"/>
                <a:gd name="T61" fmla="*/ 551915013 h 252"/>
                <a:gd name="T62" fmla="*/ 365423891 w 261"/>
                <a:gd name="T63" fmla="*/ 521673138 h 252"/>
                <a:gd name="T64" fmla="*/ 350302935 w 261"/>
                <a:gd name="T65" fmla="*/ 516632825 h 252"/>
                <a:gd name="T66" fmla="*/ 332661026 w 261"/>
                <a:gd name="T67" fmla="*/ 536794075 h 252"/>
                <a:gd name="T68" fmla="*/ 309980387 w 261"/>
                <a:gd name="T69" fmla="*/ 549394063 h 252"/>
                <a:gd name="T70" fmla="*/ 289819112 w 261"/>
                <a:gd name="T71" fmla="*/ 554434375 h 252"/>
                <a:gd name="T72" fmla="*/ 269657838 w 261"/>
                <a:gd name="T73" fmla="*/ 569555313 h 252"/>
                <a:gd name="T74" fmla="*/ 239415926 w 261"/>
                <a:gd name="T75" fmla="*/ 579635938 h 252"/>
                <a:gd name="T76" fmla="*/ 216733699 w 261"/>
                <a:gd name="T77" fmla="*/ 594756875 h 252"/>
                <a:gd name="T78" fmla="*/ 201612743 w 261"/>
                <a:gd name="T79" fmla="*/ 574595625 h 252"/>
                <a:gd name="T80" fmla="*/ 186491788 w 261"/>
                <a:gd name="T81" fmla="*/ 572076263 h 252"/>
                <a:gd name="T82" fmla="*/ 168851466 w 261"/>
                <a:gd name="T83" fmla="*/ 594756875 h 252"/>
                <a:gd name="T84" fmla="*/ 141128920 w 261"/>
                <a:gd name="T85" fmla="*/ 597277825 h 252"/>
                <a:gd name="T86" fmla="*/ 120967646 w 261"/>
                <a:gd name="T87" fmla="*/ 584676250 h 252"/>
                <a:gd name="T88" fmla="*/ 103327325 w 261"/>
                <a:gd name="T89" fmla="*/ 597277825 h 252"/>
                <a:gd name="T90" fmla="*/ 73085413 w 261"/>
                <a:gd name="T91" fmla="*/ 597277825 h 252"/>
                <a:gd name="T92" fmla="*/ 45362867 w 261"/>
                <a:gd name="T93" fmla="*/ 589716563 h 252"/>
                <a:gd name="T94" fmla="*/ 30241911 w 261"/>
                <a:gd name="T95" fmla="*/ 572076263 h 252"/>
                <a:gd name="T96" fmla="*/ 5040319 w 261"/>
                <a:gd name="T97" fmla="*/ 569555313 h 252"/>
                <a:gd name="T98" fmla="*/ 138609555 w 261"/>
                <a:gd name="T99" fmla="*/ 302418750 h 252"/>
                <a:gd name="T100" fmla="*/ 216733699 w 261"/>
                <a:gd name="T101" fmla="*/ 153730325 h 252"/>
                <a:gd name="T102" fmla="*/ 466230263 w 261"/>
                <a:gd name="T103" fmla="*/ 0 h 252"/>
                <a:gd name="T104" fmla="*/ 478830265 w 261"/>
                <a:gd name="T105" fmla="*/ 35282188 h 252"/>
                <a:gd name="T106" fmla="*/ 501512493 w 261"/>
                <a:gd name="T107" fmla="*/ 52924075 h 252"/>
                <a:gd name="T108" fmla="*/ 526714086 w 261"/>
                <a:gd name="T109" fmla="*/ 52924075 h 252"/>
                <a:gd name="T110" fmla="*/ 559475363 w 261"/>
                <a:gd name="T111" fmla="*/ 68045013 h 252"/>
                <a:gd name="T112" fmla="*/ 572076953 w 261"/>
                <a:gd name="T113" fmla="*/ 95765938 h 252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</a:gdLst>
              <a:ahLst/>
              <a:cxnLst>
                <a:cxn ang="T114">
                  <a:pos x="T0" y="T1"/>
                </a:cxn>
                <a:cxn ang="T115">
                  <a:pos x="T2" y="T3"/>
                </a:cxn>
                <a:cxn ang="T116">
                  <a:pos x="T4" y="T5"/>
                </a:cxn>
                <a:cxn ang="T117">
                  <a:pos x="T6" y="T7"/>
                </a:cxn>
                <a:cxn ang="T118">
                  <a:pos x="T8" y="T9"/>
                </a:cxn>
                <a:cxn ang="T119">
                  <a:pos x="T10" y="T11"/>
                </a:cxn>
                <a:cxn ang="T120">
                  <a:pos x="T12" y="T13"/>
                </a:cxn>
                <a:cxn ang="T121">
                  <a:pos x="T14" y="T15"/>
                </a:cxn>
                <a:cxn ang="T122">
                  <a:pos x="T16" y="T17"/>
                </a:cxn>
                <a:cxn ang="T123">
                  <a:pos x="T18" y="T19"/>
                </a:cxn>
                <a:cxn ang="T124">
                  <a:pos x="T20" y="T21"/>
                </a:cxn>
                <a:cxn ang="T125">
                  <a:pos x="T22" y="T23"/>
                </a:cxn>
                <a:cxn ang="T126">
                  <a:pos x="T24" y="T25"/>
                </a:cxn>
                <a:cxn ang="T127">
                  <a:pos x="T26" y="T27"/>
                </a:cxn>
                <a:cxn ang="T128">
                  <a:pos x="T28" y="T29"/>
                </a:cxn>
                <a:cxn ang="T129">
                  <a:pos x="T30" y="T31"/>
                </a:cxn>
                <a:cxn ang="T130">
                  <a:pos x="T32" y="T33"/>
                </a:cxn>
                <a:cxn ang="T131">
                  <a:pos x="T34" y="T35"/>
                </a:cxn>
                <a:cxn ang="T132">
                  <a:pos x="T36" y="T37"/>
                </a:cxn>
                <a:cxn ang="T133">
                  <a:pos x="T38" y="T39"/>
                </a:cxn>
                <a:cxn ang="T134">
                  <a:pos x="T40" y="T41"/>
                </a:cxn>
                <a:cxn ang="T135">
                  <a:pos x="T42" y="T43"/>
                </a:cxn>
                <a:cxn ang="T136">
                  <a:pos x="T44" y="T45"/>
                </a:cxn>
                <a:cxn ang="T137">
                  <a:pos x="T46" y="T47"/>
                </a:cxn>
                <a:cxn ang="T138">
                  <a:pos x="T48" y="T49"/>
                </a:cxn>
                <a:cxn ang="T139">
                  <a:pos x="T50" y="T51"/>
                </a:cxn>
                <a:cxn ang="T140">
                  <a:pos x="T52" y="T53"/>
                </a:cxn>
                <a:cxn ang="T141">
                  <a:pos x="T54" y="T55"/>
                </a:cxn>
                <a:cxn ang="T142">
                  <a:pos x="T56" y="T57"/>
                </a:cxn>
                <a:cxn ang="T143">
                  <a:pos x="T58" y="T59"/>
                </a:cxn>
                <a:cxn ang="T144">
                  <a:pos x="T60" y="T61"/>
                </a:cxn>
                <a:cxn ang="T145">
                  <a:pos x="T62" y="T63"/>
                </a:cxn>
                <a:cxn ang="T146">
                  <a:pos x="T64" y="T65"/>
                </a:cxn>
                <a:cxn ang="T147">
                  <a:pos x="T66" y="T67"/>
                </a:cxn>
                <a:cxn ang="T148">
                  <a:pos x="T68" y="T69"/>
                </a:cxn>
                <a:cxn ang="T149">
                  <a:pos x="T70" y="T71"/>
                </a:cxn>
                <a:cxn ang="T150">
                  <a:pos x="T72" y="T73"/>
                </a:cxn>
                <a:cxn ang="T151">
                  <a:pos x="T74" y="T75"/>
                </a:cxn>
                <a:cxn ang="T152">
                  <a:pos x="T76" y="T77"/>
                </a:cxn>
                <a:cxn ang="T153">
                  <a:pos x="T78" y="T79"/>
                </a:cxn>
                <a:cxn ang="T154">
                  <a:pos x="T80" y="T81"/>
                </a:cxn>
                <a:cxn ang="T155">
                  <a:pos x="T82" y="T83"/>
                </a:cxn>
                <a:cxn ang="T156">
                  <a:pos x="T84" y="T85"/>
                </a:cxn>
                <a:cxn ang="T157">
                  <a:pos x="T86" y="T87"/>
                </a:cxn>
                <a:cxn ang="T158">
                  <a:pos x="T88" y="T89"/>
                </a:cxn>
                <a:cxn ang="T159">
                  <a:pos x="T90" y="T91"/>
                </a:cxn>
                <a:cxn ang="T160">
                  <a:pos x="T92" y="T93"/>
                </a:cxn>
                <a:cxn ang="T161">
                  <a:pos x="T94" y="T95"/>
                </a:cxn>
                <a:cxn ang="T162">
                  <a:pos x="T96" y="T97"/>
                </a:cxn>
                <a:cxn ang="T163">
                  <a:pos x="T98" y="T99"/>
                </a:cxn>
                <a:cxn ang="T164">
                  <a:pos x="T100" y="T101"/>
                </a:cxn>
                <a:cxn ang="T165">
                  <a:pos x="T102" y="T103"/>
                </a:cxn>
                <a:cxn ang="T166">
                  <a:pos x="T104" y="T105"/>
                </a:cxn>
                <a:cxn ang="T167">
                  <a:pos x="T106" y="T107"/>
                </a:cxn>
                <a:cxn ang="T168">
                  <a:pos x="T108" y="T109"/>
                </a:cxn>
                <a:cxn ang="T169">
                  <a:pos x="T110" y="T111"/>
                </a:cxn>
                <a:cxn ang="T170">
                  <a:pos x="T112" y="T113"/>
                </a:cxn>
              </a:cxnLst>
              <a:rect l="0" t="0" r="r" b="b"/>
              <a:pathLst>
                <a:path w="261" h="252">
                  <a:moveTo>
                    <a:pt x="231" y="43"/>
                  </a:moveTo>
                  <a:lnTo>
                    <a:pt x="233" y="46"/>
                  </a:lnTo>
                  <a:lnTo>
                    <a:pt x="232" y="49"/>
                  </a:lnTo>
                  <a:lnTo>
                    <a:pt x="233" y="53"/>
                  </a:lnTo>
                  <a:lnTo>
                    <a:pt x="236" y="58"/>
                  </a:lnTo>
                  <a:lnTo>
                    <a:pt x="237" y="60"/>
                  </a:lnTo>
                  <a:lnTo>
                    <a:pt x="235" y="69"/>
                  </a:lnTo>
                  <a:lnTo>
                    <a:pt x="240" y="75"/>
                  </a:lnTo>
                  <a:lnTo>
                    <a:pt x="244" y="75"/>
                  </a:lnTo>
                  <a:lnTo>
                    <a:pt x="247" y="76"/>
                  </a:lnTo>
                  <a:lnTo>
                    <a:pt x="250" y="79"/>
                  </a:lnTo>
                  <a:lnTo>
                    <a:pt x="252" y="82"/>
                  </a:lnTo>
                  <a:lnTo>
                    <a:pt x="253" y="83"/>
                  </a:lnTo>
                  <a:lnTo>
                    <a:pt x="254" y="86"/>
                  </a:lnTo>
                  <a:lnTo>
                    <a:pt x="260" y="92"/>
                  </a:lnTo>
                  <a:lnTo>
                    <a:pt x="257" y="96"/>
                  </a:lnTo>
                  <a:lnTo>
                    <a:pt x="251" y="100"/>
                  </a:lnTo>
                  <a:lnTo>
                    <a:pt x="251" y="104"/>
                  </a:lnTo>
                  <a:lnTo>
                    <a:pt x="251" y="109"/>
                  </a:lnTo>
                  <a:lnTo>
                    <a:pt x="251" y="113"/>
                  </a:lnTo>
                  <a:lnTo>
                    <a:pt x="248" y="117"/>
                  </a:lnTo>
                  <a:lnTo>
                    <a:pt x="245" y="120"/>
                  </a:lnTo>
                  <a:lnTo>
                    <a:pt x="241" y="127"/>
                  </a:lnTo>
                  <a:lnTo>
                    <a:pt x="242" y="132"/>
                  </a:lnTo>
                  <a:lnTo>
                    <a:pt x="242" y="133"/>
                  </a:lnTo>
                  <a:lnTo>
                    <a:pt x="242" y="136"/>
                  </a:lnTo>
                  <a:lnTo>
                    <a:pt x="236" y="148"/>
                  </a:lnTo>
                  <a:lnTo>
                    <a:pt x="235" y="154"/>
                  </a:lnTo>
                  <a:lnTo>
                    <a:pt x="236" y="158"/>
                  </a:lnTo>
                  <a:lnTo>
                    <a:pt x="236" y="163"/>
                  </a:lnTo>
                  <a:lnTo>
                    <a:pt x="234" y="166"/>
                  </a:lnTo>
                  <a:lnTo>
                    <a:pt x="233" y="170"/>
                  </a:lnTo>
                  <a:lnTo>
                    <a:pt x="233" y="175"/>
                  </a:lnTo>
                  <a:lnTo>
                    <a:pt x="234" y="180"/>
                  </a:lnTo>
                  <a:lnTo>
                    <a:pt x="236" y="185"/>
                  </a:lnTo>
                  <a:lnTo>
                    <a:pt x="237" y="188"/>
                  </a:lnTo>
                  <a:lnTo>
                    <a:pt x="244" y="192"/>
                  </a:lnTo>
                  <a:lnTo>
                    <a:pt x="246" y="195"/>
                  </a:lnTo>
                  <a:lnTo>
                    <a:pt x="248" y="198"/>
                  </a:lnTo>
                  <a:lnTo>
                    <a:pt x="249" y="202"/>
                  </a:lnTo>
                  <a:lnTo>
                    <a:pt x="251" y="206"/>
                  </a:lnTo>
                  <a:lnTo>
                    <a:pt x="252" y="210"/>
                  </a:lnTo>
                  <a:lnTo>
                    <a:pt x="253" y="214"/>
                  </a:lnTo>
                  <a:lnTo>
                    <a:pt x="253" y="219"/>
                  </a:lnTo>
                  <a:lnTo>
                    <a:pt x="255" y="222"/>
                  </a:lnTo>
                  <a:lnTo>
                    <a:pt x="257" y="225"/>
                  </a:lnTo>
                  <a:lnTo>
                    <a:pt x="257" y="227"/>
                  </a:lnTo>
                  <a:lnTo>
                    <a:pt x="258" y="230"/>
                  </a:lnTo>
                  <a:lnTo>
                    <a:pt x="257" y="234"/>
                  </a:lnTo>
                  <a:lnTo>
                    <a:pt x="255" y="238"/>
                  </a:lnTo>
                  <a:lnTo>
                    <a:pt x="252" y="240"/>
                  </a:lnTo>
                  <a:lnTo>
                    <a:pt x="249" y="242"/>
                  </a:lnTo>
                  <a:lnTo>
                    <a:pt x="245" y="251"/>
                  </a:lnTo>
                  <a:lnTo>
                    <a:pt x="243" y="248"/>
                  </a:lnTo>
                  <a:lnTo>
                    <a:pt x="236" y="239"/>
                  </a:lnTo>
                  <a:lnTo>
                    <a:pt x="234" y="236"/>
                  </a:lnTo>
                  <a:lnTo>
                    <a:pt x="231" y="234"/>
                  </a:lnTo>
                  <a:lnTo>
                    <a:pt x="228" y="232"/>
                  </a:lnTo>
                  <a:lnTo>
                    <a:pt x="226" y="228"/>
                  </a:lnTo>
                  <a:lnTo>
                    <a:pt x="227" y="223"/>
                  </a:lnTo>
                  <a:lnTo>
                    <a:pt x="227" y="219"/>
                  </a:lnTo>
                  <a:lnTo>
                    <a:pt x="225" y="216"/>
                  </a:lnTo>
                  <a:lnTo>
                    <a:pt x="221" y="216"/>
                  </a:lnTo>
                  <a:lnTo>
                    <a:pt x="217" y="218"/>
                  </a:lnTo>
                  <a:lnTo>
                    <a:pt x="215" y="221"/>
                  </a:lnTo>
                  <a:lnTo>
                    <a:pt x="216" y="224"/>
                  </a:lnTo>
                  <a:lnTo>
                    <a:pt x="217" y="228"/>
                  </a:lnTo>
                  <a:lnTo>
                    <a:pt x="216" y="230"/>
                  </a:lnTo>
                  <a:lnTo>
                    <a:pt x="213" y="231"/>
                  </a:lnTo>
                  <a:lnTo>
                    <a:pt x="210" y="235"/>
                  </a:lnTo>
                  <a:lnTo>
                    <a:pt x="207" y="234"/>
                  </a:lnTo>
                  <a:lnTo>
                    <a:pt x="204" y="231"/>
                  </a:lnTo>
                  <a:lnTo>
                    <a:pt x="200" y="230"/>
                  </a:lnTo>
                  <a:lnTo>
                    <a:pt x="199" y="232"/>
                  </a:lnTo>
                  <a:lnTo>
                    <a:pt x="197" y="236"/>
                  </a:lnTo>
                  <a:lnTo>
                    <a:pt x="194" y="238"/>
                  </a:lnTo>
                  <a:lnTo>
                    <a:pt x="194" y="241"/>
                  </a:lnTo>
                  <a:lnTo>
                    <a:pt x="196" y="243"/>
                  </a:lnTo>
                  <a:lnTo>
                    <a:pt x="196" y="248"/>
                  </a:lnTo>
                  <a:lnTo>
                    <a:pt x="192" y="248"/>
                  </a:lnTo>
                  <a:lnTo>
                    <a:pt x="189" y="248"/>
                  </a:lnTo>
                  <a:lnTo>
                    <a:pt x="186" y="246"/>
                  </a:lnTo>
                  <a:lnTo>
                    <a:pt x="185" y="246"/>
                  </a:lnTo>
                  <a:lnTo>
                    <a:pt x="183" y="243"/>
                  </a:lnTo>
                  <a:lnTo>
                    <a:pt x="179" y="242"/>
                  </a:lnTo>
                  <a:lnTo>
                    <a:pt x="176" y="236"/>
                  </a:lnTo>
                  <a:lnTo>
                    <a:pt x="172" y="236"/>
                  </a:lnTo>
                  <a:lnTo>
                    <a:pt x="169" y="243"/>
                  </a:lnTo>
                  <a:lnTo>
                    <a:pt x="162" y="243"/>
                  </a:lnTo>
                  <a:lnTo>
                    <a:pt x="160" y="240"/>
                  </a:lnTo>
                  <a:lnTo>
                    <a:pt x="151" y="227"/>
                  </a:lnTo>
                  <a:lnTo>
                    <a:pt x="152" y="223"/>
                  </a:lnTo>
                  <a:lnTo>
                    <a:pt x="150" y="219"/>
                  </a:lnTo>
                  <a:lnTo>
                    <a:pt x="147" y="215"/>
                  </a:lnTo>
                  <a:lnTo>
                    <a:pt x="146" y="211"/>
                  </a:lnTo>
                  <a:lnTo>
                    <a:pt x="145" y="207"/>
                  </a:lnTo>
                  <a:lnTo>
                    <a:pt x="142" y="204"/>
                  </a:lnTo>
                  <a:lnTo>
                    <a:pt x="140" y="205"/>
                  </a:lnTo>
                  <a:lnTo>
                    <a:pt x="139" y="205"/>
                  </a:lnTo>
                  <a:lnTo>
                    <a:pt x="137" y="209"/>
                  </a:lnTo>
                  <a:lnTo>
                    <a:pt x="134" y="211"/>
                  </a:lnTo>
                  <a:lnTo>
                    <a:pt x="132" y="213"/>
                  </a:lnTo>
                  <a:lnTo>
                    <a:pt x="130" y="215"/>
                  </a:lnTo>
                  <a:lnTo>
                    <a:pt x="127" y="216"/>
                  </a:lnTo>
                  <a:lnTo>
                    <a:pt x="123" y="218"/>
                  </a:lnTo>
                  <a:lnTo>
                    <a:pt x="121" y="215"/>
                  </a:lnTo>
                  <a:lnTo>
                    <a:pt x="118" y="219"/>
                  </a:lnTo>
                  <a:lnTo>
                    <a:pt x="115" y="220"/>
                  </a:lnTo>
                  <a:lnTo>
                    <a:pt x="114" y="224"/>
                  </a:lnTo>
                  <a:lnTo>
                    <a:pt x="110" y="226"/>
                  </a:lnTo>
                  <a:lnTo>
                    <a:pt x="107" y="226"/>
                  </a:lnTo>
                  <a:lnTo>
                    <a:pt x="106" y="230"/>
                  </a:lnTo>
                  <a:lnTo>
                    <a:pt x="103" y="228"/>
                  </a:lnTo>
                  <a:lnTo>
                    <a:pt x="95" y="230"/>
                  </a:lnTo>
                  <a:lnTo>
                    <a:pt x="92" y="232"/>
                  </a:lnTo>
                  <a:lnTo>
                    <a:pt x="89" y="234"/>
                  </a:lnTo>
                  <a:lnTo>
                    <a:pt x="86" y="236"/>
                  </a:lnTo>
                  <a:lnTo>
                    <a:pt x="83" y="236"/>
                  </a:lnTo>
                  <a:lnTo>
                    <a:pt x="81" y="232"/>
                  </a:lnTo>
                  <a:lnTo>
                    <a:pt x="80" y="228"/>
                  </a:lnTo>
                  <a:lnTo>
                    <a:pt x="77" y="227"/>
                  </a:lnTo>
                  <a:lnTo>
                    <a:pt x="75" y="227"/>
                  </a:lnTo>
                  <a:lnTo>
                    <a:pt x="74" y="227"/>
                  </a:lnTo>
                  <a:lnTo>
                    <a:pt x="72" y="231"/>
                  </a:lnTo>
                  <a:lnTo>
                    <a:pt x="70" y="234"/>
                  </a:lnTo>
                  <a:lnTo>
                    <a:pt x="67" y="236"/>
                  </a:lnTo>
                  <a:lnTo>
                    <a:pt x="63" y="236"/>
                  </a:lnTo>
                  <a:lnTo>
                    <a:pt x="59" y="235"/>
                  </a:lnTo>
                  <a:lnTo>
                    <a:pt x="56" y="237"/>
                  </a:lnTo>
                  <a:lnTo>
                    <a:pt x="52" y="238"/>
                  </a:lnTo>
                  <a:lnTo>
                    <a:pt x="51" y="234"/>
                  </a:lnTo>
                  <a:lnTo>
                    <a:pt x="48" y="232"/>
                  </a:lnTo>
                  <a:lnTo>
                    <a:pt x="45" y="233"/>
                  </a:lnTo>
                  <a:lnTo>
                    <a:pt x="43" y="236"/>
                  </a:lnTo>
                  <a:lnTo>
                    <a:pt x="41" y="237"/>
                  </a:lnTo>
                  <a:lnTo>
                    <a:pt x="35" y="239"/>
                  </a:lnTo>
                  <a:lnTo>
                    <a:pt x="32" y="237"/>
                  </a:lnTo>
                  <a:lnTo>
                    <a:pt x="29" y="237"/>
                  </a:lnTo>
                  <a:lnTo>
                    <a:pt x="25" y="236"/>
                  </a:lnTo>
                  <a:lnTo>
                    <a:pt x="23" y="234"/>
                  </a:lnTo>
                  <a:lnTo>
                    <a:pt x="18" y="234"/>
                  </a:lnTo>
                  <a:lnTo>
                    <a:pt x="16" y="232"/>
                  </a:lnTo>
                  <a:lnTo>
                    <a:pt x="16" y="228"/>
                  </a:lnTo>
                  <a:lnTo>
                    <a:pt x="12" y="227"/>
                  </a:lnTo>
                  <a:lnTo>
                    <a:pt x="9" y="229"/>
                  </a:lnTo>
                  <a:lnTo>
                    <a:pt x="7" y="227"/>
                  </a:lnTo>
                  <a:lnTo>
                    <a:pt x="2" y="226"/>
                  </a:lnTo>
                  <a:lnTo>
                    <a:pt x="0" y="222"/>
                  </a:lnTo>
                  <a:lnTo>
                    <a:pt x="34" y="159"/>
                  </a:lnTo>
                  <a:lnTo>
                    <a:pt x="55" y="120"/>
                  </a:lnTo>
                  <a:lnTo>
                    <a:pt x="63" y="105"/>
                  </a:lnTo>
                  <a:lnTo>
                    <a:pt x="74" y="86"/>
                  </a:lnTo>
                  <a:lnTo>
                    <a:pt x="86" y="61"/>
                  </a:lnTo>
                  <a:lnTo>
                    <a:pt x="114" y="12"/>
                  </a:lnTo>
                  <a:lnTo>
                    <a:pt x="120" y="1"/>
                  </a:lnTo>
                  <a:lnTo>
                    <a:pt x="185" y="0"/>
                  </a:lnTo>
                  <a:lnTo>
                    <a:pt x="187" y="7"/>
                  </a:lnTo>
                  <a:lnTo>
                    <a:pt x="187" y="11"/>
                  </a:lnTo>
                  <a:lnTo>
                    <a:pt x="190" y="14"/>
                  </a:lnTo>
                  <a:lnTo>
                    <a:pt x="193" y="16"/>
                  </a:lnTo>
                  <a:lnTo>
                    <a:pt x="196" y="19"/>
                  </a:lnTo>
                  <a:lnTo>
                    <a:pt x="199" y="21"/>
                  </a:lnTo>
                  <a:lnTo>
                    <a:pt x="202" y="21"/>
                  </a:lnTo>
                  <a:lnTo>
                    <a:pt x="206" y="21"/>
                  </a:lnTo>
                  <a:lnTo>
                    <a:pt x="209" y="21"/>
                  </a:lnTo>
                  <a:lnTo>
                    <a:pt x="213" y="23"/>
                  </a:lnTo>
                  <a:lnTo>
                    <a:pt x="215" y="26"/>
                  </a:lnTo>
                  <a:lnTo>
                    <a:pt x="222" y="27"/>
                  </a:lnTo>
                  <a:lnTo>
                    <a:pt x="225" y="30"/>
                  </a:lnTo>
                  <a:lnTo>
                    <a:pt x="228" y="33"/>
                  </a:lnTo>
                  <a:lnTo>
                    <a:pt x="227" y="38"/>
                  </a:lnTo>
                  <a:lnTo>
                    <a:pt x="227" y="42"/>
                  </a:lnTo>
                  <a:lnTo>
                    <a:pt x="231" y="43"/>
                  </a:lnTo>
                </a:path>
              </a:pathLst>
            </a:custGeom>
            <a:solidFill>
              <a:srgbClr val="98F6BE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57" name="Freeform 129">
              <a:extLst>
                <a:ext uri="{FF2B5EF4-FFF2-40B4-BE49-F238E27FC236}">
                  <a16:creationId xmlns:a16="http://schemas.microsoft.com/office/drawing/2014/main" id="{402FEC66-5A01-3448-634D-8BC979F2A70B}"/>
                </a:ext>
              </a:extLst>
            </xdr:cNvPr>
            <xdr:cNvSpPr>
              <a:spLocks/>
            </xdr:cNvSpPr>
          </xdr:nvSpPr>
          <xdr:spPr bwMode="auto">
            <a:xfrm>
              <a:off x="6256234" y="3742903"/>
              <a:ext cx="511175" cy="439737"/>
            </a:xfrm>
            <a:custGeom>
              <a:avLst/>
              <a:gdLst>
                <a:gd name="T0" fmla="*/ 748487200 w 322"/>
                <a:gd name="T1" fmla="*/ 695562334 h 277"/>
                <a:gd name="T2" fmla="*/ 400705638 w 322"/>
                <a:gd name="T3" fmla="*/ 690522027 h 277"/>
                <a:gd name="T4" fmla="*/ 252015625 w 322"/>
                <a:gd name="T5" fmla="*/ 688001080 h 277"/>
                <a:gd name="T6" fmla="*/ 83165950 w 322"/>
                <a:gd name="T7" fmla="*/ 483869450 h 277"/>
                <a:gd name="T8" fmla="*/ 7561263 w 322"/>
                <a:gd name="T9" fmla="*/ 360381140 h 277"/>
                <a:gd name="T10" fmla="*/ 27722513 w 322"/>
                <a:gd name="T11" fmla="*/ 340219913 h 277"/>
                <a:gd name="T12" fmla="*/ 45362813 w 322"/>
                <a:gd name="T13" fmla="*/ 327619940 h 277"/>
                <a:gd name="T14" fmla="*/ 80645000 w 322"/>
                <a:gd name="T15" fmla="*/ 312499020 h 277"/>
                <a:gd name="T16" fmla="*/ 98286888 w 322"/>
                <a:gd name="T17" fmla="*/ 307458713 h 277"/>
                <a:gd name="T18" fmla="*/ 113407825 w 322"/>
                <a:gd name="T19" fmla="*/ 297378099 h 277"/>
                <a:gd name="T20" fmla="*/ 173891575 w 322"/>
                <a:gd name="T21" fmla="*/ 241934725 h 277"/>
                <a:gd name="T22" fmla="*/ 304939700 w 322"/>
                <a:gd name="T23" fmla="*/ 113406109 h 277"/>
                <a:gd name="T24" fmla="*/ 481350638 w 322"/>
                <a:gd name="T25" fmla="*/ 42841814 h 277"/>
                <a:gd name="T26" fmla="*/ 498990938 w 322"/>
                <a:gd name="T27" fmla="*/ 55443374 h 277"/>
                <a:gd name="T28" fmla="*/ 514111875 w 322"/>
                <a:gd name="T29" fmla="*/ 52922427 h 277"/>
                <a:gd name="T30" fmla="*/ 524192500 w 322"/>
                <a:gd name="T31" fmla="*/ 68043348 h 277"/>
                <a:gd name="T32" fmla="*/ 539313438 w 322"/>
                <a:gd name="T33" fmla="*/ 73083654 h 277"/>
                <a:gd name="T34" fmla="*/ 554434375 w 322"/>
                <a:gd name="T35" fmla="*/ 80644908 h 277"/>
                <a:gd name="T36" fmla="*/ 572076263 w 322"/>
                <a:gd name="T37" fmla="*/ 85685215 h 277"/>
                <a:gd name="T38" fmla="*/ 589716563 w 322"/>
                <a:gd name="T39" fmla="*/ 78123961 h 277"/>
                <a:gd name="T40" fmla="*/ 602318138 w 322"/>
                <a:gd name="T41" fmla="*/ 68043348 h 277"/>
                <a:gd name="T42" fmla="*/ 614918125 w 322"/>
                <a:gd name="T43" fmla="*/ 83164268 h 277"/>
                <a:gd name="T44" fmla="*/ 632560013 w 322"/>
                <a:gd name="T45" fmla="*/ 75604602 h 277"/>
                <a:gd name="T46" fmla="*/ 650200313 w 322"/>
                <a:gd name="T47" fmla="*/ 78123961 h 277"/>
                <a:gd name="T48" fmla="*/ 662801888 w 322"/>
                <a:gd name="T49" fmla="*/ 65523988 h 277"/>
                <a:gd name="T50" fmla="*/ 670361563 w 322"/>
                <a:gd name="T51" fmla="*/ 55443374 h 277"/>
                <a:gd name="T52" fmla="*/ 682963138 w 322"/>
                <a:gd name="T53" fmla="*/ 57962734 h 277"/>
                <a:gd name="T54" fmla="*/ 690522813 w 322"/>
                <a:gd name="T55" fmla="*/ 75604602 h 277"/>
                <a:gd name="T56" fmla="*/ 705643750 w 322"/>
                <a:gd name="T57" fmla="*/ 73083654 h 277"/>
                <a:gd name="T58" fmla="*/ 723285638 w 322"/>
                <a:gd name="T59" fmla="*/ 63003041 h 277"/>
                <a:gd name="T60" fmla="*/ 748487200 w 322"/>
                <a:gd name="T61" fmla="*/ 63003041 h 277"/>
                <a:gd name="T62" fmla="*/ 758567825 w 322"/>
                <a:gd name="T63" fmla="*/ 52922427 h 277"/>
                <a:gd name="T64" fmla="*/ 771167813 w 322"/>
                <a:gd name="T65" fmla="*/ 37801507 h 277"/>
                <a:gd name="T66" fmla="*/ 786288750 w 322"/>
                <a:gd name="T67" fmla="*/ 25201534 h 277"/>
                <a:gd name="T68" fmla="*/ 801409688 w 322"/>
                <a:gd name="T69" fmla="*/ 27720893 h 277"/>
                <a:gd name="T70" fmla="*/ 786288750 w 322"/>
                <a:gd name="T71" fmla="*/ 267136259 h 277"/>
                <a:gd name="T72" fmla="*/ 766127500 w 322"/>
                <a:gd name="T73" fmla="*/ 486388809 h 277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322" h="277">
                  <a:moveTo>
                    <a:pt x="303" y="214"/>
                  </a:moveTo>
                  <a:lnTo>
                    <a:pt x="297" y="276"/>
                  </a:lnTo>
                  <a:lnTo>
                    <a:pt x="224" y="275"/>
                  </a:lnTo>
                  <a:lnTo>
                    <a:pt x="159" y="274"/>
                  </a:lnTo>
                  <a:lnTo>
                    <a:pt x="119" y="273"/>
                  </a:lnTo>
                  <a:lnTo>
                    <a:pt x="100" y="273"/>
                  </a:lnTo>
                  <a:lnTo>
                    <a:pt x="24" y="272"/>
                  </a:lnTo>
                  <a:lnTo>
                    <a:pt x="33" y="192"/>
                  </a:lnTo>
                  <a:lnTo>
                    <a:pt x="0" y="146"/>
                  </a:lnTo>
                  <a:lnTo>
                    <a:pt x="3" y="143"/>
                  </a:lnTo>
                  <a:lnTo>
                    <a:pt x="9" y="138"/>
                  </a:lnTo>
                  <a:lnTo>
                    <a:pt x="11" y="135"/>
                  </a:lnTo>
                  <a:lnTo>
                    <a:pt x="14" y="133"/>
                  </a:lnTo>
                  <a:lnTo>
                    <a:pt x="18" y="130"/>
                  </a:lnTo>
                  <a:lnTo>
                    <a:pt x="21" y="127"/>
                  </a:lnTo>
                  <a:lnTo>
                    <a:pt x="32" y="124"/>
                  </a:lnTo>
                  <a:lnTo>
                    <a:pt x="35" y="124"/>
                  </a:lnTo>
                  <a:lnTo>
                    <a:pt x="39" y="122"/>
                  </a:lnTo>
                  <a:lnTo>
                    <a:pt x="42" y="120"/>
                  </a:lnTo>
                  <a:lnTo>
                    <a:pt x="45" y="118"/>
                  </a:lnTo>
                  <a:lnTo>
                    <a:pt x="67" y="98"/>
                  </a:lnTo>
                  <a:lnTo>
                    <a:pt x="69" y="96"/>
                  </a:lnTo>
                  <a:lnTo>
                    <a:pt x="106" y="60"/>
                  </a:lnTo>
                  <a:lnTo>
                    <a:pt x="121" y="45"/>
                  </a:lnTo>
                  <a:lnTo>
                    <a:pt x="165" y="0"/>
                  </a:lnTo>
                  <a:lnTo>
                    <a:pt x="191" y="17"/>
                  </a:lnTo>
                  <a:lnTo>
                    <a:pt x="194" y="21"/>
                  </a:lnTo>
                  <a:lnTo>
                    <a:pt x="198" y="22"/>
                  </a:lnTo>
                  <a:lnTo>
                    <a:pt x="201" y="24"/>
                  </a:lnTo>
                  <a:lnTo>
                    <a:pt x="204" y="21"/>
                  </a:lnTo>
                  <a:lnTo>
                    <a:pt x="207" y="23"/>
                  </a:lnTo>
                  <a:lnTo>
                    <a:pt x="208" y="27"/>
                  </a:lnTo>
                  <a:lnTo>
                    <a:pt x="210" y="29"/>
                  </a:lnTo>
                  <a:lnTo>
                    <a:pt x="214" y="29"/>
                  </a:lnTo>
                  <a:lnTo>
                    <a:pt x="217" y="30"/>
                  </a:lnTo>
                  <a:lnTo>
                    <a:pt x="220" y="32"/>
                  </a:lnTo>
                  <a:lnTo>
                    <a:pt x="224" y="32"/>
                  </a:lnTo>
                  <a:lnTo>
                    <a:pt x="227" y="34"/>
                  </a:lnTo>
                  <a:lnTo>
                    <a:pt x="232" y="32"/>
                  </a:lnTo>
                  <a:lnTo>
                    <a:pt x="234" y="31"/>
                  </a:lnTo>
                  <a:lnTo>
                    <a:pt x="236" y="28"/>
                  </a:lnTo>
                  <a:lnTo>
                    <a:pt x="239" y="27"/>
                  </a:lnTo>
                  <a:lnTo>
                    <a:pt x="242" y="29"/>
                  </a:lnTo>
                  <a:lnTo>
                    <a:pt x="244" y="33"/>
                  </a:lnTo>
                  <a:lnTo>
                    <a:pt x="247" y="32"/>
                  </a:lnTo>
                  <a:lnTo>
                    <a:pt x="251" y="30"/>
                  </a:lnTo>
                  <a:lnTo>
                    <a:pt x="254" y="31"/>
                  </a:lnTo>
                  <a:lnTo>
                    <a:pt x="258" y="31"/>
                  </a:lnTo>
                  <a:lnTo>
                    <a:pt x="261" y="29"/>
                  </a:lnTo>
                  <a:lnTo>
                    <a:pt x="263" y="26"/>
                  </a:lnTo>
                  <a:lnTo>
                    <a:pt x="265" y="22"/>
                  </a:lnTo>
                  <a:lnTo>
                    <a:pt x="266" y="22"/>
                  </a:lnTo>
                  <a:lnTo>
                    <a:pt x="268" y="21"/>
                  </a:lnTo>
                  <a:lnTo>
                    <a:pt x="271" y="23"/>
                  </a:lnTo>
                  <a:lnTo>
                    <a:pt x="272" y="27"/>
                  </a:lnTo>
                  <a:lnTo>
                    <a:pt x="274" y="30"/>
                  </a:lnTo>
                  <a:lnTo>
                    <a:pt x="277" y="31"/>
                  </a:lnTo>
                  <a:lnTo>
                    <a:pt x="280" y="29"/>
                  </a:lnTo>
                  <a:lnTo>
                    <a:pt x="283" y="27"/>
                  </a:lnTo>
                  <a:lnTo>
                    <a:pt x="287" y="25"/>
                  </a:lnTo>
                  <a:lnTo>
                    <a:pt x="293" y="23"/>
                  </a:lnTo>
                  <a:lnTo>
                    <a:pt x="297" y="25"/>
                  </a:lnTo>
                  <a:lnTo>
                    <a:pt x="299" y="21"/>
                  </a:lnTo>
                  <a:lnTo>
                    <a:pt x="301" y="21"/>
                  </a:lnTo>
                  <a:lnTo>
                    <a:pt x="305" y="19"/>
                  </a:lnTo>
                  <a:lnTo>
                    <a:pt x="306" y="15"/>
                  </a:lnTo>
                  <a:lnTo>
                    <a:pt x="309" y="14"/>
                  </a:lnTo>
                  <a:lnTo>
                    <a:pt x="312" y="10"/>
                  </a:lnTo>
                  <a:lnTo>
                    <a:pt x="314" y="12"/>
                  </a:lnTo>
                  <a:lnTo>
                    <a:pt x="318" y="11"/>
                  </a:lnTo>
                  <a:lnTo>
                    <a:pt x="321" y="10"/>
                  </a:lnTo>
                  <a:lnTo>
                    <a:pt x="312" y="106"/>
                  </a:lnTo>
                  <a:lnTo>
                    <a:pt x="312" y="113"/>
                  </a:lnTo>
                  <a:lnTo>
                    <a:pt x="304" y="193"/>
                  </a:lnTo>
                  <a:lnTo>
                    <a:pt x="303" y="214"/>
                  </a:lnTo>
                </a:path>
              </a:pathLst>
            </a:custGeom>
            <a:solidFill>
              <a:srgbClr val="98F6BE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58" name="Text Box 173">
              <a:extLst>
                <a:ext uri="{FF2B5EF4-FFF2-40B4-BE49-F238E27FC236}">
                  <a16:creationId xmlns:a16="http://schemas.microsoft.com/office/drawing/2014/main" id="{19D19FDA-B7B6-76ED-D49D-C82A9194C45E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020876" y="3570970"/>
              <a:ext cx="533400" cy="30480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Meck-lenburg</a:t>
              </a:r>
              <a:endParaRPr lang="en-US" altLang="en-US"/>
            </a:p>
          </xdr:txBody>
        </xdr:sp>
        <xdr:sp macro="" textlink="">
          <xdr:nvSpPr>
            <xdr:cNvPr id="1959" name="Text Box 330">
              <a:extLst>
                <a:ext uri="{FF2B5EF4-FFF2-40B4-BE49-F238E27FC236}">
                  <a16:creationId xmlns:a16="http://schemas.microsoft.com/office/drawing/2014/main" id="{BA806991-6550-53CA-8520-65B77EC16CA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49476" y="3397113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Cabarrus</a:t>
              </a:r>
              <a:endParaRPr lang="en-US" altLang="en-US"/>
            </a:p>
          </xdr:txBody>
        </xdr:sp>
        <xdr:sp macro="" textlink="">
          <xdr:nvSpPr>
            <xdr:cNvPr id="1960" name="Text Box 331">
              <a:extLst>
                <a:ext uri="{FF2B5EF4-FFF2-40B4-BE49-F238E27FC236}">
                  <a16:creationId xmlns:a16="http://schemas.microsoft.com/office/drawing/2014/main" id="{3712FC23-3FA7-6389-4543-F8E84674D32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523578" y="3520927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Stanly</a:t>
              </a:r>
              <a:endParaRPr lang="en-US" altLang="en-US"/>
            </a:p>
          </xdr:txBody>
        </xdr:sp>
        <xdr:sp macro="" textlink="">
          <xdr:nvSpPr>
            <xdr:cNvPr id="1961" name="Text Box 358">
              <a:extLst>
                <a:ext uri="{FF2B5EF4-FFF2-40B4-BE49-F238E27FC236}">
                  <a16:creationId xmlns:a16="http://schemas.microsoft.com/office/drawing/2014/main" id="{D665E60A-9261-CE3D-107A-510311C37F4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256969" y="3891593"/>
              <a:ext cx="533400" cy="19843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Union</a:t>
              </a:r>
              <a:endParaRPr lang="en-US" altLang="en-US"/>
            </a:p>
          </xdr:txBody>
        </xdr:sp>
      </xdr:grpSp>
      <xdr:sp macro="" textlink="">
        <xdr:nvSpPr>
          <xdr:cNvPr id="1871" name="TextBox 13">
            <a:extLst>
              <a:ext uri="{FF2B5EF4-FFF2-40B4-BE49-F238E27FC236}">
                <a16:creationId xmlns:a16="http://schemas.microsoft.com/office/drawing/2014/main" id="{CBBF15EE-668F-AB4A-E955-33CB56D82245}"/>
              </a:ext>
            </a:extLst>
          </xdr:cNvPr>
          <xdr:cNvSpPr txBox="1"/>
        </xdr:nvSpPr>
        <xdr:spPr>
          <a:xfrm>
            <a:off x="678396" y="3529019"/>
            <a:ext cx="2136861" cy="2797088"/>
          </a:xfrm>
          <a:prstGeom prst="rect">
            <a:avLst/>
          </a:prstGeom>
          <a:solidFill>
            <a:srgbClr val="FF99FF"/>
          </a:solidFill>
          <a:ln w="3175">
            <a:solidFill>
              <a:srgbClr val="000000"/>
            </a:solidFill>
          </a:ln>
          <a:effectLst>
            <a:outerShdw blurRad="50800" dist="101600" dir="18900000" algn="bl" rotWithShape="0">
              <a:prstClr val="black">
                <a:alpha val="40000"/>
              </a:prstClr>
            </a:outerShdw>
          </a:effectLst>
        </xdr:spPr>
        <xdr:txBody>
          <a:bodyPr wrap="square" lIns="91440" rIns="9144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endParaRPr lang="en-US" sz="900" b="1" kern="0">
              <a:solidFill>
                <a:srgbClr val="000000"/>
              </a:solidFill>
              <a:latin typeface="Times New Roman" panose="02020603050405020304" pitchFamily="18" charset="0"/>
            </a:endParaRPr>
          </a:p>
          <a:p>
            <a:pPr marL="0" marR="0" lvl="0" indent="0" algn="ctr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900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West District, Denver Grant, DVC</a:t>
            </a:r>
          </a:p>
          <a:p>
            <a:pPr marL="0" marR="0" lvl="0" indent="0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Buncombe County</a:t>
            </a:r>
          </a:p>
          <a:p>
            <a:pPr marL="0" marR="0" lvl="0" indent="0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   Blue Ridge Detachment #848</a:t>
            </a:r>
          </a:p>
          <a:p>
            <a:pPr marL="0" marR="0" lvl="0" indent="0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   Ashville Detachment #1417</a:t>
            </a:r>
          </a:p>
          <a:p>
            <a:pPr>
              <a:defRPr/>
            </a:pPr>
            <a:r>
              <a:rPr lang="en-US" sz="800" b="1">
                <a:latin typeface="Times New Roman" panose="02020603050405020304" pitchFamily="18" charset="0"/>
                <a:cs typeface="Times New Roman" panose="02020603050405020304" pitchFamily="18" charset="0"/>
              </a:rPr>
              <a:t>Rutherford County</a:t>
            </a:r>
          </a:p>
          <a:p>
            <a:pPr>
              <a:defRPr/>
            </a:pPr>
            <a:r>
              <a:rPr lang="en-US" sz="800" b="1">
                <a:latin typeface="Times New Roman" panose="02020603050405020304" pitchFamily="18" charset="0"/>
                <a:cs typeface="Times New Roman" panose="02020603050405020304" pitchFamily="18" charset="0"/>
              </a:rPr>
              <a:t>   </a:t>
            </a:r>
            <a:r>
              <a:rPr lang="en-US" sz="800">
                <a:latin typeface="Times New Roman" panose="02020603050405020304" pitchFamily="18" charset="0"/>
                <a:cs typeface="Times New Roman" panose="02020603050405020304" pitchFamily="18" charset="0"/>
              </a:rPr>
              <a:t>Cpl. Chris S. Ebert Detachment #1221</a:t>
            </a:r>
            <a:endParaRPr kumimoji="0" lang="en-US" sz="800" i="0" u="none" strike="noStrike" kern="0" cap="none" spc="0" normalizeH="0" baseline="0">
              <a:ln>
                <a:noFill/>
              </a:ln>
              <a:effectLst/>
              <a:uLnTx/>
              <a:uFillTx/>
              <a:latin typeface="Times New Roman" panose="02020603050405020304" pitchFamily="18" charset="0"/>
            </a:endParaRPr>
          </a:p>
          <a:p>
            <a:pPr marL="0" marR="0" lvl="0" indent="0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Cherokee County</a:t>
            </a:r>
          </a:p>
          <a:p>
            <a:pPr marL="0" marR="0" lvl="0" indent="0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kumimoji="0" lang="en-US" sz="8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   Cherokee Detachment #1011</a:t>
            </a:r>
          </a:p>
          <a:p>
            <a:pPr marL="0" marR="0" lvl="0" indent="0" defTabSz="91440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  <a:defRPr/>
            </a:pP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Graham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Detachments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  <a:defRPr/>
            </a:pPr>
            <a:r>
              <a:rPr kumimoji="0" lang="en-US" sz="800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Swain</a:t>
            </a: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Detachments</a:t>
            </a:r>
            <a:endParaRPr kumimoji="0" lang="en-US" sz="800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</a:endParaRP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  <a:defRPr/>
            </a:pP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Haywood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Detachments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  <a:defRPr/>
            </a:pP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Madison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Detachments</a:t>
            </a:r>
          </a:p>
          <a:p>
            <a:pPr eaLnBrk="0" fontAlgn="base" hangingPunct="0"/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Macon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</a:t>
            </a:r>
            <a:r>
              <a:rPr lang="en-US" sz="800" b="0" kern="0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+mn-cs"/>
              </a:rPr>
              <a:t>Detachments</a:t>
            </a:r>
          </a:p>
          <a:p>
            <a:pPr eaLnBrk="0" fontAlgn="base" hangingPunct="0"/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+mn-cs"/>
              </a:rPr>
              <a:t>McDowell County </a:t>
            </a:r>
            <a:r>
              <a:rPr lang="en-US" sz="800" b="0" kern="0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+mn-cs"/>
              </a:rPr>
              <a:t>- No Detachments</a:t>
            </a:r>
          </a:p>
          <a:p>
            <a:pPr eaLnBrk="0" fontAlgn="base" hangingPunct="0"/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  <a:ea typeface="+mn-ea"/>
                <a:cs typeface="+mn-cs"/>
              </a:rPr>
              <a:t>Mitchell County - </a:t>
            </a:r>
            <a:r>
              <a:rPr lang="en-US" sz="8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Mt. Mitchell </a:t>
            </a:r>
          </a:p>
          <a:p>
            <a:pPr eaLnBrk="0" fontAlgn="base" hangingPunct="0"/>
            <a:r>
              <a:rPr lang="en-US" sz="800" kern="120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Detachment #1266</a:t>
            </a:r>
          </a:p>
          <a:p>
            <a:pPr lvl="0" eaLnBrk="0" fontAlgn="base" hangingPunct="0">
              <a:spcBef>
                <a:spcPct val="0"/>
              </a:spcBef>
              <a:spcAft>
                <a:spcPct val="0"/>
              </a:spcAft>
              <a:defRPr/>
            </a:pP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Jackson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Detachments</a:t>
            </a:r>
            <a:endParaRPr lang="en-US" sz="800" b="1" kern="0">
              <a:solidFill>
                <a:srgbClr val="000000"/>
              </a:solidFill>
              <a:latin typeface="Times New Roman" panose="02020603050405020304" pitchFamily="18" charset="0"/>
            </a:endParaRP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  <a:defRPr/>
            </a:pPr>
            <a:r>
              <a:rPr kumimoji="0" lang="en-US" sz="800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Henderson</a:t>
            </a: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Detachments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  <a:defRPr/>
            </a:pPr>
            <a:r>
              <a:rPr kumimoji="0" lang="en-US" sz="800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Transylvania</a:t>
            </a: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Detachments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  <a:defRPr/>
            </a:pPr>
            <a:r>
              <a:rPr kumimoji="0" lang="en-US" sz="800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rPr>
              <a:t>Clay</a:t>
            </a:r>
            <a:r>
              <a:rPr lang="en-US" sz="800" b="1" kern="0">
                <a:solidFill>
                  <a:srgbClr val="000000"/>
                </a:solidFill>
                <a:latin typeface="Times New Roman" panose="02020603050405020304" pitchFamily="18" charset="0"/>
              </a:rPr>
              <a:t> County </a:t>
            </a:r>
            <a:r>
              <a:rPr lang="en-US" sz="800" kern="0">
                <a:solidFill>
                  <a:srgbClr val="000000"/>
                </a:solidFill>
                <a:latin typeface="Times New Roman" panose="02020603050405020304" pitchFamily="18" charset="0"/>
              </a:rPr>
              <a:t>- No Detachments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  <a:defRPr/>
            </a:pPr>
            <a:r>
              <a:rPr lang="en-US" sz="800" b="1">
                <a:latin typeface="Times New Roman" panose="02020603050405020304" pitchFamily="18" charset="0"/>
                <a:cs typeface="Times New Roman" panose="02020603050405020304" pitchFamily="18" charset="0"/>
              </a:rPr>
              <a:t>Polk</a:t>
            </a:r>
            <a:r>
              <a:rPr lang="en-US" sz="800" b="1" kern="0">
                <a:latin typeface="Times New Roman" panose="02020603050405020304" pitchFamily="18" charset="0"/>
              </a:rPr>
              <a:t> County - </a:t>
            </a:r>
            <a:r>
              <a:rPr lang="en-US" sz="800" kern="0">
                <a:latin typeface="Times New Roman" panose="02020603050405020304" pitchFamily="18" charset="0"/>
              </a:rPr>
              <a:t>No Detachments</a:t>
            </a:r>
          </a:p>
          <a:p>
            <a:pPr eaLnBrk="0" fontAlgn="base" hangingPunct="0">
              <a:spcBef>
                <a:spcPct val="0"/>
              </a:spcBef>
              <a:spcAft>
                <a:spcPct val="0"/>
              </a:spcAft>
              <a:defRPr/>
            </a:pPr>
            <a:r>
              <a:rPr lang="en-US" sz="800" b="1" kern="0">
                <a:latin typeface="Times New Roman" panose="02020603050405020304" pitchFamily="18" charset="0"/>
              </a:rPr>
              <a:t>Yancey County </a:t>
            </a:r>
            <a:r>
              <a:rPr lang="en-US" sz="800" kern="0">
                <a:latin typeface="Times New Roman" panose="02020603050405020304" pitchFamily="18" charset="0"/>
              </a:rPr>
              <a:t>- No Detachments</a:t>
            </a:r>
          </a:p>
        </xdr:txBody>
      </xdr:sp>
      <xdr:grpSp>
        <xdr:nvGrpSpPr>
          <xdr:cNvPr id="1872" name="Group 1871">
            <a:extLst>
              <a:ext uri="{FF2B5EF4-FFF2-40B4-BE49-F238E27FC236}">
                <a16:creationId xmlns:a16="http://schemas.microsoft.com/office/drawing/2014/main" id="{3FB6F729-0D4B-4716-496B-E4B016FE4CCA}"/>
              </a:ext>
            </a:extLst>
          </xdr:cNvPr>
          <xdr:cNvGrpSpPr/>
        </xdr:nvGrpSpPr>
        <xdr:grpSpPr>
          <a:xfrm>
            <a:off x="661828" y="2487034"/>
            <a:ext cx="2522124" cy="1210779"/>
            <a:chOff x="676900" y="2890443"/>
            <a:chExt cx="2522124" cy="1210779"/>
          </a:xfrm>
        </xdr:grpSpPr>
        <xdr:sp macro="" textlink="">
          <xdr:nvSpPr>
            <xdr:cNvPr id="1927" name="Freeform 117">
              <a:extLst>
                <a:ext uri="{FF2B5EF4-FFF2-40B4-BE49-F238E27FC236}">
                  <a16:creationId xmlns:a16="http://schemas.microsoft.com/office/drawing/2014/main" id="{C4E9F658-FB6A-D9D4-FE75-C1F6007FC5A9}"/>
                </a:ext>
              </a:extLst>
            </xdr:cNvPr>
            <xdr:cNvSpPr>
              <a:spLocks/>
            </xdr:cNvSpPr>
          </xdr:nvSpPr>
          <xdr:spPr bwMode="auto">
            <a:xfrm>
              <a:off x="2531330" y="3593531"/>
              <a:ext cx="361950" cy="249237"/>
            </a:xfrm>
            <a:custGeom>
              <a:avLst/>
              <a:gdLst>
                <a:gd name="T0" fmla="*/ 544353750 w 228"/>
                <a:gd name="T1" fmla="*/ 249494174 h 157"/>
                <a:gd name="T2" fmla="*/ 564515000 w 228"/>
                <a:gd name="T3" fmla="*/ 274695686 h 157"/>
                <a:gd name="T4" fmla="*/ 567035950 w 228"/>
                <a:gd name="T5" fmla="*/ 289816594 h 157"/>
                <a:gd name="T6" fmla="*/ 567035950 w 228"/>
                <a:gd name="T7" fmla="*/ 312498748 h 157"/>
                <a:gd name="T8" fmla="*/ 564515000 w 228"/>
                <a:gd name="T9" fmla="*/ 332659958 h 157"/>
                <a:gd name="T10" fmla="*/ 564515000 w 228"/>
                <a:gd name="T11" fmla="*/ 350300222 h 157"/>
                <a:gd name="T12" fmla="*/ 564515000 w 228"/>
                <a:gd name="T13" fmla="*/ 383062982 h 157"/>
                <a:gd name="T14" fmla="*/ 521673138 w 228"/>
                <a:gd name="T15" fmla="*/ 390622641 h 157"/>
                <a:gd name="T16" fmla="*/ 325100950 w 228"/>
                <a:gd name="T17" fmla="*/ 380542037 h 157"/>
                <a:gd name="T18" fmla="*/ 209173763 w 228"/>
                <a:gd name="T19" fmla="*/ 375501734 h 157"/>
                <a:gd name="T20" fmla="*/ 115927188 w 228"/>
                <a:gd name="T21" fmla="*/ 370461432 h 157"/>
                <a:gd name="T22" fmla="*/ 98286888 w 228"/>
                <a:gd name="T23" fmla="*/ 372982377 h 157"/>
                <a:gd name="T24" fmla="*/ 88206263 w 228"/>
                <a:gd name="T25" fmla="*/ 378022679 h 157"/>
                <a:gd name="T26" fmla="*/ 70564375 w 228"/>
                <a:gd name="T27" fmla="*/ 383062982 h 157"/>
                <a:gd name="T28" fmla="*/ 63004700 w 228"/>
                <a:gd name="T29" fmla="*/ 390622641 h 157"/>
                <a:gd name="T30" fmla="*/ 45362813 w 228"/>
                <a:gd name="T31" fmla="*/ 390622641 h 157"/>
                <a:gd name="T32" fmla="*/ 17641888 w 228"/>
                <a:gd name="T33" fmla="*/ 380542037 h 157"/>
                <a:gd name="T34" fmla="*/ 12601575 w 228"/>
                <a:gd name="T35" fmla="*/ 320058408 h 157"/>
                <a:gd name="T36" fmla="*/ 0 w 228"/>
                <a:gd name="T37" fmla="*/ 287297236 h 157"/>
                <a:gd name="T38" fmla="*/ 12601575 w 228"/>
                <a:gd name="T39" fmla="*/ 264615082 h 157"/>
                <a:gd name="T40" fmla="*/ 20161250 w 228"/>
                <a:gd name="T41" fmla="*/ 216733003 h 157"/>
                <a:gd name="T42" fmla="*/ 40322500 w 228"/>
                <a:gd name="T43" fmla="*/ 191531491 h 157"/>
                <a:gd name="T44" fmla="*/ 52924075 w 228"/>
                <a:gd name="T45" fmla="*/ 176410584 h 157"/>
                <a:gd name="T46" fmla="*/ 68045013 w 228"/>
                <a:gd name="T47" fmla="*/ 171370281 h 157"/>
                <a:gd name="T48" fmla="*/ 80645000 w 228"/>
                <a:gd name="T49" fmla="*/ 143647824 h 157"/>
                <a:gd name="T50" fmla="*/ 83165950 w 228"/>
                <a:gd name="T51" fmla="*/ 131047862 h 157"/>
                <a:gd name="T52" fmla="*/ 93246575 w 228"/>
                <a:gd name="T53" fmla="*/ 115926955 h 157"/>
                <a:gd name="T54" fmla="*/ 103327200 w 228"/>
                <a:gd name="T55" fmla="*/ 95765745 h 157"/>
                <a:gd name="T56" fmla="*/ 115927188 w 228"/>
                <a:gd name="T57" fmla="*/ 80644838 h 157"/>
                <a:gd name="T58" fmla="*/ 120967500 w 228"/>
                <a:gd name="T59" fmla="*/ 57962684 h 157"/>
                <a:gd name="T60" fmla="*/ 143649700 w 228"/>
                <a:gd name="T61" fmla="*/ 37801474 h 157"/>
                <a:gd name="T62" fmla="*/ 151209375 w 228"/>
                <a:gd name="T63" fmla="*/ 22680567 h 157"/>
                <a:gd name="T64" fmla="*/ 171370625 w 228"/>
                <a:gd name="T65" fmla="*/ 15120907 h 157"/>
                <a:gd name="T66" fmla="*/ 186491563 w 228"/>
                <a:gd name="T67" fmla="*/ 20161210 h 157"/>
                <a:gd name="T68" fmla="*/ 204133450 w 228"/>
                <a:gd name="T69" fmla="*/ 25201512 h 157"/>
                <a:gd name="T70" fmla="*/ 229335013 w 228"/>
                <a:gd name="T71" fmla="*/ 10080605 h 157"/>
                <a:gd name="T72" fmla="*/ 254536575 w 228"/>
                <a:gd name="T73" fmla="*/ 20161210 h 157"/>
                <a:gd name="T74" fmla="*/ 277217188 w 228"/>
                <a:gd name="T75" fmla="*/ 10080605 h 157"/>
                <a:gd name="T76" fmla="*/ 294859075 w 228"/>
                <a:gd name="T77" fmla="*/ 2519357 h 157"/>
                <a:gd name="T78" fmla="*/ 312499375 w 228"/>
                <a:gd name="T79" fmla="*/ 10080605 h 157"/>
                <a:gd name="T80" fmla="*/ 335181575 w 228"/>
                <a:gd name="T81" fmla="*/ 25201512 h 157"/>
                <a:gd name="T82" fmla="*/ 347781563 w 228"/>
                <a:gd name="T83" fmla="*/ 37801474 h 157"/>
                <a:gd name="T84" fmla="*/ 362902500 w 228"/>
                <a:gd name="T85" fmla="*/ 45362721 h 157"/>
                <a:gd name="T86" fmla="*/ 365423450 w 228"/>
                <a:gd name="T87" fmla="*/ 55443326 h 157"/>
                <a:gd name="T88" fmla="*/ 380544388 w 228"/>
                <a:gd name="T89" fmla="*/ 68043288 h 157"/>
                <a:gd name="T90" fmla="*/ 393144375 w 228"/>
                <a:gd name="T91" fmla="*/ 95765745 h 157"/>
                <a:gd name="T92" fmla="*/ 405745950 w 228"/>
                <a:gd name="T93" fmla="*/ 110886653 h 157"/>
                <a:gd name="T94" fmla="*/ 413305625 w 228"/>
                <a:gd name="T95" fmla="*/ 126007560 h 157"/>
                <a:gd name="T96" fmla="*/ 443547500 w 228"/>
                <a:gd name="T97" fmla="*/ 131047862 h 157"/>
                <a:gd name="T98" fmla="*/ 451108763 w 228"/>
                <a:gd name="T99" fmla="*/ 151209072 h 157"/>
                <a:gd name="T100" fmla="*/ 471270013 w 228"/>
                <a:gd name="T101" fmla="*/ 173889639 h 157"/>
                <a:gd name="T102" fmla="*/ 478829688 w 228"/>
                <a:gd name="T103" fmla="*/ 191531491 h 157"/>
                <a:gd name="T104" fmla="*/ 496471575 w 228"/>
                <a:gd name="T105" fmla="*/ 196571793 h 157"/>
                <a:gd name="T106" fmla="*/ 514111875 w 228"/>
                <a:gd name="T107" fmla="*/ 221773305 h 157"/>
                <a:gd name="T108" fmla="*/ 521673138 w 228"/>
                <a:gd name="T109" fmla="*/ 236894212 h 157"/>
                <a:gd name="T110" fmla="*/ 539313438 w 228"/>
                <a:gd name="T111" fmla="*/ 254534477 h 157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228" h="157">
                  <a:moveTo>
                    <a:pt x="214" y="101"/>
                  </a:moveTo>
                  <a:lnTo>
                    <a:pt x="216" y="99"/>
                  </a:lnTo>
                  <a:lnTo>
                    <a:pt x="224" y="106"/>
                  </a:lnTo>
                  <a:lnTo>
                    <a:pt x="224" y="109"/>
                  </a:lnTo>
                  <a:lnTo>
                    <a:pt x="224" y="111"/>
                  </a:lnTo>
                  <a:lnTo>
                    <a:pt x="225" y="115"/>
                  </a:lnTo>
                  <a:lnTo>
                    <a:pt x="225" y="120"/>
                  </a:lnTo>
                  <a:lnTo>
                    <a:pt x="225" y="124"/>
                  </a:lnTo>
                  <a:lnTo>
                    <a:pt x="227" y="128"/>
                  </a:lnTo>
                  <a:lnTo>
                    <a:pt x="224" y="132"/>
                  </a:lnTo>
                  <a:lnTo>
                    <a:pt x="224" y="136"/>
                  </a:lnTo>
                  <a:lnTo>
                    <a:pt x="224" y="139"/>
                  </a:lnTo>
                  <a:lnTo>
                    <a:pt x="223" y="143"/>
                  </a:lnTo>
                  <a:lnTo>
                    <a:pt x="224" y="152"/>
                  </a:lnTo>
                  <a:lnTo>
                    <a:pt x="224" y="155"/>
                  </a:lnTo>
                  <a:lnTo>
                    <a:pt x="207" y="155"/>
                  </a:lnTo>
                  <a:lnTo>
                    <a:pt x="154" y="152"/>
                  </a:lnTo>
                  <a:lnTo>
                    <a:pt x="129" y="151"/>
                  </a:lnTo>
                  <a:lnTo>
                    <a:pt x="91" y="149"/>
                  </a:lnTo>
                  <a:lnTo>
                    <a:pt x="83" y="149"/>
                  </a:lnTo>
                  <a:lnTo>
                    <a:pt x="50" y="147"/>
                  </a:lnTo>
                  <a:lnTo>
                    <a:pt x="46" y="147"/>
                  </a:lnTo>
                  <a:lnTo>
                    <a:pt x="43" y="147"/>
                  </a:lnTo>
                  <a:lnTo>
                    <a:pt x="39" y="148"/>
                  </a:lnTo>
                  <a:lnTo>
                    <a:pt x="37" y="150"/>
                  </a:lnTo>
                  <a:lnTo>
                    <a:pt x="35" y="150"/>
                  </a:lnTo>
                  <a:lnTo>
                    <a:pt x="32" y="151"/>
                  </a:lnTo>
                  <a:lnTo>
                    <a:pt x="28" y="152"/>
                  </a:lnTo>
                  <a:lnTo>
                    <a:pt x="27" y="153"/>
                  </a:lnTo>
                  <a:lnTo>
                    <a:pt x="25" y="155"/>
                  </a:lnTo>
                  <a:lnTo>
                    <a:pt x="22" y="156"/>
                  </a:lnTo>
                  <a:lnTo>
                    <a:pt x="18" y="155"/>
                  </a:lnTo>
                  <a:lnTo>
                    <a:pt x="11" y="151"/>
                  </a:lnTo>
                  <a:lnTo>
                    <a:pt x="7" y="151"/>
                  </a:lnTo>
                  <a:lnTo>
                    <a:pt x="4" y="152"/>
                  </a:lnTo>
                  <a:lnTo>
                    <a:pt x="5" y="127"/>
                  </a:lnTo>
                  <a:lnTo>
                    <a:pt x="0" y="127"/>
                  </a:lnTo>
                  <a:lnTo>
                    <a:pt x="0" y="114"/>
                  </a:lnTo>
                  <a:lnTo>
                    <a:pt x="7" y="111"/>
                  </a:lnTo>
                  <a:lnTo>
                    <a:pt x="5" y="105"/>
                  </a:lnTo>
                  <a:lnTo>
                    <a:pt x="8" y="90"/>
                  </a:lnTo>
                  <a:lnTo>
                    <a:pt x="8" y="86"/>
                  </a:lnTo>
                  <a:lnTo>
                    <a:pt x="12" y="83"/>
                  </a:lnTo>
                  <a:lnTo>
                    <a:pt x="16" y="76"/>
                  </a:lnTo>
                  <a:lnTo>
                    <a:pt x="18" y="71"/>
                  </a:lnTo>
                  <a:lnTo>
                    <a:pt x="21" y="70"/>
                  </a:lnTo>
                  <a:lnTo>
                    <a:pt x="24" y="71"/>
                  </a:lnTo>
                  <a:lnTo>
                    <a:pt x="27" y="68"/>
                  </a:lnTo>
                  <a:lnTo>
                    <a:pt x="31" y="61"/>
                  </a:lnTo>
                  <a:lnTo>
                    <a:pt x="32" y="57"/>
                  </a:lnTo>
                  <a:lnTo>
                    <a:pt x="32" y="55"/>
                  </a:lnTo>
                  <a:lnTo>
                    <a:pt x="33" y="52"/>
                  </a:lnTo>
                  <a:lnTo>
                    <a:pt x="35" y="49"/>
                  </a:lnTo>
                  <a:lnTo>
                    <a:pt x="37" y="46"/>
                  </a:lnTo>
                  <a:lnTo>
                    <a:pt x="39" y="42"/>
                  </a:lnTo>
                  <a:lnTo>
                    <a:pt x="41" y="38"/>
                  </a:lnTo>
                  <a:lnTo>
                    <a:pt x="43" y="36"/>
                  </a:lnTo>
                  <a:lnTo>
                    <a:pt x="46" y="32"/>
                  </a:lnTo>
                  <a:lnTo>
                    <a:pt x="46" y="27"/>
                  </a:lnTo>
                  <a:lnTo>
                    <a:pt x="48" y="23"/>
                  </a:lnTo>
                  <a:lnTo>
                    <a:pt x="51" y="22"/>
                  </a:lnTo>
                  <a:lnTo>
                    <a:pt x="57" y="15"/>
                  </a:lnTo>
                  <a:lnTo>
                    <a:pt x="57" y="11"/>
                  </a:lnTo>
                  <a:lnTo>
                    <a:pt x="60" y="9"/>
                  </a:lnTo>
                  <a:lnTo>
                    <a:pt x="65" y="6"/>
                  </a:lnTo>
                  <a:lnTo>
                    <a:pt x="68" y="6"/>
                  </a:lnTo>
                  <a:lnTo>
                    <a:pt x="71" y="6"/>
                  </a:lnTo>
                  <a:lnTo>
                    <a:pt x="74" y="8"/>
                  </a:lnTo>
                  <a:lnTo>
                    <a:pt x="78" y="10"/>
                  </a:lnTo>
                  <a:lnTo>
                    <a:pt x="81" y="10"/>
                  </a:lnTo>
                  <a:lnTo>
                    <a:pt x="85" y="8"/>
                  </a:lnTo>
                  <a:lnTo>
                    <a:pt x="91" y="4"/>
                  </a:lnTo>
                  <a:lnTo>
                    <a:pt x="94" y="7"/>
                  </a:lnTo>
                  <a:lnTo>
                    <a:pt x="101" y="8"/>
                  </a:lnTo>
                  <a:lnTo>
                    <a:pt x="104" y="5"/>
                  </a:lnTo>
                  <a:lnTo>
                    <a:pt x="110" y="4"/>
                  </a:lnTo>
                  <a:lnTo>
                    <a:pt x="113" y="0"/>
                  </a:lnTo>
                  <a:lnTo>
                    <a:pt x="117" y="1"/>
                  </a:lnTo>
                  <a:lnTo>
                    <a:pt x="119" y="2"/>
                  </a:lnTo>
                  <a:lnTo>
                    <a:pt x="124" y="4"/>
                  </a:lnTo>
                  <a:lnTo>
                    <a:pt x="129" y="10"/>
                  </a:lnTo>
                  <a:lnTo>
                    <a:pt x="133" y="10"/>
                  </a:lnTo>
                  <a:lnTo>
                    <a:pt x="136" y="11"/>
                  </a:lnTo>
                  <a:lnTo>
                    <a:pt x="138" y="15"/>
                  </a:lnTo>
                  <a:lnTo>
                    <a:pt x="141" y="16"/>
                  </a:lnTo>
                  <a:lnTo>
                    <a:pt x="144" y="18"/>
                  </a:lnTo>
                  <a:lnTo>
                    <a:pt x="144" y="19"/>
                  </a:lnTo>
                  <a:lnTo>
                    <a:pt x="145" y="22"/>
                  </a:lnTo>
                  <a:lnTo>
                    <a:pt x="147" y="26"/>
                  </a:lnTo>
                  <a:lnTo>
                    <a:pt x="151" y="27"/>
                  </a:lnTo>
                  <a:lnTo>
                    <a:pt x="152" y="31"/>
                  </a:lnTo>
                  <a:lnTo>
                    <a:pt x="156" y="38"/>
                  </a:lnTo>
                  <a:lnTo>
                    <a:pt x="160" y="40"/>
                  </a:lnTo>
                  <a:lnTo>
                    <a:pt x="161" y="44"/>
                  </a:lnTo>
                  <a:lnTo>
                    <a:pt x="162" y="48"/>
                  </a:lnTo>
                  <a:lnTo>
                    <a:pt x="164" y="50"/>
                  </a:lnTo>
                  <a:lnTo>
                    <a:pt x="168" y="51"/>
                  </a:lnTo>
                  <a:lnTo>
                    <a:pt x="176" y="52"/>
                  </a:lnTo>
                  <a:lnTo>
                    <a:pt x="177" y="56"/>
                  </a:lnTo>
                  <a:lnTo>
                    <a:pt x="179" y="60"/>
                  </a:lnTo>
                  <a:lnTo>
                    <a:pt x="182" y="62"/>
                  </a:lnTo>
                  <a:lnTo>
                    <a:pt x="187" y="69"/>
                  </a:lnTo>
                  <a:lnTo>
                    <a:pt x="189" y="71"/>
                  </a:lnTo>
                  <a:lnTo>
                    <a:pt x="190" y="76"/>
                  </a:lnTo>
                  <a:lnTo>
                    <a:pt x="193" y="78"/>
                  </a:lnTo>
                  <a:lnTo>
                    <a:pt x="197" y="78"/>
                  </a:lnTo>
                  <a:lnTo>
                    <a:pt x="198" y="82"/>
                  </a:lnTo>
                  <a:lnTo>
                    <a:pt x="204" y="88"/>
                  </a:lnTo>
                  <a:lnTo>
                    <a:pt x="206" y="90"/>
                  </a:lnTo>
                  <a:lnTo>
                    <a:pt x="207" y="94"/>
                  </a:lnTo>
                  <a:lnTo>
                    <a:pt x="209" y="98"/>
                  </a:lnTo>
                  <a:lnTo>
                    <a:pt x="214" y="101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28" name="Freeform 121">
              <a:extLst>
                <a:ext uri="{FF2B5EF4-FFF2-40B4-BE49-F238E27FC236}">
                  <a16:creationId xmlns:a16="http://schemas.microsoft.com/office/drawing/2014/main" id="{EE334B61-8F62-C601-F3EC-4D256A8ABEED}"/>
                </a:ext>
              </a:extLst>
            </xdr:cNvPr>
            <xdr:cNvSpPr>
              <a:spLocks/>
            </xdr:cNvSpPr>
          </xdr:nvSpPr>
          <xdr:spPr bwMode="auto">
            <a:xfrm>
              <a:off x="2604355" y="3372868"/>
              <a:ext cx="533400" cy="477838"/>
            </a:xfrm>
            <a:custGeom>
              <a:avLst/>
              <a:gdLst>
                <a:gd name="T0" fmla="*/ 115888 w 336"/>
                <a:gd name="T1" fmla="*/ 90488 h 301"/>
                <a:gd name="T2" fmla="*/ 188913 w 336"/>
                <a:gd name="T3" fmla="*/ 80963 h 301"/>
                <a:gd name="T4" fmla="*/ 236538 w 336"/>
                <a:gd name="T5" fmla="*/ 74613 h 301"/>
                <a:gd name="T6" fmla="*/ 252413 w 336"/>
                <a:gd name="T7" fmla="*/ 66675 h 301"/>
                <a:gd name="T8" fmla="*/ 271463 w 336"/>
                <a:gd name="T9" fmla="*/ 85725 h 301"/>
                <a:gd name="T10" fmla="*/ 280988 w 336"/>
                <a:gd name="T11" fmla="*/ 93663 h 301"/>
                <a:gd name="T12" fmla="*/ 322263 w 336"/>
                <a:gd name="T13" fmla="*/ 82550 h 301"/>
                <a:gd name="T14" fmla="*/ 365125 w 336"/>
                <a:gd name="T15" fmla="*/ 74613 h 301"/>
                <a:gd name="T16" fmla="*/ 395288 w 336"/>
                <a:gd name="T17" fmla="*/ 73025 h 301"/>
                <a:gd name="T18" fmla="*/ 404813 w 336"/>
                <a:gd name="T19" fmla="*/ 49213 h 301"/>
                <a:gd name="T20" fmla="*/ 414338 w 336"/>
                <a:gd name="T21" fmla="*/ 31750 h 301"/>
                <a:gd name="T22" fmla="*/ 428625 w 336"/>
                <a:gd name="T23" fmla="*/ 33338 h 301"/>
                <a:gd name="T24" fmla="*/ 438150 w 336"/>
                <a:gd name="T25" fmla="*/ 20638 h 301"/>
                <a:gd name="T26" fmla="*/ 455613 w 336"/>
                <a:gd name="T27" fmla="*/ 19050 h 301"/>
                <a:gd name="T28" fmla="*/ 463550 w 336"/>
                <a:gd name="T29" fmla="*/ 6350 h 301"/>
                <a:gd name="T30" fmla="*/ 479425 w 336"/>
                <a:gd name="T31" fmla="*/ 0 h 301"/>
                <a:gd name="T32" fmla="*/ 492125 w 336"/>
                <a:gd name="T33" fmla="*/ 9525 h 301"/>
                <a:gd name="T34" fmla="*/ 506413 w 336"/>
                <a:gd name="T35" fmla="*/ 3175 h 301"/>
                <a:gd name="T36" fmla="*/ 517525 w 336"/>
                <a:gd name="T37" fmla="*/ 25400 h 301"/>
                <a:gd name="T38" fmla="*/ 531813 w 336"/>
                <a:gd name="T39" fmla="*/ 33338 h 301"/>
                <a:gd name="T40" fmla="*/ 525463 w 336"/>
                <a:gd name="T41" fmla="*/ 227013 h 301"/>
                <a:gd name="T42" fmla="*/ 493713 w 336"/>
                <a:gd name="T43" fmla="*/ 358775 h 301"/>
                <a:gd name="T44" fmla="*/ 469900 w 336"/>
                <a:gd name="T45" fmla="*/ 430213 h 301"/>
                <a:gd name="T46" fmla="*/ 366713 w 336"/>
                <a:gd name="T47" fmla="*/ 471488 h 301"/>
                <a:gd name="T48" fmla="*/ 280988 w 336"/>
                <a:gd name="T49" fmla="*/ 449263 h 301"/>
                <a:gd name="T50" fmla="*/ 282575 w 336"/>
                <a:gd name="T51" fmla="*/ 430213 h 301"/>
                <a:gd name="T52" fmla="*/ 282575 w 336"/>
                <a:gd name="T53" fmla="*/ 411163 h 301"/>
                <a:gd name="T54" fmla="*/ 280988 w 336"/>
                <a:gd name="T55" fmla="*/ 395288 h 301"/>
                <a:gd name="T56" fmla="*/ 260350 w 336"/>
                <a:gd name="T57" fmla="*/ 377825 h 301"/>
                <a:gd name="T58" fmla="*/ 252413 w 336"/>
                <a:gd name="T59" fmla="*/ 363538 h 301"/>
                <a:gd name="T60" fmla="*/ 236538 w 336"/>
                <a:gd name="T61" fmla="*/ 344488 h 301"/>
                <a:gd name="T62" fmla="*/ 223838 w 336"/>
                <a:gd name="T63" fmla="*/ 334963 h 301"/>
                <a:gd name="T64" fmla="*/ 209550 w 336"/>
                <a:gd name="T65" fmla="*/ 315913 h 301"/>
                <a:gd name="T66" fmla="*/ 192088 w 336"/>
                <a:gd name="T67" fmla="*/ 303213 h 301"/>
                <a:gd name="T68" fmla="*/ 180975 w 336"/>
                <a:gd name="T69" fmla="*/ 290513 h 301"/>
                <a:gd name="T70" fmla="*/ 166688 w 336"/>
                <a:gd name="T71" fmla="*/ 269875 h 301"/>
                <a:gd name="T72" fmla="*/ 155575 w 336"/>
                <a:gd name="T73" fmla="*/ 255588 h 301"/>
                <a:gd name="T74" fmla="*/ 149225 w 336"/>
                <a:gd name="T75" fmla="*/ 247650 h 301"/>
                <a:gd name="T76" fmla="*/ 136525 w 336"/>
                <a:gd name="T77" fmla="*/ 236538 h 301"/>
                <a:gd name="T78" fmla="*/ 114300 w 336"/>
                <a:gd name="T79" fmla="*/ 223838 h 301"/>
                <a:gd name="T80" fmla="*/ 100013 w 336"/>
                <a:gd name="T81" fmla="*/ 222250 h 301"/>
                <a:gd name="T82" fmla="*/ 74613 w 336"/>
                <a:gd name="T83" fmla="*/ 231775 h 301"/>
                <a:gd name="T84" fmla="*/ 53975 w 336"/>
                <a:gd name="T85" fmla="*/ 236538 h 301"/>
                <a:gd name="T86" fmla="*/ 39688 w 336"/>
                <a:gd name="T87" fmla="*/ 231775 h 301"/>
                <a:gd name="T88" fmla="*/ 20638 w 336"/>
                <a:gd name="T89" fmla="*/ 234950 h 301"/>
                <a:gd name="T90" fmla="*/ 9525 w 336"/>
                <a:gd name="T91" fmla="*/ 231775 h 301"/>
                <a:gd name="T92" fmla="*/ 6350 w 336"/>
                <a:gd name="T93" fmla="*/ 211138 h 301"/>
                <a:gd name="T94" fmla="*/ 3175 w 336"/>
                <a:gd name="T95" fmla="*/ 193675 h 301"/>
                <a:gd name="T96" fmla="*/ 4763 w 336"/>
                <a:gd name="T97" fmla="*/ 176213 h 301"/>
                <a:gd name="T98" fmla="*/ 31750 w 336"/>
                <a:gd name="T99" fmla="*/ 158750 h 301"/>
                <a:gd name="T100" fmla="*/ 46038 w 336"/>
                <a:gd name="T101" fmla="*/ 115888 h 301"/>
                <a:gd name="T102" fmla="*/ 71438 w 336"/>
                <a:gd name="T103" fmla="*/ 96838 h 301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336" h="301">
                  <a:moveTo>
                    <a:pt x="45" y="61"/>
                  </a:moveTo>
                  <a:lnTo>
                    <a:pt x="61" y="58"/>
                  </a:lnTo>
                  <a:lnTo>
                    <a:pt x="73" y="57"/>
                  </a:lnTo>
                  <a:lnTo>
                    <a:pt x="112" y="54"/>
                  </a:lnTo>
                  <a:lnTo>
                    <a:pt x="116" y="51"/>
                  </a:lnTo>
                  <a:lnTo>
                    <a:pt x="119" y="51"/>
                  </a:lnTo>
                  <a:lnTo>
                    <a:pt x="143" y="51"/>
                  </a:lnTo>
                  <a:lnTo>
                    <a:pt x="146" y="50"/>
                  </a:lnTo>
                  <a:lnTo>
                    <a:pt x="149" y="47"/>
                  </a:lnTo>
                  <a:lnTo>
                    <a:pt x="152" y="44"/>
                  </a:lnTo>
                  <a:lnTo>
                    <a:pt x="155" y="43"/>
                  </a:lnTo>
                  <a:lnTo>
                    <a:pt x="159" y="42"/>
                  </a:lnTo>
                  <a:lnTo>
                    <a:pt x="162" y="46"/>
                  </a:lnTo>
                  <a:lnTo>
                    <a:pt x="170" y="51"/>
                  </a:lnTo>
                  <a:lnTo>
                    <a:pt x="171" y="54"/>
                  </a:lnTo>
                  <a:lnTo>
                    <a:pt x="172" y="55"/>
                  </a:lnTo>
                  <a:lnTo>
                    <a:pt x="174" y="57"/>
                  </a:lnTo>
                  <a:lnTo>
                    <a:pt x="177" y="59"/>
                  </a:lnTo>
                  <a:lnTo>
                    <a:pt x="181" y="58"/>
                  </a:lnTo>
                  <a:lnTo>
                    <a:pt x="195" y="52"/>
                  </a:lnTo>
                  <a:lnTo>
                    <a:pt x="203" y="52"/>
                  </a:lnTo>
                  <a:lnTo>
                    <a:pt x="209" y="50"/>
                  </a:lnTo>
                  <a:lnTo>
                    <a:pt x="213" y="48"/>
                  </a:lnTo>
                  <a:lnTo>
                    <a:pt x="230" y="47"/>
                  </a:lnTo>
                  <a:lnTo>
                    <a:pt x="231" y="47"/>
                  </a:lnTo>
                  <a:lnTo>
                    <a:pt x="232" y="47"/>
                  </a:lnTo>
                  <a:lnTo>
                    <a:pt x="249" y="46"/>
                  </a:lnTo>
                  <a:lnTo>
                    <a:pt x="252" y="38"/>
                  </a:lnTo>
                  <a:lnTo>
                    <a:pt x="254" y="36"/>
                  </a:lnTo>
                  <a:lnTo>
                    <a:pt x="255" y="31"/>
                  </a:lnTo>
                  <a:lnTo>
                    <a:pt x="256" y="27"/>
                  </a:lnTo>
                  <a:lnTo>
                    <a:pt x="259" y="24"/>
                  </a:lnTo>
                  <a:lnTo>
                    <a:pt x="261" y="20"/>
                  </a:lnTo>
                  <a:lnTo>
                    <a:pt x="264" y="22"/>
                  </a:lnTo>
                  <a:lnTo>
                    <a:pt x="267" y="20"/>
                  </a:lnTo>
                  <a:lnTo>
                    <a:pt x="270" y="21"/>
                  </a:lnTo>
                  <a:lnTo>
                    <a:pt x="274" y="21"/>
                  </a:lnTo>
                  <a:lnTo>
                    <a:pt x="276" y="18"/>
                  </a:lnTo>
                  <a:lnTo>
                    <a:pt x="276" y="13"/>
                  </a:lnTo>
                  <a:lnTo>
                    <a:pt x="279" y="11"/>
                  </a:lnTo>
                  <a:lnTo>
                    <a:pt x="283" y="12"/>
                  </a:lnTo>
                  <a:lnTo>
                    <a:pt x="287" y="12"/>
                  </a:lnTo>
                  <a:lnTo>
                    <a:pt x="290" y="12"/>
                  </a:lnTo>
                  <a:lnTo>
                    <a:pt x="291" y="8"/>
                  </a:lnTo>
                  <a:lnTo>
                    <a:pt x="292" y="4"/>
                  </a:lnTo>
                  <a:lnTo>
                    <a:pt x="296" y="1"/>
                  </a:lnTo>
                  <a:lnTo>
                    <a:pt x="299" y="0"/>
                  </a:lnTo>
                  <a:lnTo>
                    <a:pt x="302" y="0"/>
                  </a:lnTo>
                  <a:lnTo>
                    <a:pt x="303" y="2"/>
                  </a:lnTo>
                  <a:lnTo>
                    <a:pt x="307" y="4"/>
                  </a:lnTo>
                  <a:lnTo>
                    <a:pt x="310" y="6"/>
                  </a:lnTo>
                  <a:lnTo>
                    <a:pt x="313" y="5"/>
                  </a:lnTo>
                  <a:lnTo>
                    <a:pt x="316" y="4"/>
                  </a:lnTo>
                  <a:lnTo>
                    <a:pt x="319" y="2"/>
                  </a:lnTo>
                  <a:lnTo>
                    <a:pt x="322" y="6"/>
                  </a:lnTo>
                  <a:lnTo>
                    <a:pt x="322" y="10"/>
                  </a:lnTo>
                  <a:lnTo>
                    <a:pt x="326" y="16"/>
                  </a:lnTo>
                  <a:lnTo>
                    <a:pt x="329" y="20"/>
                  </a:lnTo>
                  <a:lnTo>
                    <a:pt x="331" y="21"/>
                  </a:lnTo>
                  <a:lnTo>
                    <a:pt x="335" y="21"/>
                  </a:lnTo>
                  <a:lnTo>
                    <a:pt x="333" y="67"/>
                  </a:lnTo>
                  <a:lnTo>
                    <a:pt x="333" y="85"/>
                  </a:lnTo>
                  <a:lnTo>
                    <a:pt x="331" y="143"/>
                  </a:lnTo>
                  <a:lnTo>
                    <a:pt x="330" y="164"/>
                  </a:lnTo>
                  <a:lnTo>
                    <a:pt x="329" y="176"/>
                  </a:lnTo>
                  <a:lnTo>
                    <a:pt x="311" y="226"/>
                  </a:lnTo>
                  <a:lnTo>
                    <a:pt x="307" y="239"/>
                  </a:lnTo>
                  <a:lnTo>
                    <a:pt x="296" y="270"/>
                  </a:lnTo>
                  <a:lnTo>
                    <a:pt x="296" y="271"/>
                  </a:lnTo>
                  <a:lnTo>
                    <a:pt x="292" y="300"/>
                  </a:lnTo>
                  <a:lnTo>
                    <a:pt x="249" y="298"/>
                  </a:lnTo>
                  <a:lnTo>
                    <a:pt x="231" y="297"/>
                  </a:lnTo>
                  <a:lnTo>
                    <a:pt x="177" y="295"/>
                  </a:lnTo>
                  <a:lnTo>
                    <a:pt x="177" y="293"/>
                  </a:lnTo>
                  <a:lnTo>
                    <a:pt x="177" y="283"/>
                  </a:lnTo>
                  <a:lnTo>
                    <a:pt x="177" y="279"/>
                  </a:lnTo>
                  <a:lnTo>
                    <a:pt x="177" y="275"/>
                  </a:lnTo>
                  <a:lnTo>
                    <a:pt x="178" y="271"/>
                  </a:lnTo>
                  <a:lnTo>
                    <a:pt x="180" y="268"/>
                  </a:lnTo>
                  <a:lnTo>
                    <a:pt x="178" y="264"/>
                  </a:lnTo>
                  <a:lnTo>
                    <a:pt x="178" y="259"/>
                  </a:lnTo>
                  <a:lnTo>
                    <a:pt x="179" y="255"/>
                  </a:lnTo>
                  <a:lnTo>
                    <a:pt x="177" y="251"/>
                  </a:lnTo>
                  <a:lnTo>
                    <a:pt x="177" y="249"/>
                  </a:lnTo>
                  <a:lnTo>
                    <a:pt x="177" y="247"/>
                  </a:lnTo>
                  <a:lnTo>
                    <a:pt x="169" y="238"/>
                  </a:lnTo>
                  <a:lnTo>
                    <a:pt x="164" y="238"/>
                  </a:lnTo>
                  <a:lnTo>
                    <a:pt x="162" y="237"/>
                  </a:lnTo>
                  <a:lnTo>
                    <a:pt x="160" y="233"/>
                  </a:lnTo>
                  <a:lnTo>
                    <a:pt x="159" y="229"/>
                  </a:lnTo>
                  <a:lnTo>
                    <a:pt x="157" y="228"/>
                  </a:lnTo>
                  <a:lnTo>
                    <a:pt x="151" y="221"/>
                  </a:lnTo>
                  <a:lnTo>
                    <a:pt x="149" y="217"/>
                  </a:lnTo>
                  <a:lnTo>
                    <a:pt x="146" y="217"/>
                  </a:lnTo>
                  <a:lnTo>
                    <a:pt x="143" y="215"/>
                  </a:lnTo>
                  <a:lnTo>
                    <a:pt x="141" y="211"/>
                  </a:lnTo>
                  <a:lnTo>
                    <a:pt x="140" y="208"/>
                  </a:lnTo>
                  <a:lnTo>
                    <a:pt x="135" y="202"/>
                  </a:lnTo>
                  <a:lnTo>
                    <a:pt x="132" y="199"/>
                  </a:lnTo>
                  <a:lnTo>
                    <a:pt x="130" y="195"/>
                  </a:lnTo>
                  <a:lnTo>
                    <a:pt x="128" y="192"/>
                  </a:lnTo>
                  <a:lnTo>
                    <a:pt x="121" y="191"/>
                  </a:lnTo>
                  <a:lnTo>
                    <a:pt x="117" y="189"/>
                  </a:lnTo>
                  <a:lnTo>
                    <a:pt x="115" y="187"/>
                  </a:lnTo>
                  <a:lnTo>
                    <a:pt x="114" y="183"/>
                  </a:lnTo>
                  <a:lnTo>
                    <a:pt x="113" y="179"/>
                  </a:lnTo>
                  <a:lnTo>
                    <a:pt x="109" y="177"/>
                  </a:lnTo>
                  <a:lnTo>
                    <a:pt x="105" y="170"/>
                  </a:lnTo>
                  <a:lnTo>
                    <a:pt x="103" y="166"/>
                  </a:lnTo>
                  <a:lnTo>
                    <a:pt x="100" y="165"/>
                  </a:lnTo>
                  <a:lnTo>
                    <a:pt x="98" y="161"/>
                  </a:lnTo>
                  <a:lnTo>
                    <a:pt x="97" y="158"/>
                  </a:lnTo>
                  <a:lnTo>
                    <a:pt x="97" y="157"/>
                  </a:lnTo>
                  <a:lnTo>
                    <a:pt x="94" y="156"/>
                  </a:lnTo>
                  <a:lnTo>
                    <a:pt x="91" y="154"/>
                  </a:lnTo>
                  <a:lnTo>
                    <a:pt x="88" y="150"/>
                  </a:lnTo>
                  <a:lnTo>
                    <a:pt x="86" y="149"/>
                  </a:lnTo>
                  <a:lnTo>
                    <a:pt x="82" y="149"/>
                  </a:lnTo>
                  <a:lnTo>
                    <a:pt x="76" y="143"/>
                  </a:lnTo>
                  <a:lnTo>
                    <a:pt x="72" y="141"/>
                  </a:lnTo>
                  <a:lnTo>
                    <a:pt x="69" y="140"/>
                  </a:lnTo>
                  <a:lnTo>
                    <a:pt x="66" y="139"/>
                  </a:lnTo>
                  <a:lnTo>
                    <a:pt x="63" y="140"/>
                  </a:lnTo>
                  <a:lnTo>
                    <a:pt x="57" y="145"/>
                  </a:lnTo>
                  <a:lnTo>
                    <a:pt x="54" y="147"/>
                  </a:lnTo>
                  <a:lnTo>
                    <a:pt x="47" y="146"/>
                  </a:lnTo>
                  <a:lnTo>
                    <a:pt x="44" y="143"/>
                  </a:lnTo>
                  <a:lnTo>
                    <a:pt x="38" y="147"/>
                  </a:lnTo>
                  <a:lnTo>
                    <a:pt x="34" y="149"/>
                  </a:lnTo>
                  <a:lnTo>
                    <a:pt x="31" y="149"/>
                  </a:lnTo>
                  <a:lnTo>
                    <a:pt x="27" y="147"/>
                  </a:lnTo>
                  <a:lnTo>
                    <a:pt x="25" y="146"/>
                  </a:lnTo>
                  <a:lnTo>
                    <a:pt x="22" y="145"/>
                  </a:lnTo>
                  <a:lnTo>
                    <a:pt x="18" y="146"/>
                  </a:lnTo>
                  <a:lnTo>
                    <a:pt x="13" y="148"/>
                  </a:lnTo>
                  <a:lnTo>
                    <a:pt x="10" y="150"/>
                  </a:lnTo>
                  <a:lnTo>
                    <a:pt x="8" y="148"/>
                  </a:lnTo>
                  <a:lnTo>
                    <a:pt x="6" y="146"/>
                  </a:lnTo>
                  <a:lnTo>
                    <a:pt x="6" y="141"/>
                  </a:lnTo>
                  <a:lnTo>
                    <a:pt x="4" y="138"/>
                  </a:lnTo>
                  <a:lnTo>
                    <a:pt x="4" y="133"/>
                  </a:lnTo>
                  <a:lnTo>
                    <a:pt x="2" y="128"/>
                  </a:lnTo>
                  <a:lnTo>
                    <a:pt x="3" y="124"/>
                  </a:lnTo>
                  <a:lnTo>
                    <a:pt x="2" y="122"/>
                  </a:lnTo>
                  <a:lnTo>
                    <a:pt x="0" y="118"/>
                  </a:lnTo>
                  <a:lnTo>
                    <a:pt x="0" y="114"/>
                  </a:lnTo>
                  <a:lnTo>
                    <a:pt x="3" y="111"/>
                  </a:lnTo>
                  <a:lnTo>
                    <a:pt x="7" y="99"/>
                  </a:lnTo>
                  <a:lnTo>
                    <a:pt x="17" y="103"/>
                  </a:lnTo>
                  <a:lnTo>
                    <a:pt x="20" y="100"/>
                  </a:lnTo>
                  <a:lnTo>
                    <a:pt x="23" y="96"/>
                  </a:lnTo>
                  <a:lnTo>
                    <a:pt x="31" y="77"/>
                  </a:lnTo>
                  <a:lnTo>
                    <a:pt x="29" y="73"/>
                  </a:lnTo>
                  <a:lnTo>
                    <a:pt x="26" y="69"/>
                  </a:lnTo>
                  <a:lnTo>
                    <a:pt x="26" y="65"/>
                  </a:lnTo>
                  <a:lnTo>
                    <a:pt x="45" y="61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>
                <a:defRPr/>
              </a:pPr>
              <a:endParaRPr lang="en-US"/>
            </a:p>
          </xdr:txBody>
        </xdr:sp>
        <xdr:sp macro="" textlink="">
          <xdr:nvSpPr>
            <xdr:cNvPr id="1929" name="Text Box 169">
              <a:extLst>
                <a:ext uri="{FF2B5EF4-FFF2-40B4-BE49-F238E27FC236}">
                  <a16:creationId xmlns:a16="http://schemas.microsoft.com/office/drawing/2014/main" id="{C1DC4F47-0E45-E56E-7AED-FB3C4B52AED4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589424" y="3432176"/>
              <a:ext cx="6096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Rutherford</a:t>
              </a:r>
              <a:endParaRPr lang="en-US" altLang="en-US"/>
            </a:p>
          </xdr:txBody>
        </xdr:sp>
        <xdr:sp macro="" textlink="">
          <xdr:nvSpPr>
            <xdr:cNvPr id="1930" name="Text Box 170">
              <a:extLst>
                <a:ext uri="{FF2B5EF4-FFF2-40B4-BE49-F238E27FC236}">
                  <a16:creationId xmlns:a16="http://schemas.microsoft.com/office/drawing/2014/main" id="{4F33BEB7-EB62-CFE9-D041-B188EF5E74A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5553" y="3670664"/>
              <a:ext cx="457200" cy="19843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Polk</a:t>
              </a:r>
              <a:endParaRPr lang="en-US" altLang="en-US"/>
            </a:p>
          </xdr:txBody>
        </xdr:sp>
        <xdr:sp macro="" textlink="">
          <xdr:nvSpPr>
            <xdr:cNvPr id="1931" name="Freeform 9">
              <a:extLst>
                <a:ext uri="{FF2B5EF4-FFF2-40B4-BE49-F238E27FC236}">
                  <a16:creationId xmlns:a16="http://schemas.microsoft.com/office/drawing/2014/main" id="{0B5ED4E5-3450-6EB9-5153-582F56D2A8B9}"/>
                </a:ext>
              </a:extLst>
            </xdr:cNvPr>
            <xdr:cNvSpPr>
              <a:spLocks/>
            </xdr:cNvSpPr>
          </xdr:nvSpPr>
          <xdr:spPr bwMode="auto">
            <a:xfrm>
              <a:off x="1988269" y="2890443"/>
              <a:ext cx="501650" cy="431800"/>
            </a:xfrm>
            <a:custGeom>
              <a:avLst/>
              <a:gdLst>
                <a:gd name="T0" fmla="*/ 763608138 w 316"/>
                <a:gd name="T1" fmla="*/ 446068450 h 272"/>
                <a:gd name="T2" fmla="*/ 720764688 w 316"/>
                <a:gd name="T3" fmla="*/ 448587813 h 272"/>
                <a:gd name="T4" fmla="*/ 693043763 w 316"/>
                <a:gd name="T5" fmla="*/ 468749063 h 272"/>
                <a:gd name="T6" fmla="*/ 665321250 w 316"/>
                <a:gd name="T7" fmla="*/ 463708750 h 272"/>
                <a:gd name="T8" fmla="*/ 637600325 w 316"/>
                <a:gd name="T9" fmla="*/ 466229700 h 272"/>
                <a:gd name="T10" fmla="*/ 413305625 w 316"/>
                <a:gd name="T11" fmla="*/ 587197200 h 272"/>
                <a:gd name="T12" fmla="*/ 390625013 w 316"/>
                <a:gd name="T13" fmla="*/ 589716563 h 272"/>
                <a:gd name="T14" fmla="*/ 360383138 w 316"/>
                <a:gd name="T15" fmla="*/ 594756875 h 272"/>
                <a:gd name="T16" fmla="*/ 337700938 w 316"/>
                <a:gd name="T17" fmla="*/ 612398763 h 272"/>
                <a:gd name="T18" fmla="*/ 304939700 w 316"/>
                <a:gd name="T19" fmla="*/ 622479388 h 272"/>
                <a:gd name="T20" fmla="*/ 246975313 w 316"/>
                <a:gd name="T21" fmla="*/ 650200313 h 272"/>
                <a:gd name="T22" fmla="*/ 219254388 w 316"/>
                <a:gd name="T23" fmla="*/ 662801888 h 272"/>
                <a:gd name="T24" fmla="*/ 171370625 w 316"/>
                <a:gd name="T25" fmla="*/ 642640638 h 272"/>
                <a:gd name="T26" fmla="*/ 138609388 w 316"/>
                <a:gd name="T27" fmla="*/ 660280938 h 272"/>
                <a:gd name="T28" fmla="*/ 113407825 w 316"/>
                <a:gd name="T29" fmla="*/ 682963138 h 272"/>
                <a:gd name="T30" fmla="*/ 88206263 w 316"/>
                <a:gd name="T31" fmla="*/ 652721263 h 272"/>
                <a:gd name="T32" fmla="*/ 78125638 w 316"/>
                <a:gd name="T33" fmla="*/ 604837500 h 272"/>
                <a:gd name="T34" fmla="*/ 37803138 w 316"/>
                <a:gd name="T35" fmla="*/ 564515000 h 272"/>
                <a:gd name="T36" fmla="*/ 10080625 w 316"/>
                <a:gd name="T37" fmla="*/ 554434375 h 272"/>
                <a:gd name="T38" fmla="*/ 17641888 w 316"/>
                <a:gd name="T39" fmla="*/ 511592513 h 272"/>
                <a:gd name="T40" fmla="*/ 2520950 w 316"/>
                <a:gd name="T41" fmla="*/ 461189388 h 272"/>
                <a:gd name="T42" fmla="*/ 30241875 w 316"/>
                <a:gd name="T43" fmla="*/ 423386250 h 272"/>
                <a:gd name="T44" fmla="*/ 60483750 w 316"/>
                <a:gd name="T45" fmla="*/ 400705638 h 272"/>
                <a:gd name="T46" fmla="*/ 60483750 w 316"/>
                <a:gd name="T47" fmla="*/ 352821875 h 272"/>
                <a:gd name="T48" fmla="*/ 88206263 w 316"/>
                <a:gd name="T49" fmla="*/ 337700938 h 272"/>
                <a:gd name="T50" fmla="*/ 85685313 w 316"/>
                <a:gd name="T51" fmla="*/ 309980013 h 272"/>
                <a:gd name="T52" fmla="*/ 75604688 w 316"/>
                <a:gd name="T53" fmla="*/ 269657513 h 272"/>
                <a:gd name="T54" fmla="*/ 68045013 w 316"/>
                <a:gd name="T55" fmla="*/ 241935000 h 272"/>
                <a:gd name="T56" fmla="*/ 88206263 w 316"/>
                <a:gd name="T57" fmla="*/ 219254388 h 272"/>
                <a:gd name="T58" fmla="*/ 115927188 w 316"/>
                <a:gd name="T59" fmla="*/ 204133450 h 272"/>
                <a:gd name="T60" fmla="*/ 171370625 w 316"/>
                <a:gd name="T61" fmla="*/ 214214075 h 272"/>
                <a:gd name="T62" fmla="*/ 206652813 w 316"/>
                <a:gd name="T63" fmla="*/ 249496263 h 272"/>
                <a:gd name="T64" fmla="*/ 226814063 w 316"/>
                <a:gd name="T65" fmla="*/ 221773750 h 272"/>
                <a:gd name="T66" fmla="*/ 257055938 w 316"/>
                <a:gd name="T67" fmla="*/ 176410938 h 272"/>
                <a:gd name="T68" fmla="*/ 254536575 w 316"/>
                <a:gd name="T69" fmla="*/ 143649700 h 272"/>
                <a:gd name="T70" fmla="*/ 269657513 w 316"/>
                <a:gd name="T71" fmla="*/ 115927188 h 272"/>
                <a:gd name="T72" fmla="*/ 304939700 w 316"/>
                <a:gd name="T73" fmla="*/ 98286888 h 272"/>
                <a:gd name="T74" fmla="*/ 357862188 w 316"/>
                <a:gd name="T75" fmla="*/ 65524063 h 272"/>
                <a:gd name="T76" fmla="*/ 390625013 w 316"/>
                <a:gd name="T77" fmla="*/ 47883763 h 272"/>
                <a:gd name="T78" fmla="*/ 428426563 w 316"/>
                <a:gd name="T79" fmla="*/ 20161250 h 272"/>
                <a:gd name="T80" fmla="*/ 458668438 w 316"/>
                <a:gd name="T81" fmla="*/ 2520950 h 272"/>
                <a:gd name="T82" fmla="*/ 488910313 w 316"/>
                <a:gd name="T83" fmla="*/ 12601575 h 272"/>
                <a:gd name="T84" fmla="*/ 526713450 w 316"/>
                <a:gd name="T85" fmla="*/ 50403125 h 272"/>
                <a:gd name="T86" fmla="*/ 516632825 w 316"/>
                <a:gd name="T87" fmla="*/ 78125638 h 272"/>
                <a:gd name="T88" fmla="*/ 498990938 w 316"/>
                <a:gd name="T89" fmla="*/ 115927188 h 272"/>
                <a:gd name="T90" fmla="*/ 509071563 w 316"/>
                <a:gd name="T91" fmla="*/ 146169063 h 272"/>
                <a:gd name="T92" fmla="*/ 554434375 w 316"/>
                <a:gd name="T93" fmla="*/ 181451250 h 272"/>
                <a:gd name="T94" fmla="*/ 584676250 w 316"/>
                <a:gd name="T95" fmla="*/ 191531875 h 272"/>
                <a:gd name="T96" fmla="*/ 614918125 w 316"/>
                <a:gd name="T97" fmla="*/ 168851263 h 272"/>
                <a:gd name="T98" fmla="*/ 657761575 w 316"/>
                <a:gd name="T99" fmla="*/ 153730325 h 272"/>
                <a:gd name="T100" fmla="*/ 677922825 w 316"/>
                <a:gd name="T101" fmla="*/ 194052825 h 272"/>
                <a:gd name="T102" fmla="*/ 672882513 w 316"/>
                <a:gd name="T103" fmla="*/ 231854375 h 272"/>
                <a:gd name="T104" fmla="*/ 677922825 w 316"/>
                <a:gd name="T105" fmla="*/ 269657513 h 272"/>
                <a:gd name="T106" fmla="*/ 708164700 w 316"/>
                <a:gd name="T107" fmla="*/ 282257500 h 272"/>
                <a:gd name="T108" fmla="*/ 740925938 w 316"/>
                <a:gd name="T109" fmla="*/ 297378438 h 272"/>
                <a:gd name="T110" fmla="*/ 773688763 w 316"/>
                <a:gd name="T111" fmla="*/ 342741250 h 272"/>
                <a:gd name="T112" fmla="*/ 783769388 w 316"/>
                <a:gd name="T113" fmla="*/ 383063750 h 272"/>
                <a:gd name="T114" fmla="*/ 791329063 w 316"/>
                <a:gd name="T115" fmla="*/ 423386250 h 272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</a:gdLst>
              <a:ahLst/>
              <a:cxnLst>
                <a:cxn ang="T116">
                  <a:pos x="T0" y="T1"/>
                </a:cxn>
                <a:cxn ang="T117">
                  <a:pos x="T2" y="T3"/>
                </a:cxn>
                <a:cxn ang="T118">
                  <a:pos x="T4" y="T5"/>
                </a:cxn>
                <a:cxn ang="T119">
                  <a:pos x="T6" y="T7"/>
                </a:cxn>
                <a:cxn ang="T120">
                  <a:pos x="T8" y="T9"/>
                </a:cxn>
                <a:cxn ang="T121">
                  <a:pos x="T10" y="T11"/>
                </a:cxn>
                <a:cxn ang="T122">
                  <a:pos x="T12" y="T13"/>
                </a:cxn>
                <a:cxn ang="T123">
                  <a:pos x="T14" y="T15"/>
                </a:cxn>
                <a:cxn ang="T124">
                  <a:pos x="T16" y="T17"/>
                </a:cxn>
                <a:cxn ang="T125">
                  <a:pos x="T18" y="T19"/>
                </a:cxn>
                <a:cxn ang="T126">
                  <a:pos x="T20" y="T21"/>
                </a:cxn>
                <a:cxn ang="T127">
                  <a:pos x="T22" y="T23"/>
                </a:cxn>
                <a:cxn ang="T128">
                  <a:pos x="T24" y="T25"/>
                </a:cxn>
                <a:cxn ang="T129">
                  <a:pos x="T26" y="T27"/>
                </a:cxn>
                <a:cxn ang="T130">
                  <a:pos x="T28" y="T29"/>
                </a:cxn>
                <a:cxn ang="T131">
                  <a:pos x="T30" y="T31"/>
                </a:cxn>
                <a:cxn ang="T132">
                  <a:pos x="T32" y="T33"/>
                </a:cxn>
                <a:cxn ang="T133">
                  <a:pos x="T34" y="T35"/>
                </a:cxn>
                <a:cxn ang="T134">
                  <a:pos x="T36" y="T37"/>
                </a:cxn>
                <a:cxn ang="T135">
                  <a:pos x="T38" y="T39"/>
                </a:cxn>
                <a:cxn ang="T136">
                  <a:pos x="T40" y="T41"/>
                </a:cxn>
                <a:cxn ang="T137">
                  <a:pos x="T42" y="T43"/>
                </a:cxn>
                <a:cxn ang="T138">
                  <a:pos x="T44" y="T45"/>
                </a:cxn>
                <a:cxn ang="T139">
                  <a:pos x="T46" y="T47"/>
                </a:cxn>
                <a:cxn ang="T140">
                  <a:pos x="T48" y="T49"/>
                </a:cxn>
                <a:cxn ang="T141">
                  <a:pos x="T50" y="T51"/>
                </a:cxn>
                <a:cxn ang="T142">
                  <a:pos x="T52" y="T53"/>
                </a:cxn>
                <a:cxn ang="T143">
                  <a:pos x="T54" y="T55"/>
                </a:cxn>
                <a:cxn ang="T144">
                  <a:pos x="T56" y="T57"/>
                </a:cxn>
                <a:cxn ang="T145">
                  <a:pos x="T58" y="T59"/>
                </a:cxn>
                <a:cxn ang="T146">
                  <a:pos x="T60" y="T61"/>
                </a:cxn>
                <a:cxn ang="T147">
                  <a:pos x="T62" y="T63"/>
                </a:cxn>
                <a:cxn ang="T148">
                  <a:pos x="T64" y="T65"/>
                </a:cxn>
                <a:cxn ang="T149">
                  <a:pos x="T66" y="T67"/>
                </a:cxn>
                <a:cxn ang="T150">
                  <a:pos x="T68" y="T69"/>
                </a:cxn>
                <a:cxn ang="T151">
                  <a:pos x="T70" y="T71"/>
                </a:cxn>
                <a:cxn ang="T152">
                  <a:pos x="T72" y="T73"/>
                </a:cxn>
                <a:cxn ang="T153">
                  <a:pos x="T74" y="T75"/>
                </a:cxn>
                <a:cxn ang="T154">
                  <a:pos x="T76" y="T77"/>
                </a:cxn>
                <a:cxn ang="T155">
                  <a:pos x="T78" y="T79"/>
                </a:cxn>
                <a:cxn ang="T156">
                  <a:pos x="T80" y="T81"/>
                </a:cxn>
                <a:cxn ang="T157">
                  <a:pos x="T82" y="T83"/>
                </a:cxn>
                <a:cxn ang="T158">
                  <a:pos x="T84" y="T85"/>
                </a:cxn>
                <a:cxn ang="T159">
                  <a:pos x="T86" y="T87"/>
                </a:cxn>
                <a:cxn ang="T160">
                  <a:pos x="T88" y="T89"/>
                </a:cxn>
                <a:cxn ang="T161">
                  <a:pos x="T90" y="T91"/>
                </a:cxn>
                <a:cxn ang="T162">
                  <a:pos x="T92" y="T93"/>
                </a:cxn>
                <a:cxn ang="T163">
                  <a:pos x="T94" y="T95"/>
                </a:cxn>
                <a:cxn ang="T164">
                  <a:pos x="T96" y="T97"/>
                </a:cxn>
                <a:cxn ang="T165">
                  <a:pos x="T98" y="T99"/>
                </a:cxn>
                <a:cxn ang="T166">
                  <a:pos x="T100" y="T101"/>
                </a:cxn>
                <a:cxn ang="T167">
                  <a:pos x="T102" y="T103"/>
                </a:cxn>
                <a:cxn ang="T168">
                  <a:pos x="T104" y="T105"/>
                </a:cxn>
                <a:cxn ang="T169">
                  <a:pos x="T106" y="T107"/>
                </a:cxn>
                <a:cxn ang="T170">
                  <a:pos x="T108" y="T109"/>
                </a:cxn>
                <a:cxn ang="T171">
                  <a:pos x="T110" y="T111"/>
                </a:cxn>
                <a:cxn ang="T172">
                  <a:pos x="T112" y="T113"/>
                </a:cxn>
                <a:cxn ang="T173">
                  <a:pos x="T114" y="T115"/>
                </a:cxn>
              </a:cxnLst>
              <a:rect l="0" t="0" r="r" b="b"/>
              <a:pathLst>
                <a:path w="316" h="272">
                  <a:moveTo>
                    <a:pt x="311" y="174"/>
                  </a:moveTo>
                  <a:lnTo>
                    <a:pt x="310" y="176"/>
                  </a:lnTo>
                  <a:lnTo>
                    <a:pt x="307" y="175"/>
                  </a:lnTo>
                  <a:lnTo>
                    <a:pt x="303" y="177"/>
                  </a:lnTo>
                  <a:lnTo>
                    <a:pt x="300" y="179"/>
                  </a:lnTo>
                  <a:lnTo>
                    <a:pt x="293" y="179"/>
                  </a:lnTo>
                  <a:lnTo>
                    <a:pt x="289" y="179"/>
                  </a:lnTo>
                  <a:lnTo>
                    <a:pt x="286" y="178"/>
                  </a:lnTo>
                  <a:lnTo>
                    <a:pt x="284" y="182"/>
                  </a:lnTo>
                  <a:lnTo>
                    <a:pt x="282" y="185"/>
                  </a:lnTo>
                  <a:lnTo>
                    <a:pt x="279" y="186"/>
                  </a:lnTo>
                  <a:lnTo>
                    <a:pt x="275" y="186"/>
                  </a:lnTo>
                  <a:lnTo>
                    <a:pt x="272" y="185"/>
                  </a:lnTo>
                  <a:lnTo>
                    <a:pt x="269" y="185"/>
                  </a:lnTo>
                  <a:lnTo>
                    <a:pt x="265" y="184"/>
                  </a:lnTo>
                  <a:lnTo>
                    <a:pt x="264" y="184"/>
                  </a:lnTo>
                  <a:lnTo>
                    <a:pt x="263" y="185"/>
                  </a:lnTo>
                  <a:lnTo>
                    <a:pt x="261" y="183"/>
                  </a:lnTo>
                  <a:lnTo>
                    <a:pt x="257" y="182"/>
                  </a:lnTo>
                  <a:lnTo>
                    <a:pt x="253" y="185"/>
                  </a:lnTo>
                  <a:lnTo>
                    <a:pt x="206" y="210"/>
                  </a:lnTo>
                  <a:lnTo>
                    <a:pt x="197" y="214"/>
                  </a:lnTo>
                  <a:lnTo>
                    <a:pt x="185" y="220"/>
                  </a:lnTo>
                  <a:lnTo>
                    <a:pt x="164" y="233"/>
                  </a:lnTo>
                  <a:lnTo>
                    <a:pt x="168" y="235"/>
                  </a:lnTo>
                  <a:lnTo>
                    <a:pt x="165" y="237"/>
                  </a:lnTo>
                  <a:lnTo>
                    <a:pt x="158" y="236"/>
                  </a:lnTo>
                  <a:lnTo>
                    <a:pt x="155" y="234"/>
                  </a:lnTo>
                  <a:lnTo>
                    <a:pt x="152" y="231"/>
                  </a:lnTo>
                  <a:lnTo>
                    <a:pt x="148" y="231"/>
                  </a:lnTo>
                  <a:lnTo>
                    <a:pt x="145" y="233"/>
                  </a:lnTo>
                  <a:lnTo>
                    <a:pt x="143" y="236"/>
                  </a:lnTo>
                  <a:lnTo>
                    <a:pt x="144" y="240"/>
                  </a:lnTo>
                  <a:lnTo>
                    <a:pt x="142" y="243"/>
                  </a:lnTo>
                  <a:lnTo>
                    <a:pt x="138" y="244"/>
                  </a:lnTo>
                  <a:lnTo>
                    <a:pt x="134" y="243"/>
                  </a:lnTo>
                  <a:lnTo>
                    <a:pt x="133" y="240"/>
                  </a:lnTo>
                  <a:lnTo>
                    <a:pt x="128" y="247"/>
                  </a:lnTo>
                  <a:lnTo>
                    <a:pt x="125" y="245"/>
                  </a:lnTo>
                  <a:lnTo>
                    <a:pt x="121" y="247"/>
                  </a:lnTo>
                  <a:lnTo>
                    <a:pt x="121" y="250"/>
                  </a:lnTo>
                  <a:lnTo>
                    <a:pt x="118" y="253"/>
                  </a:lnTo>
                  <a:lnTo>
                    <a:pt x="111" y="255"/>
                  </a:lnTo>
                  <a:lnTo>
                    <a:pt x="98" y="258"/>
                  </a:lnTo>
                  <a:lnTo>
                    <a:pt x="95" y="260"/>
                  </a:lnTo>
                  <a:lnTo>
                    <a:pt x="93" y="263"/>
                  </a:lnTo>
                  <a:lnTo>
                    <a:pt x="90" y="265"/>
                  </a:lnTo>
                  <a:lnTo>
                    <a:pt x="87" y="263"/>
                  </a:lnTo>
                  <a:lnTo>
                    <a:pt x="83" y="263"/>
                  </a:lnTo>
                  <a:lnTo>
                    <a:pt x="80" y="263"/>
                  </a:lnTo>
                  <a:lnTo>
                    <a:pt x="69" y="259"/>
                  </a:lnTo>
                  <a:lnTo>
                    <a:pt x="68" y="255"/>
                  </a:lnTo>
                  <a:lnTo>
                    <a:pt x="64" y="255"/>
                  </a:lnTo>
                  <a:lnTo>
                    <a:pt x="61" y="258"/>
                  </a:lnTo>
                  <a:lnTo>
                    <a:pt x="59" y="260"/>
                  </a:lnTo>
                  <a:lnTo>
                    <a:pt x="55" y="262"/>
                  </a:lnTo>
                  <a:lnTo>
                    <a:pt x="52" y="263"/>
                  </a:lnTo>
                  <a:lnTo>
                    <a:pt x="50" y="267"/>
                  </a:lnTo>
                  <a:lnTo>
                    <a:pt x="46" y="269"/>
                  </a:lnTo>
                  <a:lnTo>
                    <a:pt x="45" y="271"/>
                  </a:lnTo>
                  <a:lnTo>
                    <a:pt x="42" y="269"/>
                  </a:lnTo>
                  <a:lnTo>
                    <a:pt x="38" y="267"/>
                  </a:lnTo>
                  <a:lnTo>
                    <a:pt x="36" y="263"/>
                  </a:lnTo>
                  <a:lnTo>
                    <a:pt x="35" y="259"/>
                  </a:lnTo>
                  <a:lnTo>
                    <a:pt x="36" y="255"/>
                  </a:lnTo>
                  <a:lnTo>
                    <a:pt x="35" y="250"/>
                  </a:lnTo>
                  <a:lnTo>
                    <a:pt x="30" y="244"/>
                  </a:lnTo>
                  <a:lnTo>
                    <a:pt x="31" y="240"/>
                  </a:lnTo>
                  <a:lnTo>
                    <a:pt x="31" y="235"/>
                  </a:lnTo>
                  <a:lnTo>
                    <a:pt x="27" y="227"/>
                  </a:lnTo>
                  <a:lnTo>
                    <a:pt x="22" y="223"/>
                  </a:lnTo>
                  <a:lnTo>
                    <a:pt x="15" y="224"/>
                  </a:lnTo>
                  <a:lnTo>
                    <a:pt x="11" y="227"/>
                  </a:lnTo>
                  <a:lnTo>
                    <a:pt x="8" y="228"/>
                  </a:lnTo>
                  <a:lnTo>
                    <a:pt x="5" y="224"/>
                  </a:lnTo>
                  <a:lnTo>
                    <a:pt x="4" y="220"/>
                  </a:lnTo>
                  <a:lnTo>
                    <a:pt x="3" y="216"/>
                  </a:lnTo>
                  <a:lnTo>
                    <a:pt x="5" y="213"/>
                  </a:lnTo>
                  <a:lnTo>
                    <a:pt x="7" y="209"/>
                  </a:lnTo>
                  <a:lnTo>
                    <a:pt x="7" y="203"/>
                  </a:lnTo>
                  <a:lnTo>
                    <a:pt x="1" y="191"/>
                  </a:lnTo>
                  <a:lnTo>
                    <a:pt x="0" y="191"/>
                  </a:lnTo>
                  <a:lnTo>
                    <a:pt x="0" y="187"/>
                  </a:lnTo>
                  <a:lnTo>
                    <a:pt x="1" y="183"/>
                  </a:lnTo>
                  <a:lnTo>
                    <a:pt x="4" y="179"/>
                  </a:lnTo>
                  <a:lnTo>
                    <a:pt x="5" y="175"/>
                  </a:lnTo>
                  <a:lnTo>
                    <a:pt x="8" y="174"/>
                  </a:lnTo>
                  <a:lnTo>
                    <a:pt x="12" y="168"/>
                  </a:lnTo>
                  <a:lnTo>
                    <a:pt x="16" y="166"/>
                  </a:lnTo>
                  <a:lnTo>
                    <a:pt x="17" y="162"/>
                  </a:lnTo>
                  <a:lnTo>
                    <a:pt x="20" y="159"/>
                  </a:lnTo>
                  <a:lnTo>
                    <a:pt x="24" y="159"/>
                  </a:lnTo>
                  <a:lnTo>
                    <a:pt x="25" y="154"/>
                  </a:lnTo>
                  <a:lnTo>
                    <a:pt x="24" y="149"/>
                  </a:lnTo>
                  <a:lnTo>
                    <a:pt x="25" y="144"/>
                  </a:lnTo>
                  <a:lnTo>
                    <a:pt x="24" y="140"/>
                  </a:lnTo>
                  <a:lnTo>
                    <a:pt x="27" y="137"/>
                  </a:lnTo>
                  <a:lnTo>
                    <a:pt x="31" y="137"/>
                  </a:lnTo>
                  <a:lnTo>
                    <a:pt x="34" y="136"/>
                  </a:lnTo>
                  <a:lnTo>
                    <a:pt x="35" y="134"/>
                  </a:lnTo>
                  <a:lnTo>
                    <a:pt x="37" y="130"/>
                  </a:lnTo>
                  <a:lnTo>
                    <a:pt x="34" y="129"/>
                  </a:lnTo>
                  <a:lnTo>
                    <a:pt x="31" y="127"/>
                  </a:lnTo>
                  <a:lnTo>
                    <a:pt x="34" y="123"/>
                  </a:lnTo>
                  <a:lnTo>
                    <a:pt x="34" y="119"/>
                  </a:lnTo>
                  <a:lnTo>
                    <a:pt x="33" y="115"/>
                  </a:lnTo>
                  <a:lnTo>
                    <a:pt x="32" y="110"/>
                  </a:lnTo>
                  <a:lnTo>
                    <a:pt x="30" y="107"/>
                  </a:lnTo>
                  <a:lnTo>
                    <a:pt x="29" y="103"/>
                  </a:lnTo>
                  <a:lnTo>
                    <a:pt x="28" y="99"/>
                  </a:lnTo>
                  <a:lnTo>
                    <a:pt x="24" y="97"/>
                  </a:lnTo>
                  <a:lnTo>
                    <a:pt x="27" y="96"/>
                  </a:lnTo>
                  <a:lnTo>
                    <a:pt x="31" y="97"/>
                  </a:lnTo>
                  <a:lnTo>
                    <a:pt x="35" y="96"/>
                  </a:lnTo>
                  <a:lnTo>
                    <a:pt x="35" y="91"/>
                  </a:lnTo>
                  <a:lnTo>
                    <a:pt x="35" y="87"/>
                  </a:lnTo>
                  <a:lnTo>
                    <a:pt x="36" y="85"/>
                  </a:lnTo>
                  <a:lnTo>
                    <a:pt x="40" y="84"/>
                  </a:lnTo>
                  <a:lnTo>
                    <a:pt x="43" y="81"/>
                  </a:lnTo>
                  <a:lnTo>
                    <a:pt x="46" y="81"/>
                  </a:lnTo>
                  <a:lnTo>
                    <a:pt x="50" y="79"/>
                  </a:lnTo>
                  <a:lnTo>
                    <a:pt x="57" y="82"/>
                  </a:lnTo>
                  <a:lnTo>
                    <a:pt x="64" y="82"/>
                  </a:lnTo>
                  <a:lnTo>
                    <a:pt x="68" y="85"/>
                  </a:lnTo>
                  <a:lnTo>
                    <a:pt x="69" y="88"/>
                  </a:lnTo>
                  <a:lnTo>
                    <a:pt x="75" y="92"/>
                  </a:lnTo>
                  <a:lnTo>
                    <a:pt x="79" y="97"/>
                  </a:lnTo>
                  <a:lnTo>
                    <a:pt x="82" y="99"/>
                  </a:lnTo>
                  <a:lnTo>
                    <a:pt x="86" y="98"/>
                  </a:lnTo>
                  <a:lnTo>
                    <a:pt x="90" y="97"/>
                  </a:lnTo>
                  <a:lnTo>
                    <a:pt x="90" y="92"/>
                  </a:lnTo>
                  <a:lnTo>
                    <a:pt x="90" y="88"/>
                  </a:lnTo>
                  <a:lnTo>
                    <a:pt x="94" y="83"/>
                  </a:lnTo>
                  <a:lnTo>
                    <a:pt x="97" y="81"/>
                  </a:lnTo>
                  <a:lnTo>
                    <a:pt x="100" y="79"/>
                  </a:lnTo>
                  <a:lnTo>
                    <a:pt x="102" y="70"/>
                  </a:lnTo>
                  <a:lnTo>
                    <a:pt x="106" y="68"/>
                  </a:lnTo>
                  <a:lnTo>
                    <a:pt x="106" y="64"/>
                  </a:lnTo>
                  <a:lnTo>
                    <a:pt x="101" y="61"/>
                  </a:lnTo>
                  <a:lnTo>
                    <a:pt x="101" y="57"/>
                  </a:lnTo>
                  <a:lnTo>
                    <a:pt x="103" y="53"/>
                  </a:lnTo>
                  <a:lnTo>
                    <a:pt x="105" y="51"/>
                  </a:lnTo>
                  <a:lnTo>
                    <a:pt x="105" y="50"/>
                  </a:lnTo>
                  <a:lnTo>
                    <a:pt x="107" y="46"/>
                  </a:lnTo>
                  <a:lnTo>
                    <a:pt x="109" y="45"/>
                  </a:lnTo>
                  <a:lnTo>
                    <a:pt x="115" y="43"/>
                  </a:lnTo>
                  <a:lnTo>
                    <a:pt x="119" y="43"/>
                  </a:lnTo>
                  <a:lnTo>
                    <a:pt x="121" y="39"/>
                  </a:lnTo>
                  <a:lnTo>
                    <a:pt x="125" y="39"/>
                  </a:lnTo>
                  <a:lnTo>
                    <a:pt x="128" y="36"/>
                  </a:lnTo>
                  <a:lnTo>
                    <a:pt x="141" y="30"/>
                  </a:lnTo>
                  <a:lnTo>
                    <a:pt x="142" y="26"/>
                  </a:lnTo>
                  <a:lnTo>
                    <a:pt x="145" y="24"/>
                  </a:lnTo>
                  <a:lnTo>
                    <a:pt x="148" y="23"/>
                  </a:lnTo>
                  <a:lnTo>
                    <a:pt x="151" y="20"/>
                  </a:lnTo>
                  <a:lnTo>
                    <a:pt x="155" y="19"/>
                  </a:lnTo>
                  <a:lnTo>
                    <a:pt x="158" y="17"/>
                  </a:lnTo>
                  <a:lnTo>
                    <a:pt x="160" y="14"/>
                  </a:lnTo>
                  <a:lnTo>
                    <a:pt x="166" y="9"/>
                  </a:lnTo>
                  <a:lnTo>
                    <a:pt x="170" y="8"/>
                  </a:lnTo>
                  <a:lnTo>
                    <a:pt x="173" y="7"/>
                  </a:lnTo>
                  <a:lnTo>
                    <a:pt x="176" y="6"/>
                  </a:lnTo>
                  <a:lnTo>
                    <a:pt x="180" y="5"/>
                  </a:lnTo>
                  <a:lnTo>
                    <a:pt x="182" y="1"/>
                  </a:lnTo>
                  <a:lnTo>
                    <a:pt x="185" y="0"/>
                  </a:lnTo>
                  <a:lnTo>
                    <a:pt x="189" y="1"/>
                  </a:lnTo>
                  <a:lnTo>
                    <a:pt x="193" y="4"/>
                  </a:lnTo>
                  <a:lnTo>
                    <a:pt x="194" y="5"/>
                  </a:lnTo>
                  <a:lnTo>
                    <a:pt x="197" y="7"/>
                  </a:lnTo>
                  <a:lnTo>
                    <a:pt x="197" y="12"/>
                  </a:lnTo>
                  <a:lnTo>
                    <a:pt x="206" y="18"/>
                  </a:lnTo>
                  <a:lnTo>
                    <a:pt x="209" y="20"/>
                  </a:lnTo>
                  <a:lnTo>
                    <a:pt x="209" y="22"/>
                  </a:lnTo>
                  <a:lnTo>
                    <a:pt x="210" y="25"/>
                  </a:lnTo>
                  <a:lnTo>
                    <a:pt x="207" y="27"/>
                  </a:lnTo>
                  <a:lnTo>
                    <a:pt x="205" y="31"/>
                  </a:lnTo>
                  <a:lnTo>
                    <a:pt x="202" y="35"/>
                  </a:lnTo>
                  <a:lnTo>
                    <a:pt x="202" y="39"/>
                  </a:lnTo>
                  <a:lnTo>
                    <a:pt x="200" y="42"/>
                  </a:lnTo>
                  <a:lnTo>
                    <a:pt x="198" y="46"/>
                  </a:lnTo>
                  <a:lnTo>
                    <a:pt x="200" y="49"/>
                  </a:lnTo>
                  <a:lnTo>
                    <a:pt x="202" y="51"/>
                  </a:lnTo>
                  <a:lnTo>
                    <a:pt x="205" y="54"/>
                  </a:lnTo>
                  <a:lnTo>
                    <a:pt x="202" y="58"/>
                  </a:lnTo>
                  <a:lnTo>
                    <a:pt x="200" y="66"/>
                  </a:lnTo>
                  <a:lnTo>
                    <a:pt x="202" y="69"/>
                  </a:lnTo>
                  <a:lnTo>
                    <a:pt x="217" y="70"/>
                  </a:lnTo>
                  <a:lnTo>
                    <a:pt x="220" y="72"/>
                  </a:lnTo>
                  <a:lnTo>
                    <a:pt x="222" y="75"/>
                  </a:lnTo>
                  <a:lnTo>
                    <a:pt x="225" y="77"/>
                  </a:lnTo>
                  <a:lnTo>
                    <a:pt x="229" y="77"/>
                  </a:lnTo>
                  <a:lnTo>
                    <a:pt x="232" y="76"/>
                  </a:lnTo>
                  <a:lnTo>
                    <a:pt x="235" y="72"/>
                  </a:lnTo>
                  <a:lnTo>
                    <a:pt x="238" y="70"/>
                  </a:lnTo>
                  <a:lnTo>
                    <a:pt x="241" y="68"/>
                  </a:lnTo>
                  <a:lnTo>
                    <a:pt x="244" y="67"/>
                  </a:lnTo>
                  <a:lnTo>
                    <a:pt x="248" y="65"/>
                  </a:lnTo>
                  <a:lnTo>
                    <a:pt x="251" y="65"/>
                  </a:lnTo>
                  <a:lnTo>
                    <a:pt x="254" y="62"/>
                  </a:lnTo>
                  <a:lnTo>
                    <a:pt x="261" y="61"/>
                  </a:lnTo>
                  <a:lnTo>
                    <a:pt x="262" y="66"/>
                  </a:lnTo>
                  <a:lnTo>
                    <a:pt x="264" y="70"/>
                  </a:lnTo>
                  <a:lnTo>
                    <a:pt x="265" y="72"/>
                  </a:lnTo>
                  <a:lnTo>
                    <a:pt x="269" y="77"/>
                  </a:lnTo>
                  <a:lnTo>
                    <a:pt x="272" y="78"/>
                  </a:lnTo>
                  <a:lnTo>
                    <a:pt x="274" y="80"/>
                  </a:lnTo>
                  <a:lnTo>
                    <a:pt x="270" y="89"/>
                  </a:lnTo>
                  <a:lnTo>
                    <a:pt x="267" y="92"/>
                  </a:lnTo>
                  <a:lnTo>
                    <a:pt x="265" y="97"/>
                  </a:lnTo>
                  <a:lnTo>
                    <a:pt x="268" y="99"/>
                  </a:lnTo>
                  <a:lnTo>
                    <a:pt x="270" y="103"/>
                  </a:lnTo>
                  <a:lnTo>
                    <a:pt x="269" y="107"/>
                  </a:lnTo>
                  <a:lnTo>
                    <a:pt x="270" y="109"/>
                  </a:lnTo>
                  <a:lnTo>
                    <a:pt x="271" y="110"/>
                  </a:lnTo>
                  <a:lnTo>
                    <a:pt x="278" y="109"/>
                  </a:lnTo>
                  <a:lnTo>
                    <a:pt x="281" y="112"/>
                  </a:lnTo>
                  <a:lnTo>
                    <a:pt x="284" y="114"/>
                  </a:lnTo>
                  <a:lnTo>
                    <a:pt x="288" y="117"/>
                  </a:lnTo>
                  <a:lnTo>
                    <a:pt x="291" y="116"/>
                  </a:lnTo>
                  <a:lnTo>
                    <a:pt x="294" y="118"/>
                  </a:lnTo>
                  <a:lnTo>
                    <a:pt x="296" y="122"/>
                  </a:lnTo>
                  <a:lnTo>
                    <a:pt x="299" y="129"/>
                  </a:lnTo>
                  <a:lnTo>
                    <a:pt x="301" y="132"/>
                  </a:lnTo>
                  <a:lnTo>
                    <a:pt x="307" y="136"/>
                  </a:lnTo>
                  <a:lnTo>
                    <a:pt x="307" y="138"/>
                  </a:lnTo>
                  <a:lnTo>
                    <a:pt x="310" y="144"/>
                  </a:lnTo>
                  <a:lnTo>
                    <a:pt x="311" y="147"/>
                  </a:lnTo>
                  <a:lnTo>
                    <a:pt x="311" y="152"/>
                  </a:lnTo>
                  <a:lnTo>
                    <a:pt x="310" y="156"/>
                  </a:lnTo>
                  <a:lnTo>
                    <a:pt x="311" y="160"/>
                  </a:lnTo>
                  <a:lnTo>
                    <a:pt x="312" y="164"/>
                  </a:lnTo>
                  <a:lnTo>
                    <a:pt x="314" y="168"/>
                  </a:lnTo>
                  <a:lnTo>
                    <a:pt x="315" y="173"/>
                  </a:lnTo>
                  <a:lnTo>
                    <a:pt x="315" y="174"/>
                  </a:lnTo>
                  <a:lnTo>
                    <a:pt x="311" y="174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32" name="Freeform 39">
              <a:extLst>
                <a:ext uri="{FF2B5EF4-FFF2-40B4-BE49-F238E27FC236}">
                  <a16:creationId xmlns:a16="http://schemas.microsoft.com/office/drawing/2014/main" id="{62271744-8642-E3D8-6DF0-552A4DC78F9D}"/>
                </a:ext>
              </a:extLst>
            </xdr:cNvPr>
            <xdr:cNvSpPr>
              <a:spLocks/>
            </xdr:cNvSpPr>
          </xdr:nvSpPr>
          <xdr:spPr bwMode="auto">
            <a:xfrm>
              <a:off x="2051481" y="3155246"/>
              <a:ext cx="650875" cy="444500"/>
            </a:xfrm>
            <a:custGeom>
              <a:avLst/>
              <a:gdLst>
                <a:gd name="T0" fmla="*/ 43 w 410"/>
                <a:gd name="T1" fmla="*/ 93 h 280"/>
                <a:gd name="T2" fmla="*/ 55 w 410"/>
                <a:gd name="T3" fmla="*/ 88 h 280"/>
                <a:gd name="T4" fmla="*/ 78 w 410"/>
                <a:gd name="T5" fmla="*/ 77 h 280"/>
                <a:gd name="T6" fmla="*/ 91 w 410"/>
                <a:gd name="T7" fmla="*/ 74 h 280"/>
                <a:gd name="T8" fmla="*/ 100 w 410"/>
                <a:gd name="T9" fmla="*/ 66 h 280"/>
                <a:gd name="T10" fmla="*/ 112 w 410"/>
                <a:gd name="T11" fmla="*/ 65 h 280"/>
                <a:gd name="T12" fmla="*/ 121 w 410"/>
                <a:gd name="T13" fmla="*/ 63 h 280"/>
                <a:gd name="T14" fmla="*/ 210 w 410"/>
                <a:gd name="T15" fmla="*/ 15 h 280"/>
                <a:gd name="T16" fmla="*/ 221 w 410"/>
                <a:gd name="T17" fmla="*/ 14 h 280"/>
                <a:gd name="T18" fmla="*/ 232 w 410"/>
                <a:gd name="T19" fmla="*/ 17 h 280"/>
                <a:gd name="T20" fmla="*/ 243 w 410"/>
                <a:gd name="T21" fmla="*/ 9 h 280"/>
                <a:gd name="T22" fmla="*/ 260 w 410"/>
                <a:gd name="T23" fmla="*/ 8 h 280"/>
                <a:gd name="T24" fmla="*/ 273 w 410"/>
                <a:gd name="T25" fmla="*/ 4 h 280"/>
                <a:gd name="T26" fmla="*/ 290 w 410"/>
                <a:gd name="T27" fmla="*/ 0 h 280"/>
                <a:gd name="T28" fmla="*/ 305 w 410"/>
                <a:gd name="T29" fmla="*/ 6 h 280"/>
                <a:gd name="T30" fmla="*/ 314 w 410"/>
                <a:gd name="T31" fmla="*/ 18 h 280"/>
                <a:gd name="T32" fmla="*/ 311 w 410"/>
                <a:gd name="T33" fmla="*/ 33 h 280"/>
                <a:gd name="T34" fmla="*/ 317 w 410"/>
                <a:gd name="T35" fmla="*/ 51 h 280"/>
                <a:gd name="T36" fmla="*/ 326 w 410"/>
                <a:gd name="T37" fmla="*/ 61 h 280"/>
                <a:gd name="T38" fmla="*/ 340 w 410"/>
                <a:gd name="T39" fmla="*/ 65 h 280"/>
                <a:gd name="T40" fmla="*/ 349 w 410"/>
                <a:gd name="T41" fmla="*/ 81 h 280"/>
                <a:gd name="T42" fmla="*/ 340 w 410"/>
                <a:gd name="T43" fmla="*/ 93 h 280"/>
                <a:gd name="T44" fmla="*/ 347 w 410"/>
                <a:gd name="T45" fmla="*/ 107 h 280"/>
                <a:gd name="T46" fmla="*/ 345 w 410"/>
                <a:gd name="T47" fmla="*/ 126 h 280"/>
                <a:gd name="T48" fmla="*/ 356 w 410"/>
                <a:gd name="T49" fmla="*/ 145 h 280"/>
                <a:gd name="T50" fmla="*/ 342 w 410"/>
                <a:gd name="T51" fmla="*/ 157 h 280"/>
                <a:gd name="T52" fmla="*/ 381 w 410"/>
                <a:gd name="T53" fmla="*/ 188 h 280"/>
                <a:gd name="T54" fmla="*/ 373 w 410"/>
                <a:gd name="T55" fmla="*/ 213 h 280"/>
                <a:gd name="T56" fmla="*/ 370 w 410"/>
                <a:gd name="T57" fmla="*/ 245 h 280"/>
                <a:gd name="T58" fmla="*/ 321 w 410"/>
                <a:gd name="T59" fmla="*/ 228 h 280"/>
                <a:gd name="T60" fmla="*/ 310 w 410"/>
                <a:gd name="T61" fmla="*/ 233 h 280"/>
                <a:gd name="T62" fmla="*/ 297 w 410"/>
                <a:gd name="T63" fmla="*/ 236 h 280"/>
                <a:gd name="T64" fmla="*/ 294 w 410"/>
                <a:gd name="T65" fmla="*/ 252 h 280"/>
                <a:gd name="T66" fmla="*/ 282 w 410"/>
                <a:gd name="T67" fmla="*/ 246 h 280"/>
                <a:gd name="T68" fmla="*/ 267 w 410"/>
                <a:gd name="T69" fmla="*/ 244 h 280"/>
                <a:gd name="T70" fmla="*/ 256 w 410"/>
                <a:gd name="T71" fmla="*/ 252 h 280"/>
                <a:gd name="T72" fmla="*/ 244 w 410"/>
                <a:gd name="T73" fmla="*/ 260 h 280"/>
                <a:gd name="T74" fmla="*/ 201 w 410"/>
                <a:gd name="T75" fmla="*/ 270 h 280"/>
                <a:gd name="T76" fmla="*/ 196 w 410"/>
                <a:gd name="T77" fmla="*/ 274 h 280"/>
                <a:gd name="T78" fmla="*/ 189 w 410"/>
                <a:gd name="T79" fmla="*/ 265 h 280"/>
                <a:gd name="T80" fmla="*/ 179 w 410"/>
                <a:gd name="T81" fmla="*/ 272 h 280"/>
                <a:gd name="T82" fmla="*/ 166 w 410"/>
                <a:gd name="T83" fmla="*/ 270 h 280"/>
                <a:gd name="T84" fmla="*/ 143 w 410"/>
                <a:gd name="T85" fmla="*/ 266 h 280"/>
                <a:gd name="T86" fmla="*/ 121 w 410"/>
                <a:gd name="T87" fmla="*/ 256 h 280"/>
                <a:gd name="T88" fmla="*/ 103 w 410"/>
                <a:gd name="T89" fmla="*/ 258 h 280"/>
                <a:gd name="T90" fmla="*/ 93 w 410"/>
                <a:gd name="T91" fmla="*/ 269 h 280"/>
                <a:gd name="T92" fmla="*/ 75 w 410"/>
                <a:gd name="T93" fmla="*/ 276 h 280"/>
                <a:gd name="T94" fmla="*/ 60 w 410"/>
                <a:gd name="T95" fmla="*/ 267 h 280"/>
                <a:gd name="T96" fmla="*/ 51 w 410"/>
                <a:gd name="T97" fmla="*/ 244 h 280"/>
                <a:gd name="T98" fmla="*/ 59 w 410"/>
                <a:gd name="T99" fmla="*/ 225 h 280"/>
                <a:gd name="T100" fmla="*/ 62 w 410"/>
                <a:gd name="T101" fmla="*/ 209 h 280"/>
                <a:gd name="T102" fmla="*/ 66 w 410"/>
                <a:gd name="T103" fmla="*/ 191 h 280"/>
                <a:gd name="T104" fmla="*/ 67 w 410"/>
                <a:gd name="T105" fmla="*/ 177 h 280"/>
                <a:gd name="T106" fmla="*/ 62 w 410"/>
                <a:gd name="T107" fmla="*/ 167 h 280"/>
                <a:gd name="T108" fmla="*/ 49 w 410"/>
                <a:gd name="T109" fmla="*/ 154 h 280"/>
                <a:gd name="T110" fmla="*/ 44 w 410"/>
                <a:gd name="T111" fmla="*/ 142 h 280"/>
                <a:gd name="T112" fmla="*/ 32 w 410"/>
                <a:gd name="T113" fmla="*/ 141 h 280"/>
                <a:gd name="T114" fmla="*/ 21 w 410"/>
                <a:gd name="T115" fmla="*/ 143 h 280"/>
                <a:gd name="T116" fmla="*/ 11 w 410"/>
                <a:gd name="T117" fmla="*/ 128 h 280"/>
                <a:gd name="T118" fmla="*/ 6 w 410"/>
                <a:gd name="T119" fmla="*/ 109 h 280"/>
                <a:gd name="T120" fmla="*/ 7 w 410"/>
                <a:gd name="T121" fmla="*/ 96 h 280"/>
                <a:gd name="T122" fmla="*/ 19 w 410"/>
                <a:gd name="T123" fmla="*/ 88 h 2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</a:cxnLst>
              <a:rect l="0" t="0" r="r" b="b"/>
              <a:pathLst>
                <a:path w="410" h="280">
                  <a:moveTo>
                    <a:pt x="36" y="92"/>
                  </a:moveTo>
                  <a:lnTo>
                    <a:pt x="37" y="93"/>
                  </a:lnTo>
                  <a:lnTo>
                    <a:pt x="40" y="93"/>
                  </a:lnTo>
                  <a:lnTo>
                    <a:pt x="43" y="93"/>
                  </a:lnTo>
                  <a:lnTo>
                    <a:pt x="47" y="95"/>
                  </a:lnTo>
                  <a:lnTo>
                    <a:pt x="50" y="93"/>
                  </a:lnTo>
                  <a:lnTo>
                    <a:pt x="52" y="90"/>
                  </a:lnTo>
                  <a:lnTo>
                    <a:pt x="55" y="88"/>
                  </a:lnTo>
                  <a:lnTo>
                    <a:pt x="68" y="86"/>
                  </a:lnTo>
                  <a:lnTo>
                    <a:pt x="75" y="84"/>
                  </a:lnTo>
                  <a:lnTo>
                    <a:pt x="78" y="81"/>
                  </a:lnTo>
                  <a:lnTo>
                    <a:pt x="78" y="77"/>
                  </a:lnTo>
                  <a:lnTo>
                    <a:pt x="82" y="76"/>
                  </a:lnTo>
                  <a:lnTo>
                    <a:pt x="85" y="77"/>
                  </a:lnTo>
                  <a:lnTo>
                    <a:pt x="89" y="70"/>
                  </a:lnTo>
                  <a:lnTo>
                    <a:pt x="91" y="74"/>
                  </a:lnTo>
                  <a:lnTo>
                    <a:pt x="95" y="75"/>
                  </a:lnTo>
                  <a:lnTo>
                    <a:pt x="98" y="74"/>
                  </a:lnTo>
                  <a:lnTo>
                    <a:pt x="101" y="70"/>
                  </a:lnTo>
                  <a:lnTo>
                    <a:pt x="100" y="66"/>
                  </a:lnTo>
                  <a:lnTo>
                    <a:pt x="102" y="63"/>
                  </a:lnTo>
                  <a:lnTo>
                    <a:pt x="105" y="61"/>
                  </a:lnTo>
                  <a:lnTo>
                    <a:pt x="109" y="61"/>
                  </a:lnTo>
                  <a:lnTo>
                    <a:pt x="112" y="65"/>
                  </a:lnTo>
                  <a:lnTo>
                    <a:pt x="115" y="66"/>
                  </a:lnTo>
                  <a:lnTo>
                    <a:pt x="122" y="67"/>
                  </a:lnTo>
                  <a:lnTo>
                    <a:pt x="125" y="66"/>
                  </a:lnTo>
                  <a:lnTo>
                    <a:pt x="121" y="63"/>
                  </a:lnTo>
                  <a:lnTo>
                    <a:pt x="142" y="50"/>
                  </a:lnTo>
                  <a:lnTo>
                    <a:pt x="158" y="42"/>
                  </a:lnTo>
                  <a:lnTo>
                    <a:pt x="160" y="42"/>
                  </a:lnTo>
                  <a:lnTo>
                    <a:pt x="210" y="15"/>
                  </a:lnTo>
                  <a:lnTo>
                    <a:pt x="214" y="13"/>
                  </a:lnTo>
                  <a:lnTo>
                    <a:pt x="217" y="13"/>
                  </a:lnTo>
                  <a:lnTo>
                    <a:pt x="220" y="15"/>
                  </a:lnTo>
                  <a:lnTo>
                    <a:pt x="221" y="14"/>
                  </a:lnTo>
                  <a:lnTo>
                    <a:pt x="222" y="14"/>
                  </a:lnTo>
                  <a:lnTo>
                    <a:pt x="225" y="15"/>
                  </a:lnTo>
                  <a:lnTo>
                    <a:pt x="229" y="15"/>
                  </a:lnTo>
                  <a:lnTo>
                    <a:pt x="232" y="17"/>
                  </a:lnTo>
                  <a:lnTo>
                    <a:pt x="235" y="17"/>
                  </a:lnTo>
                  <a:lnTo>
                    <a:pt x="239" y="15"/>
                  </a:lnTo>
                  <a:lnTo>
                    <a:pt x="241" y="12"/>
                  </a:lnTo>
                  <a:lnTo>
                    <a:pt x="243" y="9"/>
                  </a:lnTo>
                  <a:lnTo>
                    <a:pt x="246" y="10"/>
                  </a:lnTo>
                  <a:lnTo>
                    <a:pt x="250" y="9"/>
                  </a:lnTo>
                  <a:lnTo>
                    <a:pt x="257" y="9"/>
                  </a:lnTo>
                  <a:lnTo>
                    <a:pt x="260" y="8"/>
                  </a:lnTo>
                  <a:lnTo>
                    <a:pt x="263" y="5"/>
                  </a:lnTo>
                  <a:lnTo>
                    <a:pt x="267" y="6"/>
                  </a:lnTo>
                  <a:lnTo>
                    <a:pt x="271" y="5"/>
                  </a:lnTo>
                  <a:lnTo>
                    <a:pt x="273" y="4"/>
                  </a:lnTo>
                  <a:lnTo>
                    <a:pt x="277" y="4"/>
                  </a:lnTo>
                  <a:lnTo>
                    <a:pt x="280" y="3"/>
                  </a:lnTo>
                  <a:lnTo>
                    <a:pt x="284" y="1"/>
                  </a:lnTo>
                  <a:lnTo>
                    <a:pt x="290" y="0"/>
                  </a:lnTo>
                  <a:lnTo>
                    <a:pt x="293" y="3"/>
                  </a:lnTo>
                  <a:lnTo>
                    <a:pt x="299" y="1"/>
                  </a:lnTo>
                  <a:lnTo>
                    <a:pt x="302" y="4"/>
                  </a:lnTo>
                  <a:lnTo>
                    <a:pt x="305" y="6"/>
                  </a:lnTo>
                  <a:lnTo>
                    <a:pt x="307" y="8"/>
                  </a:lnTo>
                  <a:lnTo>
                    <a:pt x="309" y="12"/>
                  </a:lnTo>
                  <a:lnTo>
                    <a:pt x="312" y="14"/>
                  </a:lnTo>
                  <a:lnTo>
                    <a:pt x="314" y="18"/>
                  </a:lnTo>
                  <a:lnTo>
                    <a:pt x="311" y="21"/>
                  </a:lnTo>
                  <a:lnTo>
                    <a:pt x="309" y="24"/>
                  </a:lnTo>
                  <a:lnTo>
                    <a:pt x="311" y="29"/>
                  </a:lnTo>
                  <a:lnTo>
                    <a:pt x="311" y="33"/>
                  </a:lnTo>
                  <a:lnTo>
                    <a:pt x="313" y="36"/>
                  </a:lnTo>
                  <a:lnTo>
                    <a:pt x="315" y="44"/>
                  </a:lnTo>
                  <a:lnTo>
                    <a:pt x="316" y="50"/>
                  </a:lnTo>
                  <a:lnTo>
                    <a:pt x="317" y="51"/>
                  </a:lnTo>
                  <a:lnTo>
                    <a:pt x="318" y="52"/>
                  </a:lnTo>
                  <a:lnTo>
                    <a:pt x="322" y="55"/>
                  </a:lnTo>
                  <a:lnTo>
                    <a:pt x="324" y="58"/>
                  </a:lnTo>
                  <a:lnTo>
                    <a:pt x="326" y="61"/>
                  </a:lnTo>
                  <a:lnTo>
                    <a:pt x="330" y="63"/>
                  </a:lnTo>
                  <a:lnTo>
                    <a:pt x="333" y="63"/>
                  </a:lnTo>
                  <a:lnTo>
                    <a:pt x="336" y="65"/>
                  </a:lnTo>
                  <a:lnTo>
                    <a:pt x="340" y="65"/>
                  </a:lnTo>
                  <a:lnTo>
                    <a:pt x="343" y="67"/>
                  </a:lnTo>
                  <a:lnTo>
                    <a:pt x="345" y="70"/>
                  </a:lnTo>
                  <a:lnTo>
                    <a:pt x="349" y="77"/>
                  </a:lnTo>
                  <a:lnTo>
                    <a:pt x="349" y="81"/>
                  </a:lnTo>
                  <a:lnTo>
                    <a:pt x="350" y="82"/>
                  </a:lnTo>
                  <a:lnTo>
                    <a:pt x="347" y="84"/>
                  </a:lnTo>
                  <a:lnTo>
                    <a:pt x="341" y="90"/>
                  </a:lnTo>
                  <a:lnTo>
                    <a:pt x="340" y="93"/>
                  </a:lnTo>
                  <a:lnTo>
                    <a:pt x="340" y="98"/>
                  </a:lnTo>
                  <a:lnTo>
                    <a:pt x="343" y="100"/>
                  </a:lnTo>
                  <a:lnTo>
                    <a:pt x="345" y="103"/>
                  </a:lnTo>
                  <a:lnTo>
                    <a:pt x="347" y="107"/>
                  </a:lnTo>
                  <a:lnTo>
                    <a:pt x="343" y="114"/>
                  </a:lnTo>
                  <a:lnTo>
                    <a:pt x="343" y="119"/>
                  </a:lnTo>
                  <a:lnTo>
                    <a:pt x="345" y="122"/>
                  </a:lnTo>
                  <a:lnTo>
                    <a:pt x="345" y="126"/>
                  </a:lnTo>
                  <a:lnTo>
                    <a:pt x="348" y="128"/>
                  </a:lnTo>
                  <a:lnTo>
                    <a:pt x="351" y="131"/>
                  </a:lnTo>
                  <a:lnTo>
                    <a:pt x="350" y="135"/>
                  </a:lnTo>
                  <a:lnTo>
                    <a:pt x="356" y="145"/>
                  </a:lnTo>
                  <a:lnTo>
                    <a:pt x="353" y="147"/>
                  </a:lnTo>
                  <a:lnTo>
                    <a:pt x="349" y="148"/>
                  </a:lnTo>
                  <a:lnTo>
                    <a:pt x="347" y="150"/>
                  </a:lnTo>
                  <a:lnTo>
                    <a:pt x="342" y="157"/>
                  </a:lnTo>
                  <a:lnTo>
                    <a:pt x="341" y="160"/>
                  </a:lnTo>
                  <a:lnTo>
                    <a:pt x="363" y="183"/>
                  </a:lnTo>
                  <a:lnTo>
                    <a:pt x="380" y="187"/>
                  </a:lnTo>
                  <a:lnTo>
                    <a:pt x="381" y="188"/>
                  </a:lnTo>
                  <a:lnTo>
                    <a:pt x="385" y="190"/>
                  </a:lnTo>
                  <a:lnTo>
                    <a:pt x="409" y="206"/>
                  </a:lnTo>
                  <a:lnTo>
                    <a:pt x="377" y="211"/>
                  </a:lnTo>
                  <a:lnTo>
                    <a:pt x="373" y="213"/>
                  </a:lnTo>
                  <a:lnTo>
                    <a:pt x="373" y="218"/>
                  </a:lnTo>
                  <a:lnTo>
                    <a:pt x="377" y="221"/>
                  </a:lnTo>
                  <a:lnTo>
                    <a:pt x="379" y="225"/>
                  </a:lnTo>
                  <a:lnTo>
                    <a:pt x="370" y="245"/>
                  </a:lnTo>
                  <a:lnTo>
                    <a:pt x="368" y="249"/>
                  </a:lnTo>
                  <a:lnTo>
                    <a:pt x="365" y="252"/>
                  </a:lnTo>
                  <a:lnTo>
                    <a:pt x="355" y="248"/>
                  </a:lnTo>
                  <a:lnTo>
                    <a:pt x="321" y="228"/>
                  </a:lnTo>
                  <a:lnTo>
                    <a:pt x="317" y="225"/>
                  </a:lnTo>
                  <a:lnTo>
                    <a:pt x="314" y="228"/>
                  </a:lnTo>
                  <a:lnTo>
                    <a:pt x="311" y="230"/>
                  </a:lnTo>
                  <a:lnTo>
                    <a:pt x="310" y="233"/>
                  </a:lnTo>
                  <a:lnTo>
                    <a:pt x="306" y="233"/>
                  </a:lnTo>
                  <a:lnTo>
                    <a:pt x="303" y="232"/>
                  </a:lnTo>
                  <a:lnTo>
                    <a:pt x="301" y="234"/>
                  </a:lnTo>
                  <a:lnTo>
                    <a:pt x="297" y="236"/>
                  </a:lnTo>
                  <a:lnTo>
                    <a:pt x="295" y="238"/>
                  </a:lnTo>
                  <a:lnTo>
                    <a:pt x="296" y="247"/>
                  </a:lnTo>
                  <a:lnTo>
                    <a:pt x="297" y="251"/>
                  </a:lnTo>
                  <a:lnTo>
                    <a:pt x="294" y="252"/>
                  </a:lnTo>
                  <a:lnTo>
                    <a:pt x="290" y="251"/>
                  </a:lnTo>
                  <a:lnTo>
                    <a:pt x="287" y="248"/>
                  </a:lnTo>
                  <a:lnTo>
                    <a:pt x="284" y="246"/>
                  </a:lnTo>
                  <a:lnTo>
                    <a:pt x="282" y="246"/>
                  </a:lnTo>
                  <a:lnTo>
                    <a:pt x="277" y="246"/>
                  </a:lnTo>
                  <a:lnTo>
                    <a:pt x="274" y="243"/>
                  </a:lnTo>
                  <a:lnTo>
                    <a:pt x="271" y="244"/>
                  </a:lnTo>
                  <a:lnTo>
                    <a:pt x="267" y="244"/>
                  </a:lnTo>
                  <a:lnTo>
                    <a:pt x="264" y="246"/>
                  </a:lnTo>
                  <a:lnTo>
                    <a:pt x="261" y="248"/>
                  </a:lnTo>
                  <a:lnTo>
                    <a:pt x="258" y="251"/>
                  </a:lnTo>
                  <a:lnTo>
                    <a:pt x="256" y="252"/>
                  </a:lnTo>
                  <a:lnTo>
                    <a:pt x="252" y="254"/>
                  </a:lnTo>
                  <a:lnTo>
                    <a:pt x="249" y="256"/>
                  </a:lnTo>
                  <a:lnTo>
                    <a:pt x="247" y="259"/>
                  </a:lnTo>
                  <a:lnTo>
                    <a:pt x="244" y="260"/>
                  </a:lnTo>
                  <a:lnTo>
                    <a:pt x="242" y="260"/>
                  </a:lnTo>
                  <a:lnTo>
                    <a:pt x="238" y="264"/>
                  </a:lnTo>
                  <a:lnTo>
                    <a:pt x="201" y="264"/>
                  </a:lnTo>
                  <a:lnTo>
                    <a:pt x="201" y="270"/>
                  </a:lnTo>
                  <a:lnTo>
                    <a:pt x="207" y="271"/>
                  </a:lnTo>
                  <a:lnTo>
                    <a:pt x="206" y="279"/>
                  </a:lnTo>
                  <a:lnTo>
                    <a:pt x="199" y="278"/>
                  </a:lnTo>
                  <a:lnTo>
                    <a:pt x="196" y="274"/>
                  </a:lnTo>
                  <a:lnTo>
                    <a:pt x="196" y="270"/>
                  </a:lnTo>
                  <a:lnTo>
                    <a:pt x="193" y="265"/>
                  </a:lnTo>
                  <a:lnTo>
                    <a:pt x="191" y="265"/>
                  </a:lnTo>
                  <a:lnTo>
                    <a:pt x="189" y="265"/>
                  </a:lnTo>
                  <a:lnTo>
                    <a:pt x="187" y="265"/>
                  </a:lnTo>
                  <a:lnTo>
                    <a:pt x="185" y="269"/>
                  </a:lnTo>
                  <a:lnTo>
                    <a:pt x="182" y="271"/>
                  </a:lnTo>
                  <a:lnTo>
                    <a:pt x="179" y="272"/>
                  </a:lnTo>
                  <a:lnTo>
                    <a:pt x="176" y="272"/>
                  </a:lnTo>
                  <a:lnTo>
                    <a:pt x="172" y="272"/>
                  </a:lnTo>
                  <a:lnTo>
                    <a:pt x="169" y="269"/>
                  </a:lnTo>
                  <a:lnTo>
                    <a:pt x="166" y="270"/>
                  </a:lnTo>
                  <a:lnTo>
                    <a:pt x="160" y="266"/>
                  </a:lnTo>
                  <a:lnTo>
                    <a:pt x="153" y="268"/>
                  </a:lnTo>
                  <a:lnTo>
                    <a:pt x="150" y="268"/>
                  </a:lnTo>
                  <a:lnTo>
                    <a:pt x="143" y="266"/>
                  </a:lnTo>
                  <a:lnTo>
                    <a:pt x="140" y="264"/>
                  </a:lnTo>
                  <a:lnTo>
                    <a:pt x="138" y="260"/>
                  </a:lnTo>
                  <a:lnTo>
                    <a:pt x="124" y="255"/>
                  </a:lnTo>
                  <a:lnTo>
                    <a:pt x="121" y="256"/>
                  </a:lnTo>
                  <a:lnTo>
                    <a:pt x="113" y="258"/>
                  </a:lnTo>
                  <a:lnTo>
                    <a:pt x="110" y="257"/>
                  </a:lnTo>
                  <a:lnTo>
                    <a:pt x="106" y="257"/>
                  </a:lnTo>
                  <a:lnTo>
                    <a:pt x="103" y="258"/>
                  </a:lnTo>
                  <a:lnTo>
                    <a:pt x="101" y="261"/>
                  </a:lnTo>
                  <a:lnTo>
                    <a:pt x="97" y="263"/>
                  </a:lnTo>
                  <a:lnTo>
                    <a:pt x="95" y="266"/>
                  </a:lnTo>
                  <a:lnTo>
                    <a:pt x="93" y="269"/>
                  </a:lnTo>
                  <a:lnTo>
                    <a:pt x="86" y="272"/>
                  </a:lnTo>
                  <a:lnTo>
                    <a:pt x="81" y="278"/>
                  </a:lnTo>
                  <a:lnTo>
                    <a:pt x="78" y="276"/>
                  </a:lnTo>
                  <a:lnTo>
                    <a:pt x="75" y="276"/>
                  </a:lnTo>
                  <a:lnTo>
                    <a:pt x="68" y="272"/>
                  </a:lnTo>
                  <a:lnTo>
                    <a:pt x="66" y="272"/>
                  </a:lnTo>
                  <a:lnTo>
                    <a:pt x="62" y="270"/>
                  </a:lnTo>
                  <a:lnTo>
                    <a:pt x="60" y="267"/>
                  </a:lnTo>
                  <a:lnTo>
                    <a:pt x="57" y="255"/>
                  </a:lnTo>
                  <a:lnTo>
                    <a:pt x="55" y="251"/>
                  </a:lnTo>
                  <a:lnTo>
                    <a:pt x="52" y="248"/>
                  </a:lnTo>
                  <a:lnTo>
                    <a:pt x="51" y="244"/>
                  </a:lnTo>
                  <a:lnTo>
                    <a:pt x="52" y="240"/>
                  </a:lnTo>
                  <a:lnTo>
                    <a:pt x="54" y="236"/>
                  </a:lnTo>
                  <a:lnTo>
                    <a:pt x="58" y="229"/>
                  </a:lnTo>
                  <a:lnTo>
                    <a:pt x="59" y="225"/>
                  </a:lnTo>
                  <a:lnTo>
                    <a:pt x="59" y="221"/>
                  </a:lnTo>
                  <a:lnTo>
                    <a:pt x="60" y="217"/>
                  </a:lnTo>
                  <a:lnTo>
                    <a:pt x="62" y="213"/>
                  </a:lnTo>
                  <a:lnTo>
                    <a:pt x="62" y="209"/>
                  </a:lnTo>
                  <a:lnTo>
                    <a:pt x="64" y="205"/>
                  </a:lnTo>
                  <a:lnTo>
                    <a:pt x="68" y="199"/>
                  </a:lnTo>
                  <a:lnTo>
                    <a:pt x="68" y="195"/>
                  </a:lnTo>
                  <a:lnTo>
                    <a:pt x="66" y="191"/>
                  </a:lnTo>
                  <a:lnTo>
                    <a:pt x="64" y="188"/>
                  </a:lnTo>
                  <a:lnTo>
                    <a:pt x="64" y="183"/>
                  </a:lnTo>
                  <a:lnTo>
                    <a:pt x="67" y="180"/>
                  </a:lnTo>
                  <a:lnTo>
                    <a:pt x="67" y="177"/>
                  </a:lnTo>
                  <a:lnTo>
                    <a:pt x="67" y="176"/>
                  </a:lnTo>
                  <a:lnTo>
                    <a:pt x="66" y="172"/>
                  </a:lnTo>
                  <a:lnTo>
                    <a:pt x="63" y="172"/>
                  </a:lnTo>
                  <a:lnTo>
                    <a:pt x="62" y="167"/>
                  </a:lnTo>
                  <a:lnTo>
                    <a:pt x="60" y="163"/>
                  </a:lnTo>
                  <a:lnTo>
                    <a:pt x="55" y="158"/>
                  </a:lnTo>
                  <a:lnTo>
                    <a:pt x="51" y="157"/>
                  </a:lnTo>
                  <a:lnTo>
                    <a:pt x="49" y="154"/>
                  </a:lnTo>
                  <a:lnTo>
                    <a:pt x="48" y="151"/>
                  </a:lnTo>
                  <a:lnTo>
                    <a:pt x="48" y="150"/>
                  </a:lnTo>
                  <a:lnTo>
                    <a:pt x="47" y="146"/>
                  </a:lnTo>
                  <a:lnTo>
                    <a:pt x="44" y="142"/>
                  </a:lnTo>
                  <a:lnTo>
                    <a:pt x="44" y="138"/>
                  </a:lnTo>
                  <a:lnTo>
                    <a:pt x="45" y="137"/>
                  </a:lnTo>
                  <a:lnTo>
                    <a:pt x="42" y="136"/>
                  </a:lnTo>
                  <a:lnTo>
                    <a:pt x="32" y="141"/>
                  </a:lnTo>
                  <a:lnTo>
                    <a:pt x="29" y="140"/>
                  </a:lnTo>
                  <a:lnTo>
                    <a:pt x="26" y="142"/>
                  </a:lnTo>
                  <a:lnTo>
                    <a:pt x="24" y="145"/>
                  </a:lnTo>
                  <a:lnTo>
                    <a:pt x="21" y="143"/>
                  </a:lnTo>
                  <a:lnTo>
                    <a:pt x="21" y="132"/>
                  </a:lnTo>
                  <a:lnTo>
                    <a:pt x="19" y="129"/>
                  </a:lnTo>
                  <a:lnTo>
                    <a:pt x="15" y="130"/>
                  </a:lnTo>
                  <a:lnTo>
                    <a:pt x="11" y="128"/>
                  </a:lnTo>
                  <a:lnTo>
                    <a:pt x="11" y="124"/>
                  </a:lnTo>
                  <a:lnTo>
                    <a:pt x="9" y="121"/>
                  </a:lnTo>
                  <a:lnTo>
                    <a:pt x="7" y="113"/>
                  </a:lnTo>
                  <a:lnTo>
                    <a:pt x="6" y="109"/>
                  </a:lnTo>
                  <a:lnTo>
                    <a:pt x="0" y="104"/>
                  </a:lnTo>
                  <a:lnTo>
                    <a:pt x="2" y="101"/>
                  </a:lnTo>
                  <a:lnTo>
                    <a:pt x="4" y="99"/>
                  </a:lnTo>
                  <a:lnTo>
                    <a:pt x="7" y="96"/>
                  </a:lnTo>
                  <a:lnTo>
                    <a:pt x="10" y="93"/>
                  </a:lnTo>
                  <a:lnTo>
                    <a:pt x="13" y="92"/>
                  </a:lnTo>
                  <a:lnTo>
                    <a:pt x="16" y="90"/>
                  </a:lnTo>
                  <a:lnTo>
                    <a:pt x="19" y="88"/>
                  </a:lnTo>
                  <a:lnTo>
                    <a:pt x="22" y="85"/>
                  </a:lnTo>
                  <a:lnTo>
                    <a:pt x="28" y="88"/>
                  </a:lnTo>
                  <a:lnTo>
                    <a:pt x="36" y="92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33" name="Freeform 45">
              <a:extLst>
                <a:ext uri="{FF2B5EF4-FFF2-40B4-BE49-F238E27FC236}">
                  <a16:creationId xmlns:a16="http://schemas.microsoft.com/office/drawing/2014/main" id="{D44C65AC-7AC5-C944-A0F7-CF7F454EA9ED}"/>
                </a:ext>
              </a:extLst>
            </xdr:cNvPr>
            <xdr:cNvSpPr>
              <a:spLocks/>
            </xdr:cNvSpPr>
          </xdr:nvSpPr>
          <xdr:spPr bwMode="auto">
            <a:xfrm>
              <a:off x="751318" y="3742621"/>
              <a:ext cx="573088" cy="339725"/>
            </a:xfrm>
            <a:custGeom>
              <a:avLst/>
              <a:gdLst>
                <a:gd name="T0" fmla="*/ 123 w 361"/>
                <a:gd name="T1" fmla="*/ 30 h 214"/>
                <a:gd name="T2" fmla="*/ 132 w 361"/>
                <a:gd name="T3" fmla="*/ 27 h 214"/>
                <a:gd name="T4" fmla="*/ 151 w 361"/>
                <a:gd name="T5" fmla="*/ 17 h 214"/>
                <a:gd name="T6" fmla="*/ 158 w 361"/>
                <a:gd name="T7" fmla="*/ 10 h 214"/>
                <a:gd name="T8" fmla="*/ 166 w 361"/>
                <a:gd name="T9" fmla="*/ 0 h 214"/>
                <a:gd name="T10" fmla="*/ 177 w 361"/>
                <a:gd name="T11" fmla="*/ 13 h 214"/>
                <a:gd name="T12" fmla="*/ 177 w 361"/>
                <a:gd name="T13" fmla="*/ 25 h 214"/>
                <a:gd name="T14" fmla="*/ 180 w 361"/>
                <a:gd name="T15" fmla="*/ 32 h 214"/>
                <a:gd name="T16" fmla="*/ 183 w 361"/>
                <a:gd name="T17" fmla="*/ 41 h 214"/>
                <a:gd name="T18" fmla="*/ 198 w 361"/>
                <a:gd name="T19" fmla="*/ 50 h 214"/>
                <a:gd name="T20" fmla="*/ 210 w 361"/>
                <a:gd name="T21" fmla="*/ 50 h 214"/>
                <a:gd name="T22" fmla="*/ 221 w 361"/>
                <a:gd name="T23" fmla="*/ 48 h 214"/>
                <a:gd name="T24" fmla="*/ 230 w 361"/>
                <a:gd name="T25" fmla="*/ 43 h 214"/>
                <a:gd name="T26" fmla="*/ 240 w 361"/>
                <a:gd name="T27" fmla="*/ 37 h 214"/>
                <a:gd name="T28" fmla="*/ 250 w 361"/>
                <a:gd name="T29" fmla="*/ 38 h 214"/>
                <a:gd name="T30" fmla="*/ 270 w 361"/>
                <a:gd name="T31" fmla="*/ 27 h 214"/>
                <a:gd name="T32" fmla="*/ 280 w 361"/>
                <a:gd name="T33" fmla="*/ 26 h 214"/>
                <a:gd name="T34" fmla="*/ 290 w 361"/>
                <a:gd name="T35" fmla="*/ 26 h 214"/>
                <a:gd name="T36" fmla="*/ 303 w 361"/>
                <a:gd name="T37" fmla="*/ 26 h 214"/>
                <a:gd name="T38" fmla="*/ 322 w 361"/>
                <a:gd name="T39" fmla="*/ 33 h 214"/>
                <a:gd name="T40" fmla="*/ 331 w 361"/>
                <a:gd name="T41" fmla="*/ 33 h 214"/>
                <a:gd name="T42" fmla="*/ 340 w 361"/>
                <a:gd name="T43" fmla="*/ 29 h 214"/>
                <a:gd name="T44" fmla="*/ 347 w 361"/>
                <a:gd name="T45" fmla="*/ 24 h 214"/>
                <a:gd name="T46" fmla="*/ 355 w 361"/>
                <a:gd name="T47" fmla="*/ 31 h 214"/>
                <a:gd name="T48" fmla="*/ 359 w 361"/>
                <a:gd name="T49" fmla="*/ 41 h 214"/>
                <a:gd name="T50" fmla="*/ 351 w 361"/>
                <a:gd name="T51" fmla="*/ 50 h 214"/>
                <a:gd name="T52" fmla="*/ 343 w 361"/>
                <a:gd name="T53" fmla="*/ 57 h 214"/>
                <a:gd name="T54" fmla="*/ 342 w 361"/>
                <a:gd name="T55" fmla="*/ 66 h 214"/>
                <a:gd name="T56" fmla="*/ 348 w 361"/>
                <a:gd name="T57" fmla="*/ 71 h 214"/>
                <a:gd name="T58" fmla="*/ 341 w 361"/>
                <a:gd name="T59" fmla="*/ 76 h 214"/>
                <a:gd name="T60" fmla="*/ 336 w 361"/>
                <a:gd name="T61" fmla="*/ 86 h 214"/>
                <a:gd name="T62" fmla="*/ 331 w 361"/>
                <a:gd name="T63" fmla="*/ 92 h 214"/>
                <a:gd name="T64" fmla="*/ 323 w 361"/>
                <a:gd name="T65" fmla="*/ 94 h 214"/>
                <a:gd name="T66" fmla="*/ 313 w 361"/>
                <a:gd name="T67" fmla="*/ 95 h 214"/>
                <a:gd name="T68" fmla="*/ 304 w 361"/>
                <a:gd name="T69" fmla="*/ 100 h 214"/>
                <a:gd name="T70" fmla="*/ 294 w 361"/>
                <a:gd name="T71" fmla="*/ 103 h 214"/>
                <a:gd name="T72" fmla="*/ 280 w 361"/>
                <a:gd name="T73" fmla="*/ 106 h 214"/>
                <a:gd name="T74" fmla="*/ 267 w 361"/>
                <a:gd name="T75" fmla="*/ 107 h 214"/>
                <a:gd name="T76" fmla="*/ 257 w 361"/>
                <a:gd name="T77" fmla="*/ 123 h 214"/>
                <a:gd name="T78" fmla="*/ 250 w 361"/>
                <a:gd name="T79" fmla="*/ 130 h 214"/>
                <a:gd name="T80" fmla="*/ 239 w 361"/>
                <a:gd name="T81" fmla="*/ 142 h 214"/>
                <a:gd name="T82" fmla="*/ 228 w 361"/>
                <a:gd name="T83" fmla="*/ 153 h 214"/>
                <a:gd name="T84" fmla="*/ 218 w 361"/>
                <a:gd name="T85" fmla="*/ 162 h 214"/>
                <a:gd name="T86" fmla="*/ 206 w 361"/>
                <a:gd name="T87" fmla="*/ 168 h 214"/>
                <a:gd name="T88" fmla="*/ 206 w 361"/>
                <a:gd name="T89" fmla="*/ 178 h 214"/>
                <a:gd name="T90" fmla="*/ 206 w 361"/>
                <a:gd name="T91" fmla="*/ 189 h 214"/>
                <a:gd name="T92" fmla="*/ 194 w 361"/>
                <a:gd name="T93" fmla="*/ 200 h 214"/>
                <a:gd name="T94" fmla="*/ 181 w 361"/>
                <a:gd name="T95" fmla="*/ 210 h 214"/>
                <a:gd name="T96" fmla="*/ 47 w 361"/>
                <a:gd name="T97" fmla="*/ 212 h 214"/>
                <a:gd name="T98" fmla="*/ 4 w 361"/>
                <a:gd name="T99" fmla="*/ 167 h 214"/>
                <a:gd name="T100" fmla="*/ 16 w 361"/>
                <a:gd name="T101" fmla="*/ 59 h 214"/>
                <a:gd name="T102" fmla="*/ 27 w 361"/>
                <a:gd name="T103" fmla="*/ 39 h 214"/>
                <a:gd name="T104" fmla="*/ 40 w 361"/>
                <a:gd name="T105" fmla="*/ 29 h 214"/>
                <a:gd name="T106" fmla="*/ 52 w 361"/>
                <a:gd name="T107" fmla="*/ 17 h 214"/>
                <a:gd name="T108" fmla="*/ 63 w 361"/>
                <a:gd name="T109" fmla="*/ 19 h 214"/>
                <a:gd name="T110" fmla="*/ 69 w 361"/>
                <a:gd name="T111" fmla="*/ 29 h 214"/>
                <a:gd name="T112" fmla="*/ 75 w 361"/>
                <a:gd name="T113" fmla="*/ 35 h 214"/>
                <a:gd name="T114" fmla="*/ 84 w 361"/>
                <a:gd name="T115" fmla="*/ 33 h 214"/>
                <a:gd name="T116" fmla="*/ 94 w 361"/>
                <a:gd name="T117" fmla="*/ 32 h 214"/>
                <a:gd name="T118" fmla="*/ 108 w 361"/>
                <a:gd name="T119" fmla="*/ 34 h 214"/>
                <a:gd name="T120" fmla="*/ 116 w 361"/>
                <a:gd name="T121" fmla="*/ 31 h 2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</a:cxnLst>
              <a:rect l="0" t="0" r="r" b="b"/>
              <a:pathLst>
                <a:path w="361" h="214">
                  <a:moveTo>
                    <a:pt x="117" y="33"/>
                  </a:moveTo>
                  <a:lnTo>
                    <a:pt x="122" y="33"/>
                  </a:lnTo>
                  <a:lnTo>
                    <a:pt x="123" y="30"/>
                  </a:lnTo>
                  <a:lnTo>
                    <a:pt x="127" y="31"/>
                  </a:lnTo>
                  <a:lnTo>
                    <a:pt x="131" y="29"/>
                  </a:lnTo>
                  <a:lnTo>
                    <a:pt x="132" y="27"/>
                  </a:lnTo>
                  <a:lnTo>
                    <a:pt x="136" y="25"/>
                  </a:lnTo>
                  <a:lnTo>
                    <a:pt x="137" y="22"/>
                  </a:lnTo>
                  <a:lnTo>
                    <a:pt x="151" y="17"/>
                  </a:lnTo>
                  <a:lnTo>
                    <a:pt x="153" y="15"/>
                  </a:lnTo>
                  <a:lnTo>
                    <a:pt x="156" y="13"/>
                  </a:lnTo>
                  <a:lnTo>
                    <a:pt x="158" y="10"/>
                  </a:lnTo>
                  <a:lnTo>
                    <a:pt x="160" y="6"/>
                  </a:lnTo>
                  <a:lnTo>
                    <a:pt x="162" y="3"/>
                  </a:lnTo>
                  <a:lnTo>
                    <a:pt x="166" y="0"/>
                  </a:lnTo>
                  <a:lnTo>
                    <a:pt x="169" y="3"/>
                  </a:lnTo>
                  <a:lnTo>
                    <a:pt x="174" y="10"/>
                  </a:lnTo>
                  <a:lnTo>
                    <a:pt x="177" y="13"/>
                  </a:lnTo>
                  <a:lnTo>
                    <a:pt x="177" y="21"/>
                  </a:lnTo>
                  <a:lnTo>
                    <a:pt x="177" y="22"/>
                  </a:lnTo>
                  <a:lnTo>
                    <a:pt x="177" y="25"/>
                  </a:lnTo>
                  <a:lnTo>
                    <a:pt x="180" y="27"/>
                  </a:lnTo>
                  <a:lnTo>
                    <a:pt x="183" y="29"/>
                  </a:lnTo>
                  <a:lnTo>
                    <a:pt x="180" y="32"/>
                  </a:lnTo>
                  <a:lnTo>
                    <a:pt x="180" y="36"/>
                  </a:lnTo>
                  <a:lnTo>
                    <a:pt x="182" y="40"/>
                  </a:lnTo>
                  <a:lnTo>
                    <a:pt x="183" y="41"/>
                  </a:lnTo>
                  <a:lnTo>
                    <a:pt x="187" y="42"/>
                  </a:lnTo>
                  <a:lnTo>
                    <a:pt x="193" y="44"/>
                  </a:lnTo>
                  <a:lnTo>
                    <a:pt x="198" y="50"/>
                  </a:lnTo>
                  <a:lnTo>
                    <a:pt x="202" y="52"/>
                  </a:lnTo>
                  <a:lnTo>
                    <a:pt x="206" y="52"/>
                  </a:lnTo>
                  <a:lnTo>
                    <a:pt x="210" y="50"/>
                  </a:lnTo>
                  <a:lnTo>
                    <a:pt x="213" y="50"/>
                  </a:lnTo>
                  <a:lnTo>
                    <a:pt x="217" y="48"/>
                  </a:lnTo>
                  <a:lnTo>
                    <a:pt x="221" y="48"/>
                  </a:lnTo>
                  <a:lnTo>
                    <a:pt x="223" y="46"/>
                  </a:lnTo>
                  <a:lnTo>
                    <a:pt x="226" y="44"/>
                  </a:lnTo>
                  <a:lnTo>
                    <a:pt x="230" y="43"/>
                  </a:lnTo>
                  <a:lnTo>
                    <a:pt x="233" y="41"/>
                  </a:lnTo>
                  <a:lnTo>
                    <a:pt x="237" y="40"/>
                  </a:lnTo>
                  <a:lnTo>
                    <a:pt x="240" y="37"/>
                  </a:lnTo>
                  <a:lnTo>
                    <a:pt x="244" y="41"/>
                  </a:lnTo>
                  <a:lnTo>
                    <a:pt x="247" y="40"/>
                  </a:lnTo>
                  <a:lnTo>
                    <a:pt x="250" y="38"/>
                  </a:lnTo>
                  <a:lnTo>
                    <a:pt x="256" y="33"/>
                  </a:lnTo>
                  <a:lnTo>
                    <a:pt x="269" y="29"/>
                  </a:lnTo>
                  <a:lnTo>
                    <a:pt x="270" y="27"/>
                  </a:lnTo>
                  <a:lnTo>
                    <a:pt x="272" y="26"/>
                  </a:lnTo>
                  <a:lnTo>
                    <a:pt x="276" y="26"/>
                  </a:lnTo>
                  <a:lnTo>
                    <a:pt x="280" y="26"/>
                  </a:lnTo>
                  <a:lnTo>
                    <a:pt x="283" y="28"/>
                  </a:lnTo>
                  <a:lnTo>
                    <a:pt x="287" y="27"/>
                  </a:lnTo>
                  <a:lnTo>
                    <a:pt x="290" y="26"/>
                  </a:lnTo>
                  <a:lnTo>
                    <a:pt x="293" y="27"/>
                  </a:lnTo>
                  <a:lnTo>
                    <a:pt x="299" y="25"/>
                  </a:lnTo>
                  <a:lnTo>
                    <a:pt x="303" y="26"/>
                  </a:lnTo>
                  <a:lnTo>
                    <a:pt x="312" y="31"/>
                  </a:lnTo>
                  <a:lnTo>
                    <a:pt x="319" y="30"/>
                  </a:lnTo>
                  <a:lnTo>
                    <a:pt x="322" y="33"/>
                  </a:lnTo>
                  <a:lnTo>
                    <a:pt x="326" y="34"/>
                  </a:lnTo>
                  <a:lnTo>
                    <a:pt x="327" y="33"/>
                  </a:lnTo>
                  <a:lnTo>
                    <a:pt x="331" y="33"/>
                  </a:lnTo>
                  <a:lnTo>
                    <a:pt x="334" y="33"/>
                  </a:lnTo>
                  <a:lnTo>
                    <a:pt x="337" y="31"/>
                  </a:lnTo>
                  <a:lnTo>
                    <a:pt x="340" y="29"/>
                  </a:lnTo>
                  <a:lnTo>
                    <a:pt x="342" y="28"/>
                  </a:lnTo>
                  <a:lnTo>
                    <a:pt x="344" y="26"/>
                  </a:lnTo>
                  <a:lnTo>
                    <a:pt x="347" y="24"/>
                  </a:lnTo>
                  <a:lnTo>
                    <a:pt x="350" y="26"/>
                  </a:lnTo>
                  <a:lnTo>
                    <a:pt x="352" y="29"/>
                  </a:lnTo>
                  <a:lnTo>
                    <a:pt x="355" y="31"/>
                  </a:lnTo>
                  <a:lnTo>
                    <a:pt x="358" y="34"/>
                  </a:lnTo>
                  <a:lnTo>
                    <a:pt x="360" y="37"/>
                  </a:lnTo>
                  <a:lnTo>
                    <a:pt x="359" y="41"/>
                  </a:lnTo>
                  <a:lnTo>
                    <a:pt x="357" y="45"/>
                  </a:lnTo>
                  <a:lnTo>
                    <a:pt x="354" y="48"/>
                  </a:lnTo>
                  <a:lnTo>
                    <a:pt x="351" y="50"/>
                  </a:lnTo>
                  <a:lnTo>
                    <a:pt x="348" y="52"/>
                  </a:lnTo>
                  <a:lnTo>
                    <a:pt x="347" y="55"/>
                  </a:lnTo>
                  <a:lnTo>
                    <a:pt x="343" y="57"/>
                  </a:lnTo>
                  <a:lnTo>
                    <a:pt x="340" y="60"/>
                  </a:lnTo>
                  <a:lnTo>
                    <a:pt x="339" y="63"/>
                  </a:lnTo>
                  <a:lnTo>
                    <a:pt x="342" y="66"/>
                  </a:lnTo>
                  <a:lnTo>
                    <a:pt x="345" y="64"/>
                  </a:lnTo>
                  <a:lnTo>
                    <a:pt x="348" y="67"/>
                  </a:lnTo>
                  <a:lnTo>
                    <a:pt x="348" y="71"/>
                  </a:lnTo>
                  <a:lnTo>
                    <a:pt x="347" y="72"/>
                  </a:lnTo>
                  <a:lnTo>
                    <a:pt x="344" y="74"/>
                  </a:lnTo>
                  <a:lnTo>
                    <a:pt x="341" y="76"/>
                  </a:lnTo>
                  <a:lnTo>
                    <a:pt x="338" y="78"/>
                  </a:lnTo>
                  <a:lnTo>
                    <a:pt x="336" y="82"/>
                  </a:lnTo>
                  <a:lnTo>
                    <a:pt x="336" y="86"/>
                  </a:lnTo>
                  <a:lnTo>
                    <a:pt x="333" y="94"/>
                  </a:lnTo>
                  <a:lnTo>
                    <a:pt x="333" y="95"/>
                  </a:lnTo>
                  <a:lnTo>
                    <a:pt x="331" y="92"/>
                  </a:lnTo>
                  <a:lnTo>
                    <a:pt x="327" y="92"/>
                  </a:lnTo>
                  <a:lnTo>
                    <a:pt x="326" y="91"/>
                  </a:lnTo>
                  <a:lnTo>
                    <a:pt x="323" y="94"/>
                  </a:lnTo>
                  <a:lnTo>
                    <a:pt x="320" y="94"/>
                  </a:lnTo>
                  <a:lnTo>
                    <a:pt x="316" y="94"/>
                  </a:lnTo>
                  <a:lnTo>
                    <a:pt x="313" y="95"/>
                  </a:lnTo>
                  <a:lnTo>
                    <a:pt x="310" y="98"/>
                  </a:lnTo>
                  <a:lnTo>
                    <a:pt x="308" y="100"/>
                  </a:lnTo>
                  <a:lnTo>
                    <a:pt x="304" y="100"/>
                  </a:lnTo>
                  <a:lnTo>
                    <a:pt x="301" y="100"/>
                  </a:lnTo>
                  <a:lnTo>
                    <a:pt x="297" y="103"/>
                  </a:lnTo>
                  <a:lnTo>
                    <a:pt x="294" y="103"/>
                  </a:lnTo>
                  <a:lnTo>
                    <a:pt x="287" y="107"/>
                  </a:lnTo>
                  <a:lnTo>
                    <a:pt x="284" y="106"/>
                  </a:lnTo>
                  <a:lnTo>
                    <a:pt x="280" y="106"/>
                  </a:lnTo>
                  <a:lnTo>
                    <a:pt x="277" y="104"/>
                  </a:lnTo>
                  <a:lnTo>
                    <a:pt x="274" y="104"/>
                  </a:lnTo>
                  <a:lnTo>
                    <a:pt x="267" y="107"/>
                  </a:lnTo>
                  <a:lnTo>
                    <a:pt x="261" y="113"/>
                  </a:lnTo>
                  <a:lnTo>
                    <a:pt x="260" y="121"/>
                  </a:lnTo>
                  <a:lnTo>
                    <a:pt x="257" y="123"/>
                  </a:lnTo>
                  <a:lnTo>
                    <a:pt x="255" y="125"/>
                  </a:lnTo>
                  <a:lnTo>
                    <a:pt x="253" y="128"/>
                  </a:lnTo>
                  <a:lnTo>
                    <a:pt x="250" y="130"/>
                  </a:lnTo>
                  <a:lnTo>
                    <a:pt x="248" y="133"/>
                  </a:lnTo>
                  <a:lnTo>
                    <a:pt x="245" y="136"/>
                  </a:lnTo>
                  <a:lnTo>
                    <a:pt x="239" y="142"/>
                  </a:lnTo>
                  <a:lnTo>
                    <a:pt x="234" y="150"/>
                  </a:lnTo>
                  <a:lnTo>
                    <a:pt x="231" y="152"/>
                  </a:lnTo>
                  <a:lnTo>
                    <a:pt x="228" y="153"/>
                  </a:lnTo>
                  <a:lnTo>
                    <a:pt x="224" y="156"/>
                  </a:lnTo>
                  <a:lnTo>
                    <a:pt x="221" y="158"/>
                  </a:lnTo>
                  <a:lnTo>
                    <a:pt x="218" y="162"/>
                  </a:lnTo>
                  <a:lnTo>
                    <a:pt x="214" y="166"/>
                  </a:lnTo>
                  <a:lnTo>
                    <a:pt x="210" y="167"/>
                  </a:lnTo>
                  <a:lnTo>
                    <a:pt x="206" y="168"/>
                  </a:lnTo>
                  <a:lnTo>
                    <a:pt x="204" y="170"/>
                  </a:lnTo>
                  <a:lnTo>
                    <a:pt x="204" y="174"/>
                  </a:lnTo>
                  <a:lnTo>
                    <a:pt x="206" y="178"/>
                  </a:lnTo>
                  <a:lnTo>
                    <a:pt x="206" y="182"/>
                  </a:lnTo>
                  <a:lnTo>
                    <a:pt x="208" y="186"/>
                  </a:lnTo>
                  <a:lnTo>
                    <a:pt x="206" y="189"/>
                  </a:lnTo>
                  <a:lnTo>
                    <a:pt x="199" y="194"/>
                  </a:lnTo>
                  <a:lnTo>
                    <a:pt x="197" y="198"/>
                  </a:lnTo>
                  <a:lnTo>
                    <a:pt x="194" y="200"/>
                  </a:lnTo>
                  <a:lnTo>
                    <a:pt x="191" y="201"/>
                  </a:lnTo>
                  <a:lnTo>
                    <a:pt x="183" y="207"/>
                  </a:lnTo>
                  <a:lnTo>
                    <a:pt x="181" y="210"/>
                  </a:lnTo>
                  <a:lnTo>
                    <a:pt x="180" y="213"/>
                  </a:lnTo>
                  <a:lnTo>
                    <a:pt x="110" y="213"/>
                  </a:lnTo>
                  <a:lnTo>
                    <a:pt x="47" y="212"/>
                  </a:lnTo>
                  <a:lnTo>
                    <a:pt x="34" y="212"/>
                  </a:lnTo>
                  <a:lnTo>
                    <a:pt x="0" y="212"/>
                  </a:lnTo>
                  <a:lnTo>
                    <a:pt x="4" y="167"/>
                  </a:lnTo>
                  <a:lnTo>
                    <a:pt x="7" y="137"/>
                  </a:lnTo>
                  <a:lnTo>
                    <a:pt x="13" y="86"/>
                  </a:lnTo>
                  <a:lnTo>
                    <a:pt x="16" y="59"/>
                  </a:lnTo>
                  <a:lnTo>
                    <a:pt x="18" y="46"/>
                  </a:lnTo>
                  <a:lnTo>
                    <a:pt x="21" y="45"/>
                  </a:lnTo>
                  <a:lnTo>
                    <a:pt x="27" y="39"/>
                  </a:lnTo>
                  <a:lnTo>
                    <a:pt x="33" y="35"/>
                  </a:lnTo>
                  <a:lnTo>
                    <a:pt x="39" y="30"/>
                  </a:lnTo>
                  <a:lnTo>
                    <a:pt x="40" y="29"/>
                  </a:lnTo>
                  <a:lnTo>
                    <a:pt x="42" y="28"/>
                  </a:lnTo>
                  <a:lnTo>
                    <a:pt x="45" y="26"/>
                  </a:lnTo>
                  <a:lnTo>
                    <a:pt x="52" y="17"/>
                  </a:lnTo>
                  <a:lnTo>
                    <a:pt x="56" y="17"/>
                  </a:lnTo>
                  <a:lnTo>
                    <a:pt x="60" y="17"/>
                  </a:lnTo>
                  <a:lnTo>
                    <a:pt x="63" y="19"/>
                  </a:lnTo>
                  <a:lnTo>
                    <a:pt x="66" y="22"/>
                  </a:lnTo>
                  <a:lnTo>
                    <a:pt x="67" y="25"/>
                  </a:lnTo>
                  <a:lnTo>
                    <a:pt x="69" y="29"/>
                  </a:lnTo>
                  <a:lnTo>
                    <a:pt x="69" y="31"/>
                  </a:lnTo>
                  <a:lnTo>
                    <a:pt x="71" y="33"/>
                  </a:lnTo>
                  <a:lnTo>
                    <a:pt x="75" y="35"/>
                  </a:lnTo>
                  <a:lnTo>
                    <a:pt x="78" y="35"/>
                  </a:lnTo>
                  <a:lnTo>
                    <a:pt x="82" y="35"/>
                  </a:lnTo>
                  <a:lnTo>
                    <a:pt x="84" y="33"/>
                  </a:lnTo>
                  <a:lnTo>
                    <a:pt x="88" y="32"/>
                  </a:lnTo>
                  <a:lnTo>
                    <a:pt x="91" y="34"/>
                  </a:lnTo>
                  <a:lnTo>
                    <a:pt x="94" y="32"/>
                  </a:lnTo>
                  <a:lnTo>
                    <a:pt x="101" y="31"/>
                  </a:lnTo>
                  <a:lnTo>
                    <a:pt x="105" y="33"/>
                  </a:lnTo>
                  <a:lnTo>
                    <a:pt x="108" y="34"/>
                  </a:lnTo>
                  <a:lnTo>
                    <a:pt x="112" y="33"/>
                  </a:lnTo>
                  <a:lnTo>
                    <a:pt x="112" y="29"/>
                  </a:lnTo>
                  <a:lnTo>
                    <a:pt x="116" y="31"/>
                  </a:lnTo>
                  <a:lnTo>
                    <a:pt x="117" y="33"/>
                  </a:lnTo>
                </a:path>
              </a:pathLst>
            </a:custGeom>
            <a:solidFill>
              <a:srgbClr val="FF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34" name="Freeform 47">
              <a:extLst>
                <a:ext uri="{FF2B5EF4-FFF2-40B4-BE49-F238E27FC236}">
                  <a16:creationId xmlns:a16="http://schemas.microsoft.com/office/drawing/2014/main" id="{01D95836-B8BD-984C-ACF3-4CE5F1D44460}"/>
                </a:ext>
              </a:extLst>
            </xdr:cNvPr>
            <xdr:cNvSpPr>
              <a:spLocks/>
            </xdr:cNvSpPr>
          </xdr:nvSpPr>
          <xdr:spPr bwMode="auto">
            <a:xfrm>
              <a:off x="1037068" y="3885496"/>
              <a:ext cx="474663" cy="193675"/>
            </a:xfrm>
            <a:custGeom>
              <a:avLst/>
              <a:gdLst>
                <a:gd name="T0" fmla="*/ 131763 w 299"/>
                <a:gd name="T1" fmla="*/ 192088 h 122"/>
                <a:gd name="T2" fmla="*/ 1588 w 299"/>
                <a:gd name="T3" fmla="*/ 188913 h 122"/>
                <a:gd name="T4" fmla="*/ 22225 w 299"/>
                <a:gd name="T5" fmla="*/ 173038 h 122"/>
                <a:gd name="T6" fmla="*/ 41275 w 299"/>
                <a:gd name="T7" fmla="*/ 153988 h 122"/>
                <a:gd name="T8" fmla="*/ 41275 w 299"/>
                <a:gd name="T9" fmla="*/ 138113 h 122"/>
                <a:gd name="T10" fmla="*/ 41275 w 299"/>
                <a:gd name="T11" fmla="*/ 122238 h 122"/>
                <a:gd name="T12" fmla="*/ 60325 w 299"/>
                <a:gd name="T13" fmla="*/ 111125 h 122"/>
                <a:gd name="T14" fmla="*/ 74613 w 299"/>
                <a:gd name="T15" fmla="*/ 98425 h 122"/>
                <a:gd name="T16" fmla="*/ 93663 w 299"/>
                <a:gd name="T17" fmla="*/ 80963 h 122"/>
                <a:gd name="T18" fmla="*/ 111125 w 299"/>
                <a:gd name="T19" fmla="*/ 61913 h 122"/>
                <a:gd name="T20" fmla="*/ 122238 w 299"/>
                <a:gd name="T21" fmla="*/ 50800 h 122"/>
                <a:gd name="T22" fmla="*/ 138113 w 299"/>
                <a:gd name="T23" fmla="*/ 25400 h 122"/>
                <a:gd name="T24" fmla="*/ 158750 w 299"/>
                <a:gd name="T25" fmla="*/ 23813 h 122"/>
                <a:gd name="T26" fmla="*/ 179388 w 299"/>
                <a:gd name="T27" fmla="*/ 19050 h 122"/>
                <a:gd name="T28" fmla="*/ 195263 w 299"/>
                <a:gd name="T29" fmla="*/ 14288 h 122"/>
                <a:gd name="T30" fmla="*/ 209550 w 299"/>
                <a:gd name="T31" fmla="*/ 6350 h 122"/>
                <a:gd name="T32" fmla="*/ 225425 w 299"/>
                <a:gd name="T33" fmla="*/ 3175 h 122"/>
                <a:gd name="T34" fmla="*/ 238125 w 299"/>
                <a:gd name="T35" fmla="*/ 3175 h 122"/>
                <a:gd name="T36" fmla="*/ 249238 w 299"/>
                <a:gd name="T37" fmla="*/ 14288 h 122"/>
                <a:gd name="T38" fmla="*/ 263525 w 299"/>
                <a:gd name="T39" fmla="*/ 6350 h 122"/>
                <a:gd name="T40" fmla="*/ 279400 w 299"/>
                <a:gd name="T41" fmla="*/ 6350 h 122"/>
                <a:gd name="T42" fmla="*/ 295275 w 299"/>
                <a:gd name="T43" fmla="*/ 6350 h 122"/>
                <a:gd name="T44" fmla="*/ 311150 w 299"/>
                <a:gd name="T45" fmla="*/ 9525 h 122"/>
                <a:gd name="T46" fmla="*/ 320675 w 299"/>
                <a:gd name="T47" fmla="*/ 7938 h 122"/>
                <a:gd name="T48" fmla="*/ 319088 w 299"/>
                <a:gd name="T49" fmla="*/ 23813 h 122"/>
                <a:gd name="T50" fmla="*/ 331788 w 299"/>
                <a:gd name="T51" fmla="*/ 26988 h 122"/>
                <a:gd name="T52" fmla="*/ 331788 w 299"/>
                <a:gd name="T53" fmla="*/ 41275 h 122"/>
                <a:gd name="T54" fmla="*/ 344488 w 299"/>
                <a:gd name="T55" fmla="*/ 34925 h 122"/>
                <a:gd name="T56" fmla="*/ 350838 w 299"/>
                <a:gd name="T57" fmla="*/ 47625 h 122"/>
                <a:gd name="T58" fmla="*/ 350838 w 299"/>
                <a:gd name="T59" fmla="*/ 63500 h 122"/>
                <a:gd name="T60" fmla="*/ 366713 w 299"/>
                <a:gd name="T61" fmla="*/ 68263 h 122"/>
                <a:gd name="T62" fmla="*/ 381000 w 299"/>
                <a:gd name="T63" fmla="*/ 79375 h 122"/>
                <a:gd name="T64" fmla="*/ 385763 w 299"/>
                <a:gd name="T65" fmla="*/ 93663 h 122"/>
                <a:gd name="T66" fmla="*/ 395288 w 299"/>
                <a:gd name="T67" fmla="*/ 106363 h 122"/>
                <a:gd name="T68" fmla="*/ 396875 w 299"/>
                <a:gd name="T69" fmla="*/ 122238 h 122"/>
                <a:gd name="T70" fmla="*/ 407988 w 299"/>
                <a:gd name="T71" fmla="*/ 134938 h 122"/>
                <a:gd name="T72" fmla="*/ 422275 w 299"/>
                <a:gd name="T73" fmla="*/ 139700 h 122"/>
                <a:gd name="T74" fmla="*/ 438150 w 299"/>
                <a:gd name="T75" fmla="*/ 163513 h 122"/>
                <a:gd name="T76" fmla="*/ 438150 w 299"/>
                <a:gd name="T77" fmla="*/ 179388 h 122"/>
                <a:gd name="T78" fmla="*/ 447675 w 299"/>
                <a:gd name="T79" fmla="*/ 173038 h 122"/>
                <a:gd name="T80" fmla="*/ 463550 w 299"/>
                <a:gd name="T81" fmla="*/ 180975 h 122"/>
                <a:gd name="T82" fmla="*/ 414338 w 299"/>
                <a:gd name="T83" fmla="*/ 187325 h 122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299" h="122">
                  <a:moveTo>
                    <a:pt x="138" y="120"/>
                  </a:moveTo>
                  <a:lnTo>
                    <a:pt x="115" y="120"/>
                  </a:lnTo>
                  <a:lnTo>
                    <a:pt x="83" y="121"/>
                  </a:lnTo>
                  <a:lnTo>
                    <a:pt x="39" y="121"/>
                  </a:lnTo>
                  <a:lnTo>
                    <a:pt x="0" y="121"/>
                  </a:lnTo>
                  <a:lnTo>
                    <a:pt x="1" y="119"/>
                  </a:lnTo>
                  <a:lnTo>
                    <a:pt x="3" y="116"/>
                  </a:lnTo>
                  <a:lnTo>
                    <a:pt x="11" y="110"/>
                  </a:lnTo>
                  <a:lnTo>
                    <a:pt x="14" y="109"/>
                  </a:lnTo>
                  <a:lnTo>
                    <a:pt x="17" y="107"/>
                  </a:lnTo>
                  <a:lnTo>
                    <a:pt x="19" y="103"/>
                  </a:lnTo>
                  <a:lnTo>
                    <a:pt x="26" y="97"/>
                  </a:lnTo>
                  <a:lnTo>
                    <a:pt x="28" y="95"/>
                  </a:lnTo>
                  <a:lnTo>
                    <a:pt x="26" y="91"/>
                  </a:lnTo>
                  <a:lnTo>
                    <a:pt x="26" y="87"/>
                  </a:lnTo>
                  <a:lnTo>
                    <a:pt x="24" y="83"/>
                  </a:lnTo>
                  <a:lnTo>
                    <a:pt x="24" y="79"/>
                  </a:lnTo>
                  <a:lnTo>
                    <a:pt x="26" y="77"/>
                  </a:lnTo>
                  <a:lnTo>
                    <a:pt x="30" y="76"/>
                  </a:lnTo>
                  <a:lnTo>
                    <a:pt x="34" y="75"/>
                  </a:lnTo>
                  <a:lnTo>
                    <a:pt x="38" y="70"/>
                  </a:lnTo>
                  <a:lnTo>
                    <a:pt x="40" y="67"/>
                  </a:lnTo>
                  <a:lnTo>
                    <a:pt x="44" y="65"/>
                  </a:lnTo>
                  <a:lnTo>
                    <a:pt x="47" y="62"/>
                  </a:lnTo>
                  <a:lnTo>
                    <a:pt x="51" y="61"/>
                  </a:lnTo>
                  <a:lnTo>
                    <a:pt x="54" y="59"/>
                  </a:lnTo>
                  <a:lnTo>
                    <a:pt x="59" y="51"/>
                  </a:lnTo>
                  <a:lnTo>
                    <a:pt x="65" y="45"/>
                  </a:lnTo>
                  <a:lnTo>
                    <a:pt x="68" y="42"/>
                  </a:lnTo>
                  <a:lnTo>
                    <a:pt x="70" y="39"/>
                  </a:lnTo>
                  <a:lnTo>
                    <a:pt x="73" y="36"/>
                  </a:lnTo>
                  <a:lnTo>
                    <a:pt x="75" y="34"/>
                  </a:lnTo>
                  <a:lnTo>
                    <a:pt x="77" y="32"/>
                  </a:lnTo>
                  <a:lnTo>
                    <a:pt x="80" y="30"/>
                  </a:lnTo>
                  <a:lnTo>
                    <a:pt x="81" y="21"/>
                  </a:lnTo>
                  <a:lnTo>
                    <a:pt x="87" y="16"/>
                  </a:lnTo>
                  <a:lnTo>
                    <a:pt x="93" y="13"/>
                  </a:lnTo>
                  <a:lnTo>
                    <a:pt x="97" y="13"/>
                  </a:lnTo>
                  <a:lnTo>
                    <a:pt x="100" y="15"/>
                  </a:lnTo>
                  <a:lnTo>
                    <a:pt x="103" y="15"/>
                  </a:lnTo>
                  <a:lnTo>
                    <a:pt x="107" y="16"/>
                  </a:lnTo>
                  <a:lnTo>
                    <a:pt x="113" y="12"/>
                  </a:lnTo>
                  <a:lnTo>
                    <a:pt x="117" y="12"/>
                  </a:lnTo>
                  <a:lnTo>
                    <a:pt x="120" y="9"/>
                  </a:lnTo>
                  <a:lnTo>
                    <a:pt x="123" y="9"/>
                  </a:lnTo>
                  <a:lnTo>
                    <a:pt x="127" y="9"/>
                  </a:lnTo>
                  <a:lnTo>
                    <a:pt x="129" y="7"/>
                  </a:lnTo>
                  <a:lnTo>
                    <a:pt x="132" y="4"/>
                  </a:lnTo>
                  <a:lnTo>
                    <a:pt x="135" y="3"/>
                  </a:lnTo>
                  <a:lnTo>
                    <a:pt x="138" y="3"/>
                  </a:lnTo>
                  <a:lnTo>
                    <a:pt x="142" y="2"/>
                  </a:lnTo>
                  <a:lnTo>
                    <a:pt x="145" y="0"/>
                  </a:lnTo>
                  <a:lnTo>
                    <a:pt x="146" y="1"/>
                  </a:lnTo>
                  <a:lnTo>
                    <a:pt x="150" y="2"/>
                  </a:lnTo>
                  <a:lnTo>
                    <a:pt x="152" y="4"/>
                  </a:lnTo>
                  <a:lnTo>
                    <a:pt x="155" y="7"/>
                  </a:lnTo>
                  <a:lnTo>
                    <a:pt x="157" y="9"/>
                  </a:lnTo>
                  <a:lnTo>
                    <a:pt x="161" y="9"/>
                  </a:lnTo>
                  <a:lnTo>
                    <a:pt x="163" y="6"/>
                  </a:lnTo>
                  <a:lnTo>
                    <a:pt x="166" y="4"/>
                  </a:lnTo>
                  <a:lnTo>
                    <a:pt x="170" y="5"/>
                  </a:lnTo>
                  <a:lnTo>
                    <a:pt x="172" y="5"/>
                  </a:lnTo>
                  <a:lnTo>
                    <a:pt x="176" y="4"/>
                  </a:lnTo>
                  <a:lnTo>
                    <a:pt x="180" y="5"/>
                  </a:lnTo>
                  <a:lnTo>
                    <a:pt x="183" y="2"/>
                  </a:lnTo>
                  <a:lnTo>
                    <a:pt x="186" y="4"/>
                  </a:lnTo>
                  <a:lnTo>
                    <a:pt x="190" y="3"/>
                  </a:lnTo>
                  <a:lnTo>
                    <a:pt x="192" y="6"/>
                  </a:lnTo>
                  <a:lnTo>
                    <a:pt x="196" y="6"/>
                  </a:lnTo>
                  <a:lnTo>
                    <a:pt x="197" y="2"/>
                  </a:lnTo>
                  <a:lnTo>
                    <a:pt x="200" y="2"/>
                  </a:lnTo>
                  <a:lnTo>
                    <a:pt x="202" y="5"/>
                  </a:lnTo>
                  <a:lnTo>
                    <a:pt x="203" y="9"/>
                  </a:lnTo>
                  <a:lnTo>
                    <a:pt x="204" y="13"/>
                  </a:lnTo>
                  <a:lnTo>
                    <a:pt x="201" y="15"/>
                  </a:lnTo>
                  <a:lnTo>
                    <a:pt x="202" y="18"/>
                  </a:lnTo>
                  <a:lnTo>
                    <a:pt x="205" y="17"/>
                  </a:lnTo>
                  <a:lnTo>
                    <a:pt x="209" y="17"/>
                  </a:lnTo>
                  <a:lnTo>
                    <a:pt x="206" y="20"/>
                  </a:lnTo>
                  <a:lnTo>
                    <a:pt x="209" y="23"/>
                  </a:lnTo>
                  <a:lnTo>
                    <a:pt x="209" y="26"/>
                  </a:lnTo>
                  <a:lnTo>
                    <a:pt x="215" y="26"/>
                  </a:lnTo>
                  <a:lnTo>
                    <a:pt x="217" y="24"/>
                  </a:lnTo>
                  <a:lnTo>
                    <a:pt x="217" y="22"/>
                  </a:lnTo>
                  <a:lnTo>
                    <a:pt x="220" y="23"/>
                  </a:lnTo>
                  <a:lnTo>
                    <a:pt x="220" y="26"/>
                  </a:lnTo>
                  <a:lnTo>
                    <a:pt x="221" y="30"/>
                  </a:lnTo>
                  <a:lnTo>
                    <a:pt x="223" y="34"/>
                  </a:lnTo>
                  <a:lnTo>
                    <a:pt x="220" y="37"/>
                  </a:lnTo>
                  <a:lnTo>
                    <a:pt x="221" y="40"/>
                  </a:lnTo>
                  <a:lnTo>
                    <a:pt x="225" y="41"/>
                  </a:lnTo>
                  <a:lnTo>
                    <a:pt x="228" y="42"/>
                  </a:lnTo>
                  <a:lnTo>
                    <a:pt x="231" y="43"/>
                  </a:lnTo>
                  <a:lnTo>
                    <a:pt x="233" y="46"/>
                  </a:lnTo>
                  <a:lnTo>
                    <a:pt x="236" y="49"/>
                  </a:lnTo>
                  <a:lnTo>
                    <a:pt x="240" y="50"/>
                  </a:lnTo>
                  <a:lnTo>
                    <a:pt x="240" y="54"/>
                  </a:lnTo>
                  <a:lnTo>
                    <a:pt x="242" y="58"/>
                  </a:lnTo>
                  <a:lnTo>
                    <a:pt x="243" y="59"/>
                  </a:lnTo>
                  <a:lnTo>
                    <a:pt x="245" y="62"/>
                  </a:lnTo>
                  <a:lnTo>
                    <a:pt x="248" y="63"/>
                  </a:lnTo>
                  <a:lnTo>
                    <a:pt x="249" y="67"/>
                  </a:lnTo>
                  <a:lnTo>
                    <a:pt x="252" y="70"/>
                  </a:lnTo>
                  <a:lnTo>
                    <a:pt x="252" y="73"/>
                  </a:lnTo>
                  <a:lnTo>
                    <a:pt x="250" y="77"/>
                  </a:lnTo>
                  <a:lnTo>
                    <a:pt x="252" y="80"/>
                  </a:lnTo>
                  <a:lnTo>
                    <a:pt x="254" y="83"/>
                  </a:lnTo>
                  <a:lnTo>
                    <a:pt x="257" y="85"/>
                  </a:lnTo>
                  <a:lnTo>
                    <a:pt x="261" y="85"/>
                  </a:lnTo>
                  <a:lnTo>
                    <a:pt x="263" y="86"/>
                  </a:lnTo>
                  <a:lnTo>
                    <a:pt x="266" y="88"/>
                  </a:lnTo>
                  <a:lnTo>
                    <a:pt x="267" y="90"/>
                  </a:lnTo>
                  <a:lnTo>
                    <a:pt x="275" y="99"/>
                  </a:lnTo>
                  <a:lnTo>
                    <a:pt x="276" y="103"/>
                  </a:lnTo>
                  <a:lnTo>
                    <a:pt x="274" y="106"/>
                  </a:lnTo>
                  <a:lnTo>
                    <a:pt x="275" y="109"/>
                  </a:lnTo>
                  <a:lnTo>
                    <a:pt x="276" y="113"/>
                  </a:lnTo>
                  <a:lnTo>
                    <a:pt x="279" y="113"/>
                  </a:lnTo>
                  <a:lnTo>
                    <a:pt x="280" y="112"/>
                  </a:lnTo>
                  <a:lnTo>
                    <a:pt x="282" y="109"/>
                  </a:lnTo>
                  <a:lnTo>
                    <a:pt x="285" y="112"/>
                  </a:lnTo>
                  <a:lnTo>
                    <a:pt x="288" y="112"/>
                  </a:lnTo>
                  <a:lnTo>
                    <a:pt x="292" y="114"/>
                  </a:lnTo>
                  <a:lnTo>
                    <a:pt x="296" y="114"/>
                  </a:lnTo>
                  <a:lnTo>
                    <a:pt x="298" y="118"/>
                  </a:lnTo>
                  <a:lnTo>
                    <a:pt x="261" y="118"/>
                  </a:lnTo>
                  <a:lnTo>
                    <a:pt x="163" y="119"/>
                  </a:lnTo>
                  <a:lnTo>
                    <a:pt x="138" y="120"/>
                  </a:lnTo>
                </a:path>
              </a:pathLst>
            </a:custGeom>
            <a:solidFill>
              <a:srgbClr val="FFFF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35" name="Freeform 61">
              <a:extLst>
                <a:ext uri="{FF2B5EF4-FFF2-40B4-BE49-F238E27FC236}">
                  <a16:creationId xmlns:a16="http://schemas.microsoft.com/office/drawing/2014/main" id="{D7039E4A-2F71-3669-258F-C6A4C0ADD093}"/>
                </a:ext>
              </a:extLst>
            </xdr:cNvPr>
            <xdr:cNvSpPr>
              <a:spLocks/>
            </xdr:cNvSpPr>
          </xdr:nvSpPr>
          <xdr:spPr bwMode="auto">
            <a:xfrm>
              <a:off x="1008493" y="3548946"/>
              <a:ext cx="412750" cy="276225"/>
            </a:xfrm>
            <a:custGeom>
              <a:avLst/>
              <a:gdLst>
                <a:gd name="T0" fmla="*/ 7938 w 260"/>
                <a:gd name="T1" fmla="*/ 192088 h 174"/>
                <a:gd name="T2" fmla="*/ 11113 w 260"/>
                <a:gd name="T3" fmla="*/ 176213 h 174"/>
                <a:gd name="T4" fmla="*/ 1588 w 260"/>
                <a:gd name="T5" fmla="*/ 161925 h 174"/>
                <a:gd name="T6" fmla="*/ 1588 w 260"/>
                <a:gd name="T7" fmla="*/ 138113 h 174"/>
                <a:gd name="T8" fmla="*/ 11113 w 260"/>
                <a:gd name="T9" fmla="*/ 123825 h 174"/>
                <a:gd name="T10" fmla="*/ 22225 w 260"/>
                <a:gd name="T11" fmla="*/ 107950 h 174"/>
                <a:gd name="T12" fmla="*/ 25400 w 260"/>
                <a:gd name="T13" fmla="*/ 95250 h 174"/>
                <a:gd name="T14" fmla="*/ 23813 w 260"/>
                <a:gd name="T15" fmla="*/ 82550 h 174"/>
                <a:gd name="T16" fmla="*/ 14288 w 260"/>
                <a:gd name="T17" fmla="*/ 66675 h 174"/>
                <a:gd name="T18" fmla="*/ 33338 w 260"/>
                <a:gd name="T19" fmla="*/ 42863 h 174"/>
                <a:gd name="T20" fmla="*/ 42863 w 260"/>
                <a:gd name="T21" fmla="*/ 28575 h 174"/>
                <a:gd name="T22" fmla="*/ 57150 w 260"/>
                <a:gd name="T23" fmla="*/ 17463 h 174"/>
                <a:gd name="T24" fmla="*/ 68263 w 260"/>
                <a:gd name="T25" fmla="*/ 1588 h 174"/>
                <a:gd name="T26" fmla="*/ 80963 w 260"/>
                <a:gd name="T27" fmla="*/ 11113 h 174"/>
                <a:gd name="T28" fmla="*/ 100013 w 260"/>
                <a:gd name="T29" fmla="*/ 15875 h 174"/>
                <a:gd name="T30" fmla="*/ 117475 w 260"/>
                <a:gd name="T31" fmla="*/ 0 h 174"/>
                <a:gd name="T32" fmla="*/ 141288 w 260"/>
                <a:gd name="T33" fmla="*/ 3175 h 174"/>
                <a:gd name="T34" fmla="*/ 153988 w 260"/>
                <a:gd name="T35" fmla="*/ 15875 h 174"/>
                <a:gd name="T36" fmla="*/ 171450 w 260"/>
                <a:gd name="T37" fmla="*/ 14288 h 174"/>
                <a:gd name="T38" fmla="*/ 201613 w 260"/>
                <a:gd name="T39" fmla="*/ 22225 h 174"/>
                <a:gd name="T40" fmla="*/ 214313 w 260"/>
                <a:gd name="T41" fmla="*/ 11113 h 174"/>
                <a:gd name="T42" fmla="*/ 247650 w 260"/>
                <a:gd name="T43" fmla="*/ 25400 h 174"/>
                <a:gd name="T44" fmla="*/ 271463 w 260"/>
                <a:gd name="T45" fmla="*/ 22225 h 174"/>
                <a:gd name="T46" fmla="*/ 287338 w 260"/>
                <a:gd name="T47" fmla="*/ 25400 h 174"/>
                <a:gd name="T48" fmla="*/ 303213 w 260"/>
                <a:gd name="T49" fmla="*/ 25400 h 174"/>
                <a:gd name="T50" fmla="*/ 325438 w 260"/>
                <a:gd name="T51" fmla="*/ 31750 h 174"/>
                <a:gd name="T52" fmla="*/ 339725 w 260"/>
                <a:gd name="T53" fmla="*/ 36513 h 174"/>
                <a:gd name="T54" fmla="*/ 354013 w 260"/>
                <a:gd name="T55" fmla="*/ 41275 h 174"/>
                <a:gd name="T56" fmla="*/ 358775 w 260"/>
                <a:gd name="T57" fmla="*/ 25400 h 174"/>
                <a:gd name="T58" fmla="*/ 373063 w 260"/>
                <a:gd name="T59" fmla="*/ 31750 h 174"/>
                <a:gd name="T60" fmla="*/ 385763 w 260"/>
                <a:gd name="T61" fmla="*/ 41275 h 174"/>
                <a:gd name="T62" fmla="*/ 407988 w 260"/>
                <a:gd name="T63" fmla="*/ 34925 h 174"/>
                <a:gd name="T64" fmla="*/ 407988 w 260"/>
                <a:gd name="T65" fmla="*/ 44450 h 174"/>
                <a:gd name="T66" fmla="*/ 407988 w 260"/>
                <a:gd name="T67" fmla="*/ 71438 h 174"/>
                <a:gd name="T68" fmla="*/ 403225 w 260"/>
                <a:gd name="T69" fmla="*/ 90488 h 174"/>
                <a:gd name="T70" fmla="*/ 392113 w 260"/>
                <a:gd name="T71" fmla="*/ 107950 h 174"/>
                <a:gd name="T72" fmla="*/ 361950 w 260"/>
                <a:gd name="T73" fmla="*/ 139700 h 174"/>
                <a:gd name="T74" fmla="*/ 331788 w 260"/>
                <a:gd name="T75" fmla="*/ 152400 h 174"/>
                <a:gd name="T76" fmla="*/ 314325 w 260"/>
                <a:gd name="T77" fmla="*/ 165100 h 174"/>
                <a:gd name="T78" fmla="*/ 309563 w 260"/>
                <a:gd name="T79" fmla="*/ 185738 h 174"/>
                <a:gd name="T80" fmla="*/ 322263 w 260"/>
                <a:gd name="T81" fmla="*/ 204788 h 174"/>
                <a:gd name="T82" fmla="*/ 311150 w 260"/>
                <a:gd name="T83" fmla="*/ 227013 h 174"/>
                <a:gd name="T84" fmla="*/ 298450 w 260"/>
                <a:gd name="T85" fmla="*/ 231775 h 174"/>
                <a:gd name="T86" fmla="*/ 285750 w 260"/>
                <a:gd name="T87" fmla="*/ 236538 h 174"/>
                <a:gd name="T88" fmla="*/ 273050 w 260"/>
                <a:gd name="T89" fmla="*/ 242888 h 174"/>
                <a:gd name="T90" fmla="*/ 260350 w 260"/>
                <a:gd name="T91" fmla="*/ 246063 h 174"/>
                <a:gd name="T92" fmla="*/ 238125 w 260"/>
                <a:gd name="T93" fmla="*/ 241300 h 174"/>
                <a:gd name="T94" fmla="*/ 207963 w 260"/>
                <a:gd name="T95" fmla="*/ 234950 h 174"/>
                <a:gd name="T96" fmla="*/ 190500 w 260"/>
                <a:gd name="T97" fmla="*/ 236538 h 174"/>
                <a:gd name="T98" fmla="*/ 174625 w 260"/>
                <a:gd name="T99" fmla="*/ 233363 h 174"/>
                <a:gd name="T100" fmla="*/ 147638 w 260"/>
                <a:gd name="T101" fmla="*/ 244475 h 174"/>
                <a:gd name="T102" fmla="*/ 130175 w 260"/>
                <a:gd name="T103" fmla="*/ 255588 h 174"/>
                <a:gd name="T104" fmla="*/ 112713 w 260"/>
                <a:gd name="T105" fmla="*/ 257175 h 174"/>
                <a:gd name="T106" fmla="*/ 96838 w 260"/>
                <a:gd name="T107" fmla="*/ 265113 h 174"/>
                <a:gd name="T108" fmla="*/ 80963 w 260"/>
                <a:gd name="T109" fmla="*/ 271463 h 174"/>
                <a:gd name="T110" fmla="*/ 63500 w 260"/>
                <a:gd name="T111" fmla="*/ 273050 h 174"/>
                <a:gd name="T112" fmla="*/ 39688 w 260"/>
                <a:gd name="T113" fmla="*/ 258763 h 174"/>
                <a:gd name="T114" fmla="*/ 28575 w 260"/>
                <a:gd name="T115" fmla="*/ 249238 h 174"/>
                <a:gd name="T116" fmla="*/ 28575 w 260"/>
                <a:gd name="T117" fmla="*/ 234950 h 174"/>
                <a:gd name="T118" fmla="*/ 23813 w 260"/>
                <a:gd name="T119" fmla="*/ 223838 h 174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0" t="0" r="r" b="b"/>
              <a:pathLst>
                <a:path w="260" h="174">
                  <a:moveTo>
                    <a:pt x="12" y="130"/>
                  </a:moveTo>
                  <a:lnTo>
                    <a:pt x="7" y="124"/>
                  </a:lnTo>
                  <a:lnTo>
                    <a:pt x="5" y="121"/>
                  </a:lnTo>
                  <a:lnTo>
                    <a:pt x="6" y="120"/>
                  </a:lnTo>
                  <a:lnTo>
                    <a:pt x="8" y="117"/>
                  </a:lnTo>
                  <a:lnTo>
                    <a:pt x="7" y="111"/>
                  </a:lnTo>
                  <a:lnTo>
                    <a:pt x="5" y="108"/>
                  </a:lnTo>
                  <a:lnTo>
                    <a:pt x="1" y="106"/>
                  </a:lnTo>
                  <a:lnTo>
                    <a:pt x="1" y="102"/>
                  </a:lnTo>
                  <a:lnTo>
                    <a:pt x="4" y="94"/>
                  </a:lnTo>
                  <a:lnTo>
                    <a:pt x="3" y="90"/>
                  </a:lnTo>
                  <a:lnTo>
                    <a:pt x="1" y="87"/>
                  </a:lnTo>
                  <a:lnTo>
                    <a:pt x="0" y="80"/>
                  </a:lnTo>
                  <a:lnTo>
                    <a:pt x="4" y="78"/>
                  </a:lnTo>
                  <a:lnTo>
                    <a:pt x="7" y="78"/>
                  </a:lnTo>
                  <a:lnTo>
                    <a:pt x="10" y="75"/>
                  </a:lnTo>
                  <a:lnTo>
                    <a:pt x="12" y="71"/>
                  </a:lnTo>
                  <a:lnTo>
                    <a:pt x="14" y="68"/>
                  </a:lnTo>
                  <a:lnTo>
                    <a:pt x="16" y="62"/>
                  </a:lnTo>
                  <a:lnTo>
                    <a:pt x="16" y="61"/>
                  </a:lnTo>
                  <a:lnTo>
                    <a:pt x="16" y="60"/>
                  </a:lnTo>
                  <a:lnTo>
                    <a:pt x="15" y="58"/>
                  </a:lnTo>
                  <a:lnTo>
                    <a:pt x="15" y="56"/>
                  </a:lnTo>
                  <a:lnTo>
                    <a:pt x="15" y="52"/>
                  </a:lnTo>
                  <a:lnTo>
                    <a:pt x="13" y="47"/>
                  </a:lnTo>
                  <a:lnTo>
                    <a:pt x="11" y="46"/>
                  </a:lnTo>
                  <a:lnTo>
                    <a:pt x="9" y="42"/>
                  </a:lnTo>
                  <a:lnTo>
                    <a:pt x="10" y="37"/>
                  </a:lnTo>
                  <a:lnTo>
                    <a:pt x="14" y="36"/>
                  </a:lnTo>
                  <a:lnTo>
                    <a:pt x="21" y="27"/>
                  </a:lnTo>
                  <a:lnTo>
                    <a:pt x="21" y="26"/>
                  </a:lnTo>
                  <a:lnTo>
                    <a:pt x="22" y="23"/>
                  </a:lnTo>
                  <a:lnTo>
                    <a:pt x="27" y="18"/>
                  </a:lnTo>
                  <a:lnTo>
                    <a:pt x="31" y="16"/>
                  </a:lnTo>
                  <a:lnTo>
                    <a:pt x="33" y="12"/>
                  </a:lnTo>
                  <a:lnTo>
                    <a:pt x="36" y="11"/>
                  </a:lnTo>
                  <a:lnTo>
                    <a:pt x="38" y="7"/>
                  </a:lnTo>
                  <a:lnTo>
                    <a:pt x="42" y="5"/>
                  </a:lnTo>
                  <a:lnTo>
                    <a:pt x="43" y="1"/>
                  </a:lnTo>
                  <a:lnTo>
                    <a:pt x="45" y="1"/>
                  </a:lnTo>
                  <a:lnTo>
                    <a:pt x="48" y="4"/>
                  </a:lnTo>
                  <a:lnTo>
                    <a:pt x="51" y="7"/>
                  </a:lnTo>
                  <a:lnTo>
                    <a:pt x="52" y="10"/>
                  </a:lnTo>
                  <a:lnTo>
                    <a:pt x="56" y="12"/>
                  </a:lnTo>
                  <a:lnTo>
                    <a:pt x="63" y="10"/>
                  </a:lnTo>
                  <a:lnTo>
                    <a:pt x="66" y="5"/>
                  </a:lnTo>
                  <a:lnTo>
                    <a:pt x="71" y="0"/>
                  </a:lnTo>
                  <a:lnTo>
                    <a:pt x="74" y="0"/>
                  </a:lnTo>
                  <a:lnTo>
                    <a:pt x="82" y="3"/>
                  </a:lnTo>
                  <a:lnTo>
                    <a:pt x="86" y="2"/>
                  </a:lnTo>
                  <a:lnTo>
                    <a:pt x="89" y="2"/>
                  </a:lnTo>
                  <a:lnTo>
                    <a:pt x="93" y="4"/>
                  </a:lnTo>
                  <a:lnTo>
                    <a:pt x="96" y="7"/>
                  </a:lnTo>
                  <a:lnTo>
                    <a:pt x="97" y="10"/>
                  </a:lnTo>
                  <a:lnTo>
                    <a:pt x="100" y="11"/>
                  </a:lnTo>
                  <a:lnTo>
                    <a:pt x="105" y="10"/>
                  </a:lnTo>
                  <a:lnTo>
                    <a:pt x="108" y="9"/>
                  </a:lnTo>
                  <a:lnTo>
                    <a:pt x="112" y="11"/>
                  </a:lnTo>
                  <a:lnTo>
                    <a:pt x="125" y="11"/>
                  </a:lnTo>
                  <a:lnTo>
                    <a:pt x="127" y="14"/>
                  </a:lnTo>
                  <a:lnTo>
                    <a:pt x="131" y="15"/>
                  </a:lnTo>
                  <a:lnTo>
                    <a:pt x="133" y="11"/>
                  </a:lnTo>
                  <a:lnTo>
                    <a:pt x="135" y="7"/>
                  </a:lnTo>
                  <a:lnTo>
                    <a:pt x="148" y="15"/>
                  </a:lnTo>
                  <a:lnTo>
                    <a:pt x="152" y="16"/>
                  </a:lnTo>
                  <a:lnTo>
                    <a:pt x="156" y="16"/>
                  </a:lnTo>
                  <a:lnTo>
                    <a:pt x="160" y="17"/>
                  </a:lnTo>
                  <a:lnTo>
                    <a:pt x="164" y="16"/>
                  </a:lnTo>
                  <a:lnTo>
                    <a:pt x="171" y="14"/>
                  </a:lnTo>
                  <a:lnTo>
                    <a:pt x="174" y="14"/>
                  </a:lnTo>
                  <a:lnTo>
                    <a:pt x="178" y="15"/>
                  </a:lnTo>
                  <a:lnTo>
                    <a:pt x="181" y="16"/>
                  </a:lnTo>
                  <a:lnTo>
                    <a:pt x="184" y="17"/>
                  </a:lnTo>
                  <a:lnTo>
                    <a:pt x="188" y="16"/>
                  </a:lnTo>
                  <a:lnTo>
                    <a:pt x="191" y="16"/>
                  </a:lnTo>
                  <a:lnTo>
                    <a:pt x="194" y="18"/>
                  </a:lnTo>
                  <a:lnTo>
                    <a:pt x="201" y="19"/>
                  </a:lnTo>
                  <a:lnTo>
                    <a:pt x="205" y="20"/>
                  </a:lnTo>
                  <a:lnTo>
                    <a:pt x="208" y="22"/>
                  </a:lnTo>
                  <a:lnTo>
                    <a:pt x="211" y="22"/>
                  </a:lnTo>
                  <a:lnTo>
                    <a:pt x="214" y="23"/>
                  </a:lnTo>
                  <a:lnTo>
                    <a:pt x="218" y="23"/>
                  </a:lnTo>
                  <a:lnTo>
                    <a:pt x="219" y="26"/>
                  </a:lnTo>
                  <a:lnTo>
                    <a:pt x="223" y="26"/>
                  </a:lnTo>
                  <a:lnTo>
                    <a:pt x="224" y="23"/>
                  </a:lnTo>
                  <a:lnTo>
                    <a:pt x="224" y="19"/>
                  </a:lnTo>
                  <a:lnTo>
                    <a:pt x="226" y="16"/>
                  </a:lnTo>
                  <a:lnTo>
                    <a:pt x="230" y="17"/>
                  </a:lnTo>
                  <a:lnTo>
                    <a:pt x="233" y="18"/>
                  </a:lnTo>
                  <a:lnTo>
                    <a:pt x="235" y="20"/>
                  </a:lnTo>
                  <a:lnTo>
                    <a:pt x="239" y="22"/>
                  </a:lnTo>
                  <a:lnTo>
                    <a:pt x="241" y="23"/>
                  </a:lnTo>
                  <a:lnTo>
                    <a:pt x="243" y="26"/>
                  </a:lnTo>
                  <a:lnTo>
                    <a:pt x="251" y="23"/>
                  </a:lnTo>
                  <a:lnTo>
                    <a:pt x="254" y="23"/>
                  </a:lnTo>
                  <a:lnTo>
                    <a:pt x="257" y="22"/>
                  </a:lnTo>
                  <a:lnTo>
                    <a:pt x="258" y="24"/>
                  </a:lnTo>
                  <a:lnTo>
                    <a:pt x="258" y="26"/>
                  </a:lnTo>
                  <a:lnTo>
                    <a:pt x="257" y="28"/>
                  </a:lnTo>
                  <a:lnTo>
                    <a:pt x="259" y="33"/>
                  </a:lnTo>
                  <a:lnTo>
                    <a:pt x="259" y="37"/>
                  </a:lnTo>
                  <a:lnTo>
                    <a:pt x="257" y="45"/>
                  </a:lnTo>
                  <a:lnTo>
                    <a:pt x="256" y="49"/>
                  </a:lnTo>
                  <a:lnTo>
                    <a:pt x="255" y="53"/>
                  </a:lnTo>
                  <a:lnTo>
                    <a:pt x="254" y="57"/>
                  </a:lnTo>
                  <a:lnTo>
                    <a:pt x="254" y="61"/>
                  </a:lnTo>
                  <a:lnTo>
                    <a:pt x="253" y="62"/>
                  </a:lnTo>
                  <a:lnTo>
                    <a:pt x="247" y="68"/>
                  </a:lnTo>
                  <a:lnTo>
                    <a:pt x="243" y="75"/>
                  </a:lnTo>
                  <a:lnTo>
                    <a:pt x="239" y="82"/>
                  </a:lnTo>
                  <a:lnTo>
                    <a:pt x="228" y="88"/>
                  </a:lnTo>
                  <a:lnTo>
                    <a:pt x="226" y="88"/>
                  </a:lnTo>
                  <a:lnTo>
                    <a:pt x="215" y="91"/>
                  </a:lnTo>
                  <a:lnTo>
                    <a:pt x="209" y="96"/>
                  </a:lnTo>
                  <a:lnTo>
                    <a:pt x="206" y="96"/>
                  </a:lnTo>
                  <a:lnTo>
                    <a:pt x="200" y="100"/>
                  </a:lnTo>
                  <a:lnTo>
                    <a:pt x="198" y="104"/>
                  </a:lnTo>
                  <a:lnTo>
                    <a:pt x="197" y="108"/>
                  </a:lnTo>
                  <a:lnTo>
                    <a:pt x="196" y="112"/>
                  </a:lnTo>
                  <a:lnTo>
                    <a:pt x="195" y="117"/>
                  </a:lnTo>
                  <a:lnTo>
                    <a:pt x="198" y="119"/>
                  </a:lnTo>
                  <a:lnTo>
                    <a:pt x="202" y="125"/>
                  </a:lnTo>
                  <a:lnTo>
                    <a:pt x="203" y="129"/>
                  </a:lnTo>
                  <a:lnTo>
                    <a:pt x="204" y="130"/>
                  </a:lnTo>
                  <a:lnTo>
                    <a:pt x="199" y="136"/>
                  </a:lnTo>
                  <a:lnTo>
                    <a:pt x="196" y="143"/>
                  </a:lnTo>
                  <a:lnTo>
                    <a:pt x="193" y="147"/>
                  </a:lnTo>
                  <a:lnTo>
                    <a:pt x="190" y="150"/>
                  </a:lnTo>
                  <a:lnTo>
                    <a:pt x="188" y="146"/>
                  </a:lnTo>
                  <a:lnTo>
                    <a:pt x="185" y="144"/>
                  </a:lnTo>
                  <a:lnTo>
                    <a:pt x="182" y="147"/>
                  </a:lnTo>
                  <a:lnTo>
                    <a:pt x="180" y="149"/>
                  </a:lnTo>
                  <a:lnTo>
                    <a:pt x="178" y="150"/>
                  </a:lnTo>
                  <a:lnTo>
                    <a:pt x="175" y="152"/>
                  </a:lnTo>
                  <a:lnTo>
                    <a:pt x="172" y="153"/>
                  </a:lnTo>
                  <a:lnTo>
                    <a:pt x="169" y="153"/>
                  </a:lnTo>
                  <a:lnTo>
                    <a:pt x="165" y="154"/>
                  </a:lnTo>
                  <a:lnTo>
                    <a:pt x="164" y="155"/>
                  </a:lnTo>
                  <a:lnTo>
                    <a:pt x="160" y="154"/>
                  </a:lnTo>
                  <a:lnTo>
                    <a:pt x="156" y="151"/>
                  </a:lnTo>
                  <a:lnTo>
                    <a:pt x="150" y="152"/>
                  </a:lnTo>
                  <a:lnTo>
                    <a:pt x="141" y="146"/>
                  </a:lnTo>
                  <a:lnTo>
                    <a:pt x="137" y="145"/>
                  </a:lnTo>
                  <a:lnTo>
                    <a:pt x="131" y="148"/>
                  </a:lnTo>
                  <a:lnTo>
                    <a:pt x="128" y="147"/>
                  </a:lnTo>
                  <a:lnTo>
                    <a:pt x="125" y="148"/>
                  </a:lnTo>
                  <a:lnTo>
                    <a:pt x="120" y="149"/>
                  </a:lnTo>
                  <a:lnTo>
                    <a:pt x="118" y="146"/>
                  </a:lnTo>
                  <a:lnTo>
                    <a:pt x="114" y="146"/>
                  </a:lnTo>
                  <a:lnTo>
                    <a:pt x="110" y="147"/>
                  </a:lnTo>
                  <a:lnTo>
                    <a:pt x="108" y="147"/>
                  </a:lnTo>
                  <a:lnTo>
                    <a:pt x="107" y="150"/>
                  </a:lnTo>
                  <a:lnTo>
                    <a:pt x="93" y="154"/>
                  </a:lnTo>
                  <a:lnTo>
                    <a:pt x="88" y="159"/>
                  </a:lnTo>
                  <a:lnTo>
                    <a:pt x="84" y="161"/>
                  </a:lnTo>
                  <a:lnTo>
                    <a:pt x="82" y="161"/>
                  </a:lnTo>
                  <a:lnTo>
                    <a:pt x="78" y="159"/>
                  </a:lnTo>
                  <a:lnTo>
                    <a:pt x="75" y="161"/>
                  </a:lnTo>
                  <a:lnTo>
                    <a:pt x="71" y="162"/>
                  </a:lnTo>
                  <a:lnTo>
                    <a:pt x="68" y="164"/>
                  </a:lnTo>
                  <a:lnTo>
                    <a:pt x="64" y="165"/>
                  </a:lnTo>
                  <a:lnTo>
                    <a:pt x="61" y="167"/>
                  </a:lnTo>
                  <a:lnTo>
                    <a:pt x="59" y="169"/>
                  </a:lnTo>
                  <a:lnTo>
                    <a:pt x="55" y="169"/>
                  </a:lnTo>
                  <a:lnTo>
                    <a:pt x="51" y="171"/>
                  </a:lnTo>
                  <a:lnTo>
                    <a:pt x="47" y="171"/>
                  </a:lnTo>
                  <a:lnTo>
                    <a:pt x="44" y="173"/>
                  </a:lnTo>
                  <a:lnTo>
                    <a:pt x="40" y="172"/>
                  </a:lnTo>
                  <a:lnTo>
                    <a:pt x="36" y="171"/>
                  </a:lnTo>
                  <a:lnTo>
                    <a:pt x="31" y="165"/>
                  </a:lnTo>
                  <a:lnTo>
                    <a:pt x="25" y="163"/>
                  </a:lnTo>
                  <a:lnTo>
                    <a:pt x="21" y="162"/>
                  </a:lnTo>
                  <a:lnTo>
                    <a:pt x="19" y="161"/>
                  </a:lnTo>
                  <a:lnTo>
                    <a:pt x="18" y="157"/>
                  </a:lnTo>
                  <a:lnTo>
                    <a:pt x="18" y="153"/>
                  </a:lnTo>
                  <a:lnTo>
                    <a:pt x="21" y="150"/>
                  </a:lnTo>
                  <a:lnTo>
                    <a:pt x="18" y="148"/>
                  </a:lnTo>
                  <a:lnTo>
                    <a:pt x="15" y="145"/>
                  </a:lnTo>
                  <a:lnTo>
                    <a:pt x="15" y="142"/>
                  </a:lnTo>
                  <a:lnTo>
                    <a:pt x="15" y="141"/>
                  </a:lnTo>
                  <a:lnTo>
                    <a:pt x="15" y="133"/>
                  </a:lnTo>
                  <a:lnTo>
                    <a:pt x="12" y="130"/>
                  </a:lnTo>
                </a:path>
              </a:pathLst>
            </a:custGeom>
            <a:solidFill>
              <a:srgbClr val="FFFF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36" name="Freeform 66">
              <a:extLst>
                <a:ext uri="{FF2B5EF4-FFF2-40B4-BE49-F238E27FC236}">
                  <a16:creationId xmlns:a16="http://schemas.microsoft.com/office/drawing/2014/main" id="{C984BBC4-A57D-BD7E-5206-14A1B5472F9B}"/>
                </a:ext>
              </a:extLst>
            </xdr:cNvPr>
            <xdr:cNvSpPr>
              <a:spLocks/>
            </xdr:cNvSpPr>
          </xdr:nvSpPr>
          <xdr:spPr bwMode="auto">
            <a:xfrm>
              <a:off x="1719693" y="3190171"/>
              <a:ext cx="463550" cy="555625"/>
            </a:xfrm>
            <a:custGeom>
              <a:avLst/>
              <a:gdLst>
                <a:gd name="T0" fmla="*/ 347663 w 292"/>
                <a:gd name="T1" fmla="*/ 157163 h 350"/>
                <a:gd name="T2" fmla="*/ 363538 w 292"/>
                <a:gd name="T3" fmla="*/ 169863 h 350"/>
                <a:gd name="T4" fmla="*/ 374650 w 292"/>
                <a:gd name="T5" fmla="*/ 192088 h 350"/>
                <a:gd name="T6" fmla="*/ 403225 w 292"/>
                <a:gd name="T7" fmla="*/ 184150 h 350"/>
                <a:gd name="T8" fmla="*/ 411163 w 292"/>
                <a:gd name="T9" fmla="*/ 206375 h 350"/>
                <a:gd name="T10" fmla="*/ 430213 w 292"/>
                <a:gd name="T11" fmla="*/ 223838 h 350"/>
                <a:gd name="T12" fmla="*/ 441325 w 292"/>
                <a:gd name="T13" fmla="*/ 244475 h 350"/>
                <a:gd name="T14" fmla="*/ 436563 w 292"/>
                <a:gd name="T15" fmla="*/ 263525 h 350"/>
                <a:gd name="T16" fmla="*/ 434975 w 292"/>
                <a:gd name="T17" fmla="*/ 290513 h 350"/>
                <a:gd name="T18" fmla="*/ 427038 w 292"/>
                <a:gd name="T19" fmla="*/ 315913 h 350"/>
                <a:gd name="T20" fmla="*/ 417513 w 292"/>
                <a:gd name="T21" fmla="*/ 346075 h 350"/>
                <a:gd name="T22" fmla="*/ 425450 w 292"/>
                <a:gd name="T23" fmla="*/ 369888 h 350"/>
                <a:gd name="T24" fmla="*/ 442913 w 292"/>
                <a:gd name="T25" fmla="*/ 396875 h 350"/>
                <a:gd name="T26" fmla="*/ 460375 w 292"/>
                <a:gd name="T27" fmla="*/ 412750 h 350"/>
                <a:gd name="T28" fmla="*/ 449263 w 292"/>
                <a:gd name="T29" fmla="*/ 431800 h 350"/>
                <a:gd name="T30" fmla="*/ 423863 w 292"/>
                <a:gd name="T31" fmla="*/ 457200 h 350"/>
                <a:gd name="T32" fmla="*/ 417513 w 292"/>
                <a:gd name="T33" fmla="*/ 473075 h 350"/>
                <a:gd name="T34" fmla="*/ 403225 w 292"/>
                <a:gd name="T35" fmla="*/ 492125 h 350"/>
                <a:gd name="T36" fmla="*/ 387350 w 292"/>
                <a:gd name="T37" fmla="*/ 519113 h 350"/>
                <a:gd name="T38" fmla="*/ 361950 w 292"/>
                <a:gd name="T39" fmla="*/ 523875 h 350"/>
                <a:gd name="T40" fmla="*/ 339725 w 292"/>
                <a:gd name="T41" fmla="*/ 531813 h 350"/>
                <a:gd name="T42" fmla="*/ 323850 w 292"/>
                <a:gd name="T43" fmla="*/ 538163 h 350"/>
                <a:gd name="T44" fmla="*/ 287338 w 292"/>
                <a:gd name="T45" fmla="*/ 538163 h 350"/>
                <a:gd name="T46" fmla="*/ 263525 w 292"/>
                <a:gd name="T47" fmla="*/ 527050 h 350"/>
                <a:gd name="T48" fmla="*/ 255588 w 292"/>
                <a:gd name="T49" fmla="*/ 496888 h 350"/>
                <a:gd name="T50" fmla="*/ 244475 w 292"/>
                <a:gd name="T51" fmla="*/ 474663 h 350"/>
                <a:gd name="T52" fmla="*/ 227013 w 292"/>
                <a:gd name="T53" fmla="*/ 458788 h 350"/>
                <a:gd name="T54" fmla="*/ 206375 w 292"/>
                <a:gd name="T55" fmla="*/ 449263 h 350"/>
                <a:gd name="T56" fmla="*/ 192088 w 292"/>
                <a:gd name="T57" fmla="*/ 423863 h 350"/>
                <a:gd name="T58" fmla="*/ 173038 w 292"/>
                <a:gd name="T59" fmla="*/ 403225 h 350"/>
                <a:gd name="T60" fmla="*/ 155575 w 292"/>
                <a:gd name="T61" fmla="*/ 381000 h 350"/>
                <a:gd name="T62" fmla="*/ 141288 w 292"/>
                <a:gd name="T63" fmla="*/ 366713 h 350"/>
                <a:gd name="T64" fmla="*/ 111125 w 292"/>
                <a:gd name="T65" fmla="*/ 363538 h 350"/>
                <a:gd name="T66" fmla="*/ 106363 w 292"/>
                <a:gd name="T67" fmla="*/ 338138 h 350"/>
                <a:gd name="T68" fmla="*/ 90488 w 292"/>
                <a:gd name="T69" fmla="*/ 327025 h 350"/>
                <a:gd name="T70" fmla="*/ 71438 w 292"/>
                <a:gd name="T71" fmla="*/ 312738 h 350"/>
                <a:gd name="T72" fmla="*/ 69850 w 292"/>
                <a:gd name="T73" fmla="*/ 301625 h 350"/>
                <a:gd name="T74" fmla="*/ 84138 w 292"/>
                <a:gd name="T75" fmla="*/ 269875 h 350"/>
                <a:gd name="T76" fmla="*/ 84138 w 292"/>
                <a:gd name="T77" fmla="*/ 247650 h 350"/>
                <a:gd name="T78" fmla="*/ 69850 w 292"/>
                <a:gd name="T79" fmla="*/ 230188 h 350"/>
                <a:gd name="T80" fmla="*/ 66675 w 292"/>
                <a:gd name="T81" fmla="*/ 207963 h 350"/>
                <a:gd name="T82" fmla="*/ 71438 w 292"/>
                <a:gd name="T83" fmla="*/ 184150 h 350"/>
                <a:gd name="T84" fmla="*/ 52388 w 292"/>
                <a:gd name="T85" fmla="*/ 166688 h 350"/>
                <a:gd name="T86" fmla="*/ 57150 w 292"/>
                <a:gd name="T87" fmla="*/ 142875 h 350"/>
                <a:gd name="T88" fmla="*/ 52388 w 292"/>
                <a:gd name="T89" fmla="*/ 123825 h 350"/>
                <a:gd name="T90" fmla="*/ 34925 w 292"/>
                <a:gd name="T91" fmla="*/ 109538 h 350"/>
                <a:gd name="T92" fmla="*/ 3175 w 292"/>
                <a:gd name="T93" fmla="*/ 85725 h 350"/>
                <a:gd name="T94" fmla="*/ 14288 w 292"/>
                <a:gd name="T95" fmla="*/ 71438 h 350"/>
                <a:gd name="T96" fmla="*/ 50800 w 292"/>
                <a:gd name="T97" fmla="*/ 74613 h 350"/>
                <a:gd name="T98" fmla="*/ 68263 w 292"/>
                <a:gd name="T99" fmla="*/ 60325 h 350"/>
                <a:gd name="T100" fmla="*/ 80963 w 292"/>
                <a:gd name="T101" fmla="*/ 42863 h 350"/>
                <a:gd name="T102" fmla="*/ 96838 w 292"/>
                <a:gd name="T103" fmla="*/ 31750 h 350"/>
                <a:gd name="T104" fmla="*/ 119063 w 292"/>
                <a:gd name="T105" fmla="*/ 26988 h 350"/>
                <a:gd name="T106" fmla="*/ 168275 w 292"/>
                <a:gd name="T107" fmla="*/ 3175 h 350"/>
                <a:gd name="T108" fmla="*/ 188913 w 292"/>
                <a:gd name="T109" fmla="*/ 4763 h 350"/>
                <a:gd name="T110" fmla="*/ 228600 w 292"/>
                <a:gd name="T111" fmla="*/ 15875 h 350"/>
                <a:gd name="T112" fmla="*/ 252413 w 292"/>
                <a:gd name="T113" fmla="*/ 9525 h 350"/>
                <a:gd name="T114" fmla="*/ 268288 w 292"/>
                <a:gd name="T115" fmla="*/ 0 h 350"/>
                <a:gd name="T116" fmla="*/ 271463 w 292"/>
                <a:gd name="T117" fmla="*/ 38100 h 350"/>
                <a:gd name="T118" fmla="*/ 285750 w 292"/>
                <a:gd name="T119" fmla="*/ 55563 h 350"/>
                <a:gd name="T120" fmla="*/ 315913 w 292"/>
                <a:gd name="T121" fmla="*/ 69850 h 350"/>
                <a:gd name="T122" fmla="*/ 323850 w 292"/>
                <a:gd name="T123" fmla="*/ 100013 h 350"/>
                <a:gd name="T124" fmla="*/ 331788 w 292"/>
                <a:gd name="T125" fmla="*/ 122238 h 350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  <a:gd name="T186" fmla="*/ 0 60000 65536"/>
                <a:gd name="T187" fmla="*/ 0 60000 65536"/>
                <a:gd name="T188" fmla="*/ 0 60000 65536"/>
              </a:gdLst>
              <a:ahLst/>
              <a:cxnLst>
                <a:cxn ang="T126">
                  <a:pos x="T0" y="T1"/>
                </a:cxn>
                <a:cxn ang="T127">
                  <a:pos x="T2" y="T3"/>
                </a:cxn>
                <a:cxn ang="T128">
                  <a:pos x="T4" y="T5"/>
                </a:cxn>
                <a:cxn ang="T129">
                  <a:pos x="T6" y="T7"/>
                </a:cxn>
                <a:cxn ang="T130">
                  <a:pos x="T8" y="T9"/>
                </a:cxn>
                <a:cxn ang="T131">
                  <a:pos x="T10" y="T11"/>
                </a:cxn>
                <a:cxn ang="T132">
                  <a:pos x="T12" y="T13"/>
                </a:cxn>
                <a:cxn ang="T133">
                  <a:pos x="T14" y="T15"/>
                </a:cxn>
                <a:cxn ang="T134">
                  <a:pos x="T16" y="T17"/>
                </a:cxn>
                <a:cxn ang="T135">
                  <a:pos x="T18" y="T19"/>
                </a:cxn>
                <a:cxn ang="T136">
                  <a:pos x="T20" y="T21"/>
                </a:cxn>
                <a:cxn ang="T137">
                  <a:pos x="T22" y="T23"/>
                </a:cxn>
                <a:cxn ang="T138">
                  <a:pos x="T24" y="T25"/>
                </a:cxn>
                <a:cxn ang="T139">
                  <a:pos x="T26" y="T27"/>
                </a:cxn>
                <a:cxn ang="T140">
                  <a:pos x="T28" y="T29"/>
                </a:cxn>
                <a:cxn ang="T141">
                  <a:pos x="T30" y="T31"/>
                </a:cxn>
                <a:cxn ang="T142">
                  <a:pos x="T32" y="T33"/>
                </a:cxn>
                <a:cxn ang="T143">
                  <a:pos x="T34" y="T35"/>
                </a:cxn>
                <a:cxn ang="T144">
                  <a:pos x="T36" y="T37"/>
                </a:cxn>
                <a:cxn ang="T145">
                  <a:pos x="T38" y="T39"/>
                </a:cxn>
                <a:cxn ang="T146">
                  <a:pos x="T40" y="T41"/>
                </a:cxn>
                <a:cxn ang="T147">
                  <a:pos x="T42" y="T43"/>
                </a:cxn>
                <a:cxn ang="T148">
                  <a:pos x="T44" y="T45"/>
                </a:cxn>
                <a:cxn ang="T149">
                  <a:pos x="T46" y="T47"/>
                </a:cxn>
                <a:cxn ang="T150">
                  <a:pos x="T48" y="T49"/>
                </a:cxn>
                <a:cxn ang="T151">
                  <a:pos x="T50" y="T51"/>
                </a:cxn>
                <a:cxn ang="T152">
                  <a:pos x="T52" y="T53"/>
                </a:cxn>
                <a:cxn ang="T153">
                  <a:pos x="T54" y="T55"/>
                </a:cxn>
                <a:cxn ang="T154">
                  <a:pos x="T56" y="T57"/>
                </a:cxn>
                <a:cxn ang="T155">
                  <a:pos x="T58" y="T59"/>
                </a:cxn>
                <a:cxn ang="T156">
                  <a:pos x="T60" y="T61"/>
                </a:cxn>
                <a:cxn ang="T157">
                  <a:pos x="T62" y="T63"/>
                </a:cxn>
                <a:cxn ang="T158">
                  <a:pos x="T64" y="T65"/>
                </a:cxn>
                <a:cxn ang="T159">
                  <a:pos x="T66" y="T67"/>
                </a:cxn>
                <a:cxn ang="T160">
                  <a:pos x="T68" y="T69"/>
                </a:cxn>
                <a:cxn ang="T161">
                  <a:pos x="T70" y="T71"/>
                </a:cxn>
                <a:cxn ang="T162">
                  <a:pos x="T72" y="T73"/>
                </a:cxn>
                <a:cxn ang="T163">
                  <a:pos x="T74" y="T75"/>
                </a:cxn>
                <a:cxn ang="T164">
                  <a:pos x="T76" y="T77"/>
                </a:cxn>
                <a:cxn ang="T165">
                  <a:pos x="T78" y="T79"/>
                </a:cxn>
                <a:cxn ang="T166">
                  <a:pos x="T80" y="T81"/>
                </a:cxn>
                <a:cxn ang="T167">
                  <a:pos x="T82" y="T83"/>
                </a:cxn>
                <a:cxn ang="T168">
                  <a:pos x="T84" y="T85"/>
                </a:cxn>
                <a:cxn ang="T169">
                  <a:pos x="T86" y="T87"/>
                </a:cxn>
                <a:cxn ang="T170">
                  <a:pos x="T88" y="T89"/>
                </a:cxn>
                <a:cxn ang="T171">
                  <a:pos x="T90" y="T91"/>
                </a:cxn>
                <a:cxn ang="T172">
                  <a:pos x="T92" y="T93"/>
                </a:cxn>
                <a:cxn ang="T173">
                  <a:pos x="T94" y="T95"/>
                </a:cxn>
                <a:cxn ang="T174">
                  <a:pos x="T96" y="T97"/>
                </a:cxn>
                <a:cxn ang="T175">
                  <a:pos x="T98" y="T99"/>
                </a:cxn>
                <a:cxn ang="T176">
                  <a:pos x="T100" y="T101"/>
                </a:cxn>
                <a:cxn ang="T177">
                  <a:pos x="T102" y="T103"/>
                </a:cxn>
                <a:cxn ang="T178">
                  <a:pos x="T104" y="T105"/>
                </a:cxn>
                <a:cxn ang="T179">
                  <a:pos x="T106" y="T107"/>
                </a:cxn>
                <a:cxn ang="T180">
                  <a:pos x="T108" y="T109"/>
                </a:cxn>
                <a:cxn ang="T181">
                  <a:pos x="T110" y="T111"/>
                </a:cxn>
                <a:cxn ang="T182">
                  <a:pos x="T112" y="T113"/>
                </a:cxn>
                <a:cxn ang="T183">
                  <a:pos x="T114" y="T115"/>
                </a:cxn>
                <a:cxn ang="T184">
                  <a:pos x="T116" y="T117"/>
                </a:cxn>
                <a:cxn ang="T185">
                  <a:pos x="T118" y="T119"/>
                </a:cxn>
                <a:cxn ang="T186">
                  <a:pos x="T120" y="T121"/>
                </a:cxn>
                <a:cxn ang="T187">
                  <a:pos x="T122" y="T123"/>
                </a:cxn>
                <a:cxn ang="T188">
                  <a:pos x="T124" y="T125"/>
                </a:cxn>
              </a:cxnLst>
              <a:rect l="0" t="0" r="r" b="b"/>
              <a:pathLst>
                <a:path w="292" h="350">
                  <a:moveTo>
                    <a:pt x="214" y="89"/>
                  </a:moveTo>
                  <a:lnTo>
                    <a:pt x="216" y="87"/>
                  </a:lnTo>
                  <a:lnTo>
                    <a:pt x="217" y="92"/>
                  </a:lnTo>
                  <a:lnTo>
                    <a:pt x="219" y="99"/>
                  </a:lnTo>
                  <a:lnTo>
                    <a:pt x="221" y="102"/>
                  </a:lnTo>
                  <a:lnTo>
                    <a:pt x="222" y="106"/>
                  </a:lnTo>
                  <a:lnTo>
                    <a:pt x="225" y="108"/>
                  </a:lnTo>
                  <a:lnTo>
                    <a:pt x="229" y="107"/>
                  </a:lnTo>
                  <a:lnTo>
                    <a:pt x="231" y="111"/>
                  </a:lnTo>
                  <a:lnTo>
                    <a:pt x="231" y="121"/>
                  </a:lnTo>
                  <a:lnTo>
                    <a:pt x="234" y="123"/>
                  </a:lnTo>
                  <a:lnTo>
                    <a:pt x="236" y="121"/>
                  </a:lnTo>
                  <a:lnTo>
                    <a:pt x="239" y="118"/>
                  </a:lnTo>
                  <a:lnTo>
                    <a:pt x="243" y="120"/>
                  </a:lnTo>
                  <a:lnTo>
                    <a:pt x="253" y="114"/>
                  </a:lnTo>
                  <a:lnTo>
                    <a:pt x="254" y="116"/>
                  </a:lnTo>
                  <a:lnTo>
                    <a:pt x="254" y="121"/>
                  </a:lnTo>
                  <a:lnTo>
                    <a:pt x="257" y="124"/>
                  </a:lnTo>
                  <a:lnTo>
                    <a:pt x="259" y="128"/>
                  </a:lnTo>
                  <a:lnTo>
                    <a:pt x="259" y="130"/>
                  </a:lnTo>
                  <a:lnTo>
                    <a:pt x="260" y="132"/>
                  </a:lnTo>
                  <a:lnTo>
                    <a:pt x="261" y="135"/>
                  </a:lnTo>
                  <a:lnTo>
                    <a:pt x="265" y="136"/>
                  </a:lnTo>
                  <a:lnTo>
                    <a:pt x="271" y="141"/>
                  </a:lnTo>
                  <a:lnTo>
                    <a:pt x="273" y="145"/>
                  </a:lnTo>
                  <a:lnTo>
                    <a:pt x="273" y="150"/>
                  </a:lnTo>
                  <a:lnTo>
                    <a:pt x="277" y="150"/>
                  </a:lnTo>
                  <a:lnTo>
                    <a:pt x="278" y="154"/>
                  </a:lnTo>
                  <a:lnTo>
                    <a:pt x="278" y="155"/>
                  </a:lnTo>
                  <a:lnTo>
                    <a:pt x="277" y="158"/>
                  </a:lnTo>
                  <a:lnTo>
                    <a:pt x="275" y="161"/>
                  </a:lnTo>
                  <a:lnTo>
                    <a:pt x="275" y="166"/>
                  </a:lnTo>
                  <a:lnTo>
                    <a:pt x="277" y="169"/>
                  </a:lnTo>
                  <a:lnTo>
                    <a:pt x="279" y="173"/>
                  </a:lnTo>
                  <a:lnTo>
                    <a:pt x="279" y="177"/>
                  </a:lnTo>
                  <a:lnTo>
                    <a:pt x="274" y="183"/>
                  </a:lnTo>
                  <a:lnTo>
                    <a:pt x="272" y="187"/>
                  </a:lnTo>
                  <a:lnTo>
                    <a:pt x="272" y="191"/>
                  </a:lnTo>
                  <a:lnTo>
                    <a:pt x="271" y="195"/>
                  </a:lnTo>
                  <a:lnTo>
                    <a:pt x="269" y="199"/>
                  </a:lnTo>
                  <a:lnTo>
                    <a:pt x="269" y="204"/>
                  </a:lnTo>
                  <a:lnTo>
                    <a:pt x="268" y="207"/>
                  </a:lnTo>
                  <a:lnTo>
                    <a:pt x="264" y="214"/>
                  </a:lnTo>
                  <a:lnTo>
                    <a:pt x="263" y="218"/>
                  </a:lnTo>
                  <a:lnTo>
                    <a:pt x="261" y="222"/>
                  </a:lnTo>
                  <a:lnTo>
                    <a:pt x="263" y="226"/>
                  </a:lnTo>
                  <a:lnTo>
                    <a:pt x="265" y="230"/>
                  </a:lnTo>
                  <a:lnTo>
                    <a:pt x="268" y="233"/>
                  </a:lnTo>
                  <a:lnTo>
                    <a:pt x="271" y="245"/>
                  </a:lnTo>
                  <a:lnTo>
                    <a:pt x="273" y="248"/>
                  </a:lnTo>
                  <a:lnTo>
                    <a:pt x="276" y="250"/>
                  </a:lnTo>
                  <a:lnTo>
                    <a:pt x="279" y="250"/>
                  </a:lnTo>
                  <a:lnTo>
                    <a:pt x="286" y="254"/>
                  </a:lnTo>
                  <a:lnTo>
                    <a:pt x="289" y="254"/>
                  </a:lnTo>
                  <a:lnTo>
                    <a:pt x="291" y="257"/>
                  </a:lnTo>
                  <a:lnTo>
                    <a:pt x="290" y="260"/>
                  </a:lnTo>
                  <a:lnTo>
                    <a:pt x="290" y="264"/>
                  </a:lnTo>
                  <a:lnTo>
                    <a:pt x="289" y="268"/>
                  </a:lnTo>
                  <a:lnTo>
                    <a:pt x="286" y="271"/>
                  </a:lnTo>
                  <a:lnTo>
                    <a:pt x="283" y="272"/>
                  </a:lnTo>
                  <a:lnTo>
                    <a:pt x="280" y="275"/>
                  </a:lnTo>
                  <a:lnTo>
                    <a:pt x="276" y="277"/>
                  </a:lnTo>
                  <a:lnTo>
                    <a:pt x="271" y="282"/>
                  </a:lnTo>
                  <a:lnTo>
                    <a:pt x="267" y="288"/>
                  </a:lnTo>
                  <a:lnTo>
                    <a:pt x="267" y="290"/>
                  </a:lnTo>
                  <a:lnTo>
                    <a:pt x="267" y="291"/>
                  </a:lnTo>
                  <a:lnTo>
                    <a:pt x="265" y="295"/>
                  </a:lnTo>
                  <a:lnTo>
                    <a:pt x="263" y="298"/>
                  </a:lnTo>
                  <a:lnTo>
                    <a:pt x="262" y="298"/>
                  </a:lnTo>
                  <a:lnTo>
                    <a:pt x="262" y="303"/>
                  </a:lnTo>
                  <a:lnTo>
                    <a:pt x="258" y="310"/>
                  </a:lnTo>
                  <a:lnTo>
                    <a:pt x="254" y="310"/>
                  </a:lnTo>
                  <a:lnTo>
                    <a:pt x="252" y="313"/>
                  </a:lnTo>
                  <a:lnTo>
                    <a:pt x="252" y="317"/>
                  </a:lnTo>
                  <a:lnTo>
                    <a:pt x="246" y="323"/>
                  </a:lnTo>
                  <a:lnTo>
                    <a:pt x="244" y="327"/>
                  </a:lnTo>
                  <a:lnTo>
                    <a:pt x="242" y="330"/>
                  </a:lnTo>
                  <a:lnTo>
                    <a:pt x="235" y="329"/>
                  </a:lnTo>
                  <a:lnTo>
                    <a:pt x="231" y="330"/>
                  </a:lnTo>
                  <a:lnTo>
                    <a:pt x="228" y="330"/>
                  </a:lnTo>
                  <a:lnTo>
                    <a:pt x="224" y="332"/>
                  </a:lnTo>
                  <a:lnTo>
                    <a:pt x="221" y="332"/>
                  </a:lnTo>
                  <a:lnTo>
                    <a:pt x="216" y="333"/>
                  </a:lnTo>
                  <a:lnTo>
                    <a:pt x="214" y="335"/>
                  </a:lnTo>
                  <a:lnTo>
                    <a:pt x="213" y="336"/>
                  </a:lnTo>
                  <a:lnTo>
                    <a:pt x="210" y="337"/>
                  </a:lnTo>
                  <a:lnTo>
                    <a:pt x="207" y="339"/>
                  </a:lnTo>
                  <a:lnTo>
                    <a:pt x="204" y="339"/>
                  </a:lnTo>
                  <a:lnTo>
                    <a:pt x="192" y="349"/>
                  </a:lnTo>
                  <a:lnTo>
                    <a:pt x="188" y="341"/>
                  </a:lnTo>
                  <a:lnTo>
                    <a:pt x="185" y="339"/>
                  </a:lnTo>
                  <a:lnTo>
                    <a:pt x="181" y="339"/>
                  </a:lnTo>
                  <a:lnTo>
                    <a:pt x="175" y="337"/>
                  </a:lnTo>
                  <a:lnTo>
                    <a:pt x="173" y="333"/>
                  </a:lnTo>
                  <a:lnTo>
                    <a:pt x="170" y="331"/>
                  </a:lnTo>
                  <a:lnTo>
                    <a:pt x="166" y="332"/>
                  </a:lnTo>
                  <a:lnTo>
                    <a:pt x="167" y="324"/>
                  </a:lnTo>
                  <a:lnTo>
                    <a:pt x="166" y="319"/>
                  </a:lnTo>
                  <a:lnTo>
                    <a:pt x="164" y="316"/>
                  </a:lnTo>
                  <a:lnTo>
                    <a:pt x="161" y="313"/>
                  </a:lnTo>
                  <a:lnTo>
                    <a:pt x="159" y="309"/>
                  </a:lnTo>
                  <a:lnTo>
                    <a:pt x="158" y="306"/>
                  </a:lnTo>
                  <a:lnTo>
                    <a:pt x="154" y="304"/>
                  </a:lnTo>
                  <a:lnTo>
                    <a:pt x="154" y="299"/>
                  </a:lnTo>
                  <a:lnTo>
                    <a:pt x="152" y="295"/>
                  </a:lnTo>
                  <a:lnTo>
                    <a:pt x="146" y="290"/>
                  </a:lnTo>
                  <a:lnTo>
                    <a:pt x="145" y="290"/>
                  </a:lnTo>
                  <a:lnTo>
                    <a:pt x="143" y="289"/>
                  </a:lnTo>
                  <a:lnTo>
                    <a:pt x="139" y="288"/>
                  </a:lnTo>
                  <a:lnTo>
                    <a:pt x="135" y="288"/>
                  </a:lnTo>
                  <a:lnTo>
                    <a:pt x="132" y="287"/>
                  </a:lnTo>
                  <a:lnTo>
                    <a:pt x="130" y="283"/>
                  </a:lnTo>
                  <a:lnTo>
                    <a:pt x="124" y="278"/>
                  </a:lnTo>
                  <a:lnTo>
                    <a:pt x="122" y="275"/>
                  </a:lnTo>
                  <a:lnTo>
                    <a:pt x="122" y="271"/>
                  </a:lnTo>
                  <a:lnTo>
                    <a:pt x="121" y="267"/>
                  </a:lnTo>
                  <a:lnTo>
                    <a:pt x="121" y="262"/>
                  </a:lnTo>
                  <a:lnTo>
                    <a:pt x="118" y="259"/>
                  </a:lnTo>
                  <a:lnTo>
                    <a:pt x="116" y="256"/>
                  </a:lnTo>
                  <a:lnTo>
                    <a:pt x="109" y="254"/>
                  </a:lnTo>
                  <a:lnTo>
                    <a:pt x="103" y="250"/>
                  </a:lnTo>
                  <a:lnTo>
                    <a:pt x="101" y="248"/>
                  </a:lnTo>
                  <a:lnTo>
                    <a:pt x="100" y="244"/>
                  </a:lnTo>
                  <a:lnTo>
                    <a:pt x="98" y="240"/>
                  </a:lnTo>
                  <a:lnTo>
                    <a:pt x="95" y="240"/>
                  </a:lnTo>
                  <a:lnTo>
                    <a:pt x="94" y="235"/>
                  </a:lnTo>
                  <a:lnTo>
                    <a:pt x="91" y="232"/>
                  </a:lnTo>
                  <a:lnTo>
                    <a:pt x="89" y="231"/>
                  </a:lnTo>
                  <a:lnTo>
                    <a:pt x="85" y="230"/>
                  </a:lnTo>
                  <a:lnTo>
                    <a:pt x="82" y="228"/>
                  </a:lnTo>
                  <a:lnTo>
                    <a:pt x="75" y="228"/>
                  </a:lnTo>
                  <a:lnTo>
                    <a:pt x="70" y="229"/>
                  </a:lnTo>
                  <a:lnTo>
                    <a:pt x="69" y="227"/>
                  </a:lnTo>
                  <a:lnTo>
                    <a:pt x="68" y="226"/>
                  </a:lnTo>
                  <a:lnTo>
                    <a:pt x="68" y="217"/>
                  </a:lnTo>
                  <a:lnTo>
                    <a:pt x="67" y="213"/>
                  </a:lnTo>
                  <a:lnTo>
                    <a:pt x="67" y="209"/>
                  </a:lnTo>
                  <a:lnTo>
                    <a:pt x="63" y="207"/>
                  </a:lnTo>
                  <a:lnTo>
                    <a:pt x="60" y="207"/>
                  </a:lnTo>
                  <a:lnTo>
                    <a:pt x="57" y="206"/>
                  </a:lnTo>
                  <a:lnTo>
                    <a:pt x="54" y="204"/>
                  </a:lnTo>
                  <a:lnTo>
                    <a:pt x="54" y="202"/>
                  </a:lnTo>
                  <a:lnTo>
                    <a:pt x="53" y="197"/>
                  </a:lnTo>
                  <a:lnTo>
                    <a:pt x="45" y="197"/>
                  </a:lnTo>
                  <a:lnTo>
                    <a:pt x="43" y="196"/>
                  </a:lnTo>
                  <a:lnTo>
                    <a:pt x="40" y="193"/>
                  </a:lnTo>
                  <a:lnTo>
                    <a:pt x="41" y="193"/>
                  </a:lnTo>
                  <a:lnTo>
                    <a:pt x="44" y="190"/>
                  </a:lnTo>
                  <a:lnTo>
                    <a:pt x="46" y="188"/>
                  </a:lnTo>
                  <a:lnTo>
                    <a:pt x="49" y="176"/>
                  </a:lnTo>
                  <a:lnTo>
                    <a:pt x="52" y="174"/>
                  </a:lnTo>
                  <a:lnTo>
                    <a:pt x="53" y="170"/>
                  </a:lnTo>
                  <a:lnTo>
                    <a:pt x="56" y="168"/>
                  </a:lnTo>
                  <a:lnTo>
                    <a:pt x="56" y="167"/>
                  </a:lnTo>
                  <a:lnTo>
                    <a:pt x="56" y="164"/>
                  </a:lnTo>
                  <a:lnTo>
                    <a:pt x="53" y="156"/>
                  </a:lnTo>
                  <a:lnTo>
                    <a:pt x="52" y="152"/>
                  </a:lnTo>
                  <a:lnTo>
                    <a:pt x="51" y="149"/>
                  </a:lnTo>
                  <a:lnTo>
                    <a:pt x="47" y="147"/>
                  </a:lnTo>
                  <a:lnTo>
                    <a:pt x="44" y="145"/>
                  </a:lnTo>
                  <a:lnTo>
                    <a:pt x="42" y="142"/>
                  </a:lnTo>
                  <a:lnTo>
                    <a:pt x="41" y="138"/>
                  </a:lnTo>
                  <a:lnTo>
                    <a:pt x="40" y="134"/>
                  </a:lnTo>
                  <a:lnTo>
                    <a:pt x="42" y="131"/>
                  </a:lnTo>
                  <a:lnTo>
                    <a:pt x="44" y="127"/>
                  </a:lnTo>
                  <a:lnTo>
                    <a:pt x="44" y="123"/>
                  </a:lnTo>
                  <a:lnTo>
                    <a:pt x="42" y="120"/>
                  </a:lnTo>
                  <a:lnTo>
                    <a:pt x="45" y="116"/>
                  </a:lnTo>
                  <a:lnTo>
                    <a:pt x="45" y="112"/>
                  </a:lnTo>
                  <a:lnTo>
                    <a:pt x="43" y="108"/>
                  </a:lnTo>
                  <a:lnTo>
                    <a:pt x="40" y="105"/>
                  </a:lnTo>
                  <a:lnTo>
                    <a:pt x="33" y="105"/>
                  </a:lnTo>
                  <a:lnTo>
                    <a:pt x="31" y="101"/>
                  </a:lnTo>
                  <a:lnTo>
                    <a:pt x="32" y="97"/>
                  </a:lnTo>
                  <a:lnTo>
                    <a:pt x="34" y="94"/>
                  </a:lnTo>
                  <a:lnTo>
                    <a:pt x="36" y="90"/>
                  </a:lnTo>
                  <a:lnTo>
                    <a:pt x="42" y="84"/>
                  </a:lnTo>
                  <a:lnTo>
                    <a:pt x="39" y="82"/>
                  </a:lnTo>
                  <a:lnTo>
                    <a:pt x="37" y="79"/>
                  </a:lnTo>
                  <a:lnTo>
                    <a:pt x="33" y="78"/>
                  </a:lnTo>
                  <a:lnTo>
                    <a:pt x="30" y="78"/>
                  </a:lnTo>
                  <a:lnTo>
                    <a:pt x="27" y="76"/>
                  </a:lnTo>
                  <a:lnTo>
                    <a:pt x="25" y="72"/>
                  </a:lnTo>
                  <a:lnTo>
                    <a:pt x="22" y="69"/>
                  </a:lnTo>
                  <a:lnTo>
                    <a:pt x="2" y="67"/>
                  </a:lnTo>
                  <a:lnTo>
                    <a:pt x="0" y="62"/>
                  </a:lnTo>
                  <a:lnTo>
                    <a:pt x="2" y="59"/>
                  </a:lnTo>
                  <a:lnTo>
                    <a:pt x="2" y="54"/>
                  </a:lnTo>
                  <a:lnTo>
                    <a:pt x="0" y="54"/>
                  </a:lnTo>
                  <a:lnTo>
                    <a:pt x="3" y="50"/>
                  </a:lnTo>
                  <a:lnTo>
                    <a:pt x="6" y="49"/>
                  </a:lnTo>
                  <a:lnTo>
                    <a:pt x="9" y="45"/>
                  </a:lnTo>
                  <a:lnTo>
                    <a:pt x="13" y="45"/>
                  </a:lnTo>
                  <a:lnTo>
                    <a:pt x="20" y="45"/>
                  </a:lnTo>
                  <a:lnTo>
                    <a:pt x="23" y="47"/>
                  </a:lnTo>
                  <a:lnTo>
                    <a:pt x="32" y="47"/>
                  </a:lnTo>
                  <a:lnTo>
                    <a:pt x="34" y="45"/>
                  </a:lnTo>
                  <a:lnTo>
                    <a:pt x="38" y="44"/>
                  </a:lnTo>
                  <a:lnTo>
                    <a:pt x="41" y="41"/>
                  </a:lnTo>
                  <a:lnTo>
                    <a:pt x="43" y="38"/>
                  </a:lnTo>
                  <a:lnTo>
                    <a:pt x="45" y="34"/>
                  </a:lnTo>
                  <a:lnTo>
                    <a:pt x="48" y="32"/>
                  </a:lnTo>
                  <a:lnTo>
                    <a:pt x="49" y="29"/>
                  </a:lnTo>
                  <a:lnTo>
                    <a:pt x="51" y="27"/>
                  </a:lnTo>
                  <a:lnTo>
                    <a:pt x="51" y="24"/>
                  </a:lnTo>
                  <a:lnTo>
                    <a:pt x="53" y="21"/>
                  </a:lnTo>
                  <a:lnTo>
                    <a:pt x="57" y="19"/>
                  </a:lnTo>
                  <a:lnTo>
                    <a:pt x="61" y="20"/>
                  </a:lnTo>
                  <a:lnTo>
                    <a:pt x="65" y="19"/>
                  </a:lnTo>
                  <a:lnTo>
                    <a:pt x="68" y="19"/>
                  </a:lnTo>
                  <a:lnTo>
                    <a:pt x="71" y="17"/>
                  </a:lnTo>
                  <a:lnTo>
                    <a:pt x="75" y="17"/>
                  </a:lnTo>
                  <a:lnTo>
                    <a:pt x="82" y="14"/>
                  </a:lnTo>
                  <a:lnTo>
                    <a:pt x="88" y="11"/>
                  </a:lnTo>
                  <a:lnTo>
                    <a:pt x="102" y="1"/>
                  </a:lnTo>
                  <a:lnTo>
                    <a:pt x="106" y="2"/>
                  </a:lnTo>
                  <a:lnTo>
                    <a:pt x="109" y="3"/>
                  </a:lnTo>
                  <a:lnTo>
                    <a:pt x="113" y="2"/>
                  </a:lnTo>
                  <a:lnTo>
                    <a:pt x="116" y="1"/>
                  </a:lnTo>
                  <a:lnTo>
                    <a:pt x="119" y="3"/>
                  </a:lnTo>
                  <a:lnTo>
                    <a:pt x="123" y="4"/>
                  </a:lnTo>
                  <a:lnTo>
                    <a:pt x="126" y="3"/>
                  </a:lnTo>
                  <a:lnTo>
                    <a:pt x="131" y="5"/>
                  </a:lnTo>
                  <a:lnTo>
                    <a:pt x="144" y="10"/>
                  </a:lnTo>
                  <a:lnTo>
                    <a:pt x="147" y="13"/>
                  </a:lnTo>
                  <a:lnTo>
                    <a:pt x="151" y="13"/>
                  </a:lnTo>
                  <a:lnTo>
                    <a:pt x="157" y="9"/>
                  </a:lnTo>
                  <a:lnTo>
                    <a:pt x="159" y="6"/>
                  </a:lnTo>
                  <a:lnTo>
                    <a:pt x="161" y="3"/>
                  </a:lnTo>
                  <a:lnTo>
                    <a:pt x="164" y="2"/>
                  </a:lnTo>
                  <a:lnTo>
                    <a:pt x="168" y="0"/>
                  </a:lnTo>
                  <a:lnTo>
                    <a:pt x="169" y="0"/>
                  </a:lnTo>
                  <a:lnTo>
                    <a:pt x="175" y="11"/>
                  </a:lnTo>
                  <a:lnTo>
                    <a:pt x="175" y="18"/>
                  </a:lnTo>
                  <a:lnTo>
                    <a:pt x="173" y="22"/>
                  </a:lnTo>
                  <a:lnTo>
                    <a:pt x="171" y="24"/>
                  </a:lnTo>
                  <a:lnTo>
                    <a:pt x="171" y="29"/>
                  </a:lnTo>
                  <a:lnTo>
                    <a:pt x="173" y="33"/>
                  </a:lnTo>
                  <a:lnTo>
                    <a:pt x="176" y="36"/>
                  </a:lnTo>
                  <a:lnTo>
                    <a:pt x="180" y="35"/>
                  </a:lnTo>
                  <a:lnTo>
                    <a:pt x="182" y="33"/>
                  </a:lnTo>
                  <a:lnTo>
                    <a:pt x="189" y="32"/>
                  </a:lnTo>
                  <a:lnTo>
                    <a:pt x="193" y="32"/>
                  </a:lnTo>
                  <a:lnTo>
                    <a:pt x="199" y="44"/>
                  </a:lnTo>
                  <a:lnTo>
                    <a:pt x="199" y="49"/>
                  </a:lnTo>
                  <a:lnTo>
                    <a:pt x="198" y="52"/>
                  </a:lnTo>
                  <a:lnTo>
                    <a:pt x="203" y="59"/>
                  </a:lnTo>
                  <a:lnTo>
                    <a:pt x="204" y="63"/>
                  </a:lnTo>
                  <a:lnTo>
                    <a:pt x="204" y="67"/>
                  </a:lnTo>
                  <a:lnTo>
                    <a:pt x="204" y="72"/>
                  </a:lnTo>
                  <a:lnTo>
                    <a:pt x="206" y="76"/>
                  </a:lnTo>
                  <a:lnTo>
                    <a:pt x="209" y="77"/>
                  </a:lnTo>
                  <a:lnTo>
                    <a:pt x="212" y="79"/>
                  </a:lnTo>
                  <a:lnTo>
                    <a:pt x="214" y="89"/>
                  </a:lnTo>
                </a:path>
              </a:pathLst>
            </a:custGeom>
            <a:solidFill>
              <a:srgbClr val="FFFF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37" name="Freeform 67">
              <a:extLst>
                <a:ext uri="{FF2B5EF4-FFF2-40B4-BE49-F238E27FC236}">
                  <a16:creationId xmlns:a16="http://schemas.microsoft.com/office/drawing/2014/main" id="{247031F0-68C6-1015-E04C-94B03C06F96C}"/>
                </a:ext>
              </a:extLst>
            </xdr:cNvPr>
            <xdr:cNvSpPr>
              <a:spLocks/>
            </xdr:cNvSpPr>
          </xdr:nvSpPr>
          <xdr:spPr bwMode="auto">
            <a:xfrm>
              <a:off x="2180068" y="3510846"/>
              <a:ext cx="441325" cy="393700"/>
            </a:xfrm>
            <a:custGeom>
              <a:avLst/>
              <a:gdLst>
                <a:gd name="T0" fmla="*/ 436563 w 278"/>
                <a:gd name="T1" fmla="*/ 112713 h 248"/>
                <a:gd name="T2" fmla="*/ 430213 w 278"/>
                <a:gd name="T3" fmla="*/ 133350 h 248"/>
                <a:gd name="T4" fmla="*/ 422275 w 278"/>
                <a:gd name="T5" fmla="*/ 150813 h 248"/>
                <a:gd name="T6" fmla="*/ 411163 w 278"/>
                <a:gd name="T7" fmla="*/ 165100 h 248"/>
                <a:gd name="T8" fmla="*/ 401638 w 278"/>
                <a:gd name="T9" fmla="*/ 182563 h 248"/>
                <a:gd name="T10" fmla="*/ 398463 w 278"/>
                <a:gd name="T11" fmla="*/ 195263 h 248"/>
                <a:gd name="T12" fmla="*/ 382588 w 278"/>
                <a:gd name="T13" fmla="*/ 211138 h 248"/>
                <a:gd name="T14" fmla="*/ 368300 w 278"/>
                <a:gd name="T15" fmla="*/ 230188 h 248"/>
                <a:gd name="T16" fmla="*/ 361950 w 278"/>
                <a:gd name="T17" fmla="*/ 241300 h 248"/>
                <a:gd name="T18" fmla="*/ 350838 w 278"/>
                <a:gd name="T19" fmla="*/ 300038 h 248"/>
                <a:gd name="T20" fmla="*/ 350838 w 278"/>
                <a:gd name="T21" fmla="*/ 341313 h 248"/>
                <a:gd name="T22" fmla="*/ 338138 w 278"/>
                <a:gd name="T23" fmla="*/ 350838 h 248"/>
                <a:gd name="T24" fmla="*/ 334963 w 278"/>
                <a:gd name="T25" fmla="*/ 334963 h 248"/>
                <a:gd name="T26" fmla="*/ 325438 w 278"/>
                <a:gd name="T27" fmla="*/ 317500 h 248"/>
                <a:gd name="T28" fmla="*/ 311150 w 278"/>
                <a:gd name="T29" fmla="*/ 325438 h 248"/>
                <a:gd name="T30" fmla="*/ 288925 w 278"/>
                <a:gd name="T31" fmla="*/ 347663 h 248"/>
                <a:gd name="T32" fmla="*/ 280988 w 278"/>
                <a:gd name="T33" fmla="*/ 368300 h 248"/>
                <a:gd name="T34" fmla="*/ 265113 w 278"/>
                <a:gd name="T35" fmla="*/ 357188 h 248"/>
                <a:gd name="T36" fmla="*/ 252413 w 278"/>
                <a:gd name="T37" fmla="*/ 358775 h 248"/>
                <a:gd name="T38" fmla="*/ 234950 w 278"/>
                <a:gd name="T39" fmla="*/ 347663 h 248"/>
                <a:gd name="T40" fmla="*/ 220663 w 278"/>
                <a:gd name="T41" fmla="*/ 369888 h 248"/>
                <a:gd name="T42" fmla="*/ 206375 w 278"/>
                <a:gd name="T43" fmla="*/ 374650 h 248"/>
                <a:gd name="T44" fmla="*/ 190500 w 278"/>
                <a:gd name="T45" fmla="*/ 381000 h 248"/>
                <a:gd name="T46" fmla="*/ 176213 w 278"/>
                <a:gd name="T47" fmla="*/ 374650 h 248"/>
                <a:gd name="T48" fmla="*/ 168275 w 278"/>
                <a:gd name="T49" fmla="*/ 385763 h 248"/>
                <a:gd name="T50" fmla="*/ 153988 w 278"/>
                <a:gd name="T51" fmla="*/ 392113 h 248"/>
                <a:gd name="T52" fmla="*/ 141288 w 278"/>
                <a:gd name="T53" fmla="*/ 376238 h 248"/>
                <a:gd name="T54" fmla="*/ 128588 w 278"/>
                <a:gd name="T55" fmla="*/ 307975 h 248"/>
                <a:gd name="T56" fmla="*/ 117475 w 278"/>
                <a:gd name="T57" fmla="*/ 260350 h 248"/>
                <a:gd name="T58" fmla="*/ 115888 w 278"/>
                <a:gd name="T59" fmla="*/ 233363 h 248"/>
                <a:gd name="T60" fmla="*/ 109538 w 278"/>
                <a:gd name="T61" fmla="*/ 220663 h 248"/>
                <a:gd name="T62" fmla="*/ 7938 w 278"/>
                <a:gd name="T63" fmla="*/ 74613 h 248"/>
                <a:gd name="T64" fmla="*/ 25400 w 278"/>
                <a:gd name="T65" fmla="*/ 58738 h 248"/>
                <a:gd name="T66" fmla="*/ 39688 w 278"/>
                <a:gd name="T67" fmla="*/ 50800 h 248"/>
                <a:gd name="T68" fmla="*/ 63500 w 278"/>
                <a:gd name="T69" fmla="*/ 49213 h 248"/>
                <a:gd name="T70" fmla="*/ 93663 w 278"/>
                <a:gd name="T71" fmla="*/ 61913 h 248"/>
                <a:gd name="T72" fmla="*/ 114300 w 278"/>
                <a:gd name="T73" fmla="*/ 68263 h 248"/>
                <a:gd name="T74" fmla="*/ 139700 w 278"/>
                <a:gd name="T75" fmla="*/ 69850 h 248"/>
                <a:gd name="T76" fmla="*/ 155575 w 278"/>
                <a:gd name="T77" fmla="*/ 74613 h 248"/>
                <a:gd name="T78" fmla="*/ 168275 w 278"/>
                <a:gd name="T79" fmla="*/ 63500 h 248"/>
                <a:gd name="T80" fmla="*/ 177800 w 278"/>
                <a:gd name="T81" fmla="*/ 63500 h 248"/>
                <a:gd name="T82" fmla="*/ 187325 w 278"/>
                <a:gd name="T83" fmla="*/ 84138 h 248"/>
                <a:gd name="T84" fmla="*/ 188913 w 278"/>
                <a:gd name="T85" fmla="*/ 71438 h 248"/>
                <a:gd name="T86" fmla="*/ 255588 w 278"/>
                <a:gd name="T87" fmla="*/ 55563 h 248"/>
                <a:gd name="T88" fmla="*/ 266700 w 278"/>
                <a:gd name="T89" fmla="*/ 49213 h 248"/>
                <a:gd name="T90" fmla="*/ 280988 w 278"/>
                <a:gd name="T91" fmla="*/ 41275 h 248"/>
                <a:gd name="T92" fmla="*/ 295275 w 278"/>
                <a:gd name="T93" fmla="*/ 30163 h 248"/>
                <a:gd name="T94" fmla="*/ 311150 w 278"/>
                <a:gd name="T95" fmla="*/ 33338 h 248"/>
                <a:gd name="T96" fmla="*/ 327025 w 278"/>
                <a:gd name="T97" fmla="*/ 36513 h 248"/>
                <a:gd name="T98" fmla="*/ 342900 w 278"/>
                <a:gd name="T99" fmla="*/ 39688 h 248"/>
                <a:gd name="T100" fmla="*/ 342900 w 278"/>
                <a:gd name="T101" fmla="*/ 15875 h 248"/>
                <a:gd name="T102" fmla="*/ 357188 w 278"/>
                <a:gd name="T103" fmla="*/ 12700 h 248"/>
                <a:gd name="T104" fmla="*/ 369888 w 278"/>
                <a:gd name="T105" fmla="*/ 3175 h 248"/>
                <a:gd name="T106" fmla="*/ 434975 w 278"/>
                <a:gd name="T107" fmla="*/ 36513 h 248"/>
                <a:gd name="T108" fmla="*/ 423863 w 278"/>
                <a:gd name="T109" fmla="*/ 66675 h 248"/>
                <a:gd name="T110" fmla="*/ 425450 w 278"/>
                <a:gd name="T111" fmla="*/ 82550 h 248"/>
                <a:gd name="T112" fmla="*/ 428625 w 278"/>
                <a:gd name="T113" fmla="*/ 109538 h 248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</a:gdLst>
              <a:ahLst/>
              <a:cxnLst>
                <a:cxn ang="T114">
                  <a:pos x="T0" y="T1"/>
                </a:cxn>
                <a:cxn ang="T115">
                  <a:pos x="T2" y="T3"/>
                </a:cxn>
                <a:cxn ang="T116">
                  <a:pos x="T4" y="T5"/>
                </a:cxn>
                <a:cxn ang="T117">
                  <a:pos x="T6" y="T7"/>
                </a:cxn>
                <a:cxn ang="T118">
                  <a:pos x="T8" y="T9"/>
                </a:cxn>
                <a:cxn ang="T119">
                  <a:pos x="T10" y="T11"/>
                </a:cxn>
                <a:cxn ang="T120">
                  <a:pos x="T12" y="T13"/>
                </a:cxn>
                <a:cxn ang="T121">
                  <a:pos x="T14" y="T15"/>
                </a:cxn>
                <a:cxn ang="T122">
                  <a:pos x="T16" y="T17"/>
                </a:cxn>
                <a:cxn ang="T123">
                  <a:pos x="T18" y="T19"/>
                </a:cxn>
                <a:cxn ang="T124">
                  <a:pos x="T20" y="T21"/>
                </a:cxn>
                <a:cxn ang="T125">
                  <a:pos x="T22" y="T23"/>
                </a:cxn>
                <a:cxn ang="T126">
                  <a:pos x="T24" y="T25"/>
                </a:cxn>
                <a:cxn ang="T127">
                  <a:pos x="T26" y="T27"/>
                </a:cxn>
                <a:cxn ang="T128">
                  <a:pos x="T28" y="T29"/>
                </a:cxn>
                <a:cxn ang="T129">
                  <a:pos x="T30" y="T31"/>
                </a:cxn>
                <a:cxn ang="T130">
                  <a:pos x="T32" y="T33"/>
                </a:cxn>
                <a:cxn ang="T131">
                  <a:pos x="T34" y="T35"/>
                </a:cxn>
                <a:cxn ang="T132">
                  <a:pos x="T36" y="T37"/>
                </a:cxn>
                <a:cxn ang="T133">
                  <a:pos x="T38" y="T39"/>
                </a:cxn>
                <a:cxn ang="T134">
                  <a:pos x="T40" y="T41"/>
                </a:cxn>
                <a:cxn ang="T135">
                  <a:pos x="T42" y="T43"/>
                </a:cxn>
                <a:cxn ang="T136">
                  <a:pos x="T44" y="T45"/>
                </a:cxn>
                <a:cxn ang="T137">
                  <a:pos x="T46" y="T47"/>
                </a:cxn>
                <a:cxn ang="T138">
                  <a:pos x="T48" y="T49"/>
                </a:cxn>
                <a:cxn ang="T139">
                  <a:pos x="T50" y="T51"/>
                </a:cxn>
                <a:cxn ang="T140">
                  <a:pos x="T52" y="T53"/>
                </a:cxn>
                <a:cxn ang="T141">
                  <a:pos x="T54" y="T55"/>
                </a:cxn>
                <a:cxn ang="T142">
                  <a:pos x="T56" y="T57"/>
                </a:cxn>
                <a:cxn ang="T143">
                  <a:pos x="T58" y="T59"/>
                </a:cxn>
                <a:cxn ang="T144">
                  <a:pos x="T60" y="T61"/>
                </a:cxn>
                <a:cxn ang="T145">
                  <a:pos x="T62" y="T63"/>
                </a:cxn>
                <a:cxn ang="T146">
                  <a:pos x="T64" y="T65"/>
                </a:cxn>
                <a:cxn ang="T147">
                  <a:pos x="T66" y="T67"/>
                </a:cxn>
                <a:cxn ang="T148">
                  <a:pos x="T68" y="T69"/>
                </a:cxn>
                <a:cxn ang="T149">
                  <a:pos x="T70" y="T71"/>
                </a:cxn>
                <a:cxn ang="T150">
                  <a:pos x="T72" y="T73"/>
                </a:cxn>
                <a:cxn ang="T151">
                  <a:pos x="T74" y="T75"/>
                </a:cxn>
                <a:cxn ang="T152">
                  <a:pos x="T76" y="T77"/>
                </a:cxn>
                <a:cxn ang="T153">
                  <a:pos x="T78" y="T79"/>
                </a:cxn>
                <a:cxn ang="T154">
                  <a:pos x="T80" y="T81"/>
                </a:cxn>
                <a:cxn ang="T155">
                  <a:pos x="T82" y="T83"/>
                </a:cxn>
                <a:cxn ang="T156">
                  <a:pos x="T84" y="T85"/>
                </a:cxn>
                <a:cxn ang="T157">
                  <a:pos x="T86" y="T87"/>
                </a:cxn>
                <a:cxn ang="T158">
                  <a:pos x="T88" y="T89"/>
                </a:cxn>
                <a:cxn ang="T159">
                  <a:pos x="T90" y="T91"/>
                </a:cxn>
                <a:cxn ang="T160">
                  <a:pos x="T92" y="T93"/>
                </a:cxn>
                <a:cxn ang="T161">
                  <a:pos x="T94" y="T95"/>
                </a:cxn>
                <a:cxn ang="T162">
                  <a:pos x="T96" y="T97"/>
                </a:cxn>
                <a:cxn ang="T163">
                  <a:pos x="T98" y="T99"/>
                </a:cxn>
                <a:cxn ang="T164">
                  <a:pos x="T100" y="T101"/>
                </a:cxn>
                <a:cxn ang="T165">
                  <a:pos x="T102" y="T103"/>
                </a:cxn>
                <a:cxn ang="T166">
                  <a:pos x="T104" y="T105"/>
                </a:cxn>
                <a:cxn ang="T167">
                  <a:pos x="T106" y="T107"/>
                </a:cxn>
                <a:cxn ang="T168">
                  <a:pos x="T108" y="T109"/>
                </a:cxn>
                <a:cxn ang="T169">
                  <a:pos x="T110" y="T111"/>
                </a:cxn>
                <a:cxn ang="T170">
                  <a:pos x="T112" y="T113"/>
                </a:cxn>
              </a:cxnLst>
              <a:rect l="0" t="0" r="r" b="b"/>
              <a:pathLst>
                <a:path w="278" h="248">
                  <a:moveTo>
                    <a:pt x="270" y="69"/>
                  </a:moveTo>
                  <a:lnTo>
                    <a:pt x="273" y="67"/>
                  </a:lnTo>
                  <a:lnTo>
                    <a:pt x="275" y="71"/>
                  </a:lnTo>
                  <a:lnTo>
                    <a:pt x="277" y="74"/>
                  </a:lnTo>
                  <a:lnTo>
                    <a:pt x="276" y="78"/>
                  </a:lnTo>
                  <a:lnTo>
                    <a:pt x="271" y="84"/>
                  </a:lnTo>
                  <a:lnTo>
                    <a:pt x="268" y="86"/>
                  </a:lnTo>
                  <a:lnTo>
                    <a:pt x="266" y="89"/>
                  </a:lnTo>
                  <a:lnTo>
                    <a:pt x="266" y="95"/>
                  </a:lnTo>
                  <a:lnTo>
                    <a:pt x="263" y="98"/>
                  </a:lnTo>
                  <a:lnTo>
                    <a:pt x="261" y="100"/>
                  </a:lnTo>
                  <a:lnTo>
                    <a:pt x="259" y="104"/>
                  </a:lnTo>
                  <a:lnTo>
                    <a:pt x="258" y="108"/>
                  </a:lnTo>
                  <a:lnTo>
                    <a:pt x="256" y="112"/>
                  </a:lnTo>
                  <a:lnTo>
                    <a:pt x="253" y="115"/>
                  </a:lnTo>
                  <a:lnTo>
                    <a:pt x="252" y="116"/>
                  </a:lnTo>
                  <a:lnTo>
                    <a:pt x="252" y="119"/>
                  </a:lnTo>
                  <a:lnTo>
                    <a:pt x="251" y="123"/>
                  </a:lnTo>
                  <a:lnTo>
                    <a:pt x="247" y="131"/>
                  </a:lnTo>
                  <a:lnTo>
                    <a:pt x="244" y="134"/>
                  </a:lnTo>
                  <a:lnTo>
                    <a:pt x="241" y="133"/>
                  </a:lnTo>
                  <a:lnTo>
                    <a:pt x="238" y="134"/>
                  </a:lnTo>
                  <a:lnTo>
                    <a:pt x="236" y="138"/>
                  </a:lnTo>
                  <a:lnTo>
                    <a:pt x="232" y="145"/>
                  </a:lnTo>
                  <a:lnTo>
                    <a:pt x="229" y="148"/>
                  </a:lnTo>
                  <a:lnTo>
                    <a:pt x="228" y="150"/>
                  </a:lnTo>
                  <a:lnTo>
                    <a:pt x="228" y="152"/>
                  </a:lnTo>
                  <a:lnTo>
                    <a:pt x="226" y="173"/>
                  </a:lnTo>
                  <a:lnTo>
                    <a:pt x="221" y="177"/>
                  </a:lnTo>
                  <a:lnTo>
                    <a:pt x="221" y="189"/>
                  </a:lnTo>
                  <a:lnTo>
                    <a:pt x="225" y="189"/>
                  </a:lnTo>
                  <a:lnTo>
                    <a:pt x="224" y="215"/>
                  </a:lnTo>
                  <a:lnTo>
                    <a:pt x="221" y="215"/>
                  </a:lnTo>
                  <a:lnTo>
                    <a:pt x="219" y="219"/>
                  </a:lnTo>
                  <a:lnTo>
                    <a:pt x="216" y="222"/>
                  </a:lnTo>
                  <a:lnTo>
                    <a:pt x="213" y="221"/>
                  </a:lnTo>
                  <a:lnTo>
                    <a:pt x="210" y="218"/>
                  </a:lnTo>
                  <a:lnTo>
                    <a:pt x="207" y="214"/>
                  </a:lnTo>
                  <a:lnTo>
                    <a:pt x="211" y="211"/>
                  </a:lnTo>
                  <a:lnTo>
                    <a:pt x="210" y="207"/>
                  </a:lnTo>
                  <a:lnTo>
                    <a:pt x="206" y="204"/>
                  </a:lnTo>
                  <a:lnTo>
                    <a:pt x="205" y="200"/>
                  </a:lnTo>
                  <a:lnTo>
                    <a:pt x="202" y="199"/>
                  </a:lnTo>
                  <a:lnTo>
                    <a:pt x="198" y="201"/>
                  </a:lnTo>
                  <a:lnTo>
                    <a:pt x="196" y="205"/>
                  </a:lnTo>
                  <a:lnTo>
                    <a:pt x="186" y="211"/>
                  </a:lnTo>
                  <a:lnTo>
                    <a:pt x="184" y="215"/>
                  </a:lnTo>
                  <a:lnTo>
                    <a:pt x="182" y="219"/>
                  </a:lnTo>
                  <a:lnTo>
                    <a:pt x="183" y="224"/>
                  </a:lnTo>
                  <a:lnTo>
                    <a:pt x="179" y="227"/>
                  </a:lnTo>
                  <a:lnTo>
                    <a:pt x="177" y="232"/>
                  </a:lnTo>
                  <a:lnTo>
                    <a:pt x="175" y="233"/>
                  </a:lnTo>
                  <a:lnTo>
                    <a:pt x="167" y="234"/>
                  </a:lnTo>
                  <a:lnTo>
                    <a:pt x="167" y="225"/>
                  </a:lnTo>
                  <a:lnTo>
                    <a:pt x="164" y="222"/>
                  </a:lnTo>
                  <a:lnTo>
                    <a:pt x="160" y="226"/>
                  </a:lnTo>
                  <a:lnTo>
                    <a:pt x="159" y="226"/>
                  </a:lnTo>
                  <a:lnTo>
                    <a:pt x="156" y="227"/>
                  </a:lnTo>
                  <a:lnTo>
                    <a:pt x="152" y="226"/>
                  </a:lnTo>
                  <a:lnTo>
                    <a:pt x="148" y="219"/>
                  </a:lnTo>
                  <a:lnTo>
                    <a:pt x="142" y="234"/>
                  </a:lnTo>
                  <a:lnTo>
                    <a:pt x="140" y="234"/>
                  </a:lnTo>
                  <a:lnTo>
                    <a:pt x="139" y="233"/>
                  </a:lnTo>
                  <a:lnTo>
                    <a:pt x="137" y="236"/>
                  </a:lnTo>
                  <a:lnTo>
                    <a:pt x="133" y="235"/>
                  </a:lnTo>
                  <a:lnTo>
                    <a:pt x="130" y="236"/>
                  </a:lnTo>
                  <a:lnTo>
                    <a:pt x="127" y="238"/>
                  </a:lnTo>
                  <a:lnTo>
                    <a:pt x="123" y="240"/>
                  </a:lnTo>
                  <a:lnTo>
                    <a:pt x="120" y="240"/>
                  </a:lnTo>
                  <a:lnTo>
                    <a:pt x="119" y="237"/>
                  </a:lnTo>
                  <a:lnTo>
                    <a:pt x="115" y="236"/>
                  </a:lnTo>
                  <a:lnTo>
                    <a:pt x="111" y="236"/>
                  </a:lnTo>
                  <a:lnTo>
                    <a:pt x="108" y="238"/>
                  </a:lnTo>
                  <a:lnTo>
                    <a:pt x="110" y="242"/>
                  </a:lnTo>
                  <a:lnTo>
                    <a:pt x="106" y="243"/>
                  </a:lnTo>
                  <a:lnTo>
                    <a:pt x="103" y="243"/>
                  </a:lnTo>
                  <a:lnTo>
                    <a:pt x="101" y="247"/>
                  </a:lnTo>
                  <a:lnTo>
                    <a:pt x="97" y="247"/>
                  </a:lnTo>
                  <a:lnTo>
                    <a:pt x="96" y="245"/>
                  </a:lnTo>
                  <a:lnTo>
                    <a:pt x="93" y="243"/>
                  </a:lnTo>
                  <a:lnTo>
                    <a:pt x="89" y="237"/>
                  </a:lnTo>
                  <a:lnTo>
                    <a:pt x="88" y="233"/>
                  </a:lnTo>
                  <a:lnTo>
                    <a:pt x="82" y="198"/>
                  </a:lnTo>
                  <a:lnTo>
                    <a:pt x="81" y="194"/>
                  </a:lnTo>
                  <a:lnTo>
                    <a:pt x="80" y="168"/>
                  </a:lnTo>
                  <a:lnTo>
                    <a:pt x="77" y="166"/>
                  </a:lnTo>
                  <a:lnTo>
                    <a:pt x="74" y="164"/>
                  </a:lnTo>
                  <a:lnTo>
                    <a:pt x="77" y="152"/>
                  </a:lnTo>
                  <a:lnTo>
                    <a:pt x="76" y="147"/>
                  </a:lnTo>
                  <a:lnTo>
                    <a:pt x="73" y="147"/>
                  </a:lnTo>
                  <a:lnTo>
                    <a:pt x="72" y="146"/>
                  </a:lnTo>
                  <a:lnTo>
                    <a:pt x="70" y="143"/>
                  </a:lnTo>
                  <a:lnTo>
                    <a:pt x="69" y="139"/>
                  </a:lnTo>
                  <a:lnTo>
                    <a:pt x="71" y="135"/>
                  </a:lnTo>
                  <a:lnTo>
                    <a:pt x="0" y="53"/>
                  </a:lnTo>
                  <a:lnTo>
                    <a:pt x="5" y="47"/>
                  </a:lnTo>
                  <a:lnTo>
                    <a:pt x="12" y="44"/>
                  </a:lnTo>
                  <a:lnTo>
                    <a:pt x="14" y="41"/>
                  </a:lnTo>
                  <a:lnTo>
                    <a:pt x="16" y="37"/>
                  </a:lnTo>
                  <a:lnTo>
                    <a:pt x="20" y="36"/>
                  </a:lnTo>
                  <a:lnTo>
                    <a:pt x="22" y="33"/>
                  </a:lnTo>
                  <a:lnTo>
                    <a:pt x="25" y="32"/>
                  </a:lnTo>
                  <a:lnTo>
                    <a:pt x="29" y="32"/>
                  </a:lnTo>
                  <a:lnTo>
                    <a:pt x="32" y="33"/>
                  </a:lnTo>
                  <a:lnTo>
                    <a:pt x="40" y="31"/>
                  </a:lnTo>
                  <a:lnTo>
                    <a:pt x="43" y="29"/>
                  </a:lnTo>
                  <a:lnTo>
                    <a:pt x="57" y="35"/>
                  </a:lnTo>
                  <a:lnTo>
                    <a:pt x="59" y="39"/>
                  </a:lnTo>
                  <a:lnTo>
                    <a:pt x="62" y="40"/>
                  </a:lnTo>
                  <a:lnTo>
                    <a:pt x="69" y="43"/>
                  </a:lnTo>
                  <a:lnTo>
                    <a:pt x="72" y="43"/>
                  </a:lnTo>
                  <a:lnTo>
                    <a:pt x="79" y="40"/>
                  </a:lnTo>
                  <a:lnTo>
                    <a:pt x="85" y="45"/>
                  </a:lnTo>
                  <a:lnTo>
                    <a:pt x="88" y="44"/>
                  </a:lnTo>
                  <a:lnTo>
                    <a:pt x="92" y="46"/>
                  </a:lnTo>
                  <a:lnTo>
                    <a:pt x="95" y="47"/>
                  </a:lnTo>
                  <a:lnTo>
                    <a:pt x="98" y="47"/>
                  </a:lnTo>
                  <a:lnTo>
                    <a:pt x="101" y="46"/>
                  </a:lnTo>
                  <a:lnTo>
                    <a:pt x="104" y="44"/>
                  </a:lnTo>
                  <a:lnTo>
                    <a:pt x="106" y="40"/>
                  </a:lnTo>
                  <a:lnTo>
                    <a:pt x="109" y="40"/>
                  </a:lnTo>
                  <a:lnTo>
                    <a:pt x="110" y="40"/>
                  </a:lnTo>
                  <a:lnTo>
                    <a:pt x="112" y="40"/>
                  </a:lnTo>
                  <a:lnTo>
                    <a:pt x="115" y="45"/>
                  </a:lnTo>
                  <a:lnTo>
                    <a:pt x="115" y="49"/>
                  </a:lnTo>
                  <a:lnTo>
                    <a:pt x="118" y="53"/>
                  </a:lnTo>
                  <a:lnTo>
                    <a:pt x="125" y="54"/>
                  </a:lnTo>
                  <a:lnTo>
                    <a:pt x="126" y="46"/>
                  </a:lnTo>
                  <a:lnTo>
                    <a:pt x="119" y="45"/>
                  </a:lnTo>
                  <a:lnTo>
                    <a:pt x="120" y="39"/>
                  </a:lnTo>
                  <a:lnTo>
                    <a:pt x="157" y="39"/>
                  </a:lnTo>
                  <a:lnTo>
                    <a:pt x="161" y="35"/>
                  </a:lnTo>
                  <a:lnTo>
                    <a:pt x="163" y="35"/>
                  </a:lnTo>
                  <a:lnTo>
                    <a:pt x="166" y="34"/>
                  </a:lnTo>
                  <a:lnTo>
                    <a:pt x="168" y="31"/>
                  </a:lnTo>
                  <a:lnTo>
                    <a:pt x="171" y="29"/>
                  </a:lnTo>
                  <a:lnTo>
                    <a:pt x="175" y="27"/>
                  </a:lnTo>
                  <a:lnTo>
                    <a:pt x="177" y="26"/>
                  </a:lnTo>
                  <a:lnTo>
                    <a:pt x="180" y="23"/>
                  </a:lnTo>
                  <a:lnTo>
                    <a:pt x="183" y="21"/>
                  </a:lnTo>
                  <a:lnTo>
                    <a:pt x="186" y="19"/>
                  </a:lnTo>
                  <a:lnTo>
                    <a:pt x="190" y="19"/>
                  </a:lnTo>
                  <a:lnTo>
                    <a:pt x="193" y="18"/>
                  </a:lnTo>
                  <a:lnTo>
                    <a:pt x="196" y="21"/>
                  </a:lnTo>
                  <a:lnTo>
                    <a:pt x="201" y="21"/>
                  </a:lnTo>
                  <a:lnTo>
                    <a:pt x="203" y="21"/>
                  </a:lnTo>
                  <a:lnTo>
                    <a:pt x="206" y="23"/>
                  </a:lnTo>
                  <a:lnTo>
                    <a:pt x="209" y="25"/>
                  </a:lnTo>
                  <a:lnTo>
                    <a:pt x="213" y="27"/>
                  </a:lnTo>
                  <a:lnTo>
                    <a:pt x="216" y="25"/>
                  </a:lnTo>
                  <a:lnTo>
                    <a:pt x="215" y="21"/>
                  </a:lnTo>
                  <a:lnTo>
                    <a:pt x="214" y="13"/>
                  </a:lnTo>
                  <a:lnTo>
                    <a:pt x="216" y="10"/>
                  </a:lnTo>
                  <a:lnTo>
                    <a:pt x="220" y="9"/>
                  </a:lnTo>
                  <a:lnTo>
                    <a:pt x="222" y="7"/>
                  </a:lnTo>
                  <a:lnTo>
                    <a:pt x="225" y="8"/>
                  </a:lnTo>
                  <a:lnTo>
                    <a:pt x="229" y="8"/>
                  </a:lnTo>
                  <a:lnTo>
                    <a:pt x="232" y="6"/>
                  </a:lnTo>
                  <a:lnTo>
                    <a:pt x="233" y="2"/>
                  </a:lnTo>
                  <a:lnTo>
                    <a:pt x="236" y="0"/>
                  </a:lnTo>
                  <a:lnTo>
                    <a:pt x="240" y="3"/>
                  </a:lnTo>
                  <a:lnTo>
                    <a:pt x="274" y="23"/>
                  </a:lnTo>
                  <a:lnTo>
                    <a:pt x="269" y="34"/>
                  </a:lnTo>
                  <a:lnTo>
                    <a:pt x="267" y="37"/>
                  </a:lnTo>
                  <a:lnTo>
                    <a:pt x="267" y="42"/>
                  </a:lnTo>
                  <a:lnTo>
                    <a:pt x="268" y="45"/>
                  </a:lnTo>
                  <a:lnTo>
                    <a:pt x="270" y="48"/>
                  </a:lnTo>
                  <a:lnTo>
                    <a:pt x="268" y="52"/>
                  </a:lnTo>
                  <a:lnTo>
                    <a:pt x="270" y="57"/>
                  </a:lnTo>
                  <a:lnTo>
                    <a:pt x="269" y="62"/>
                  </a:lnTo>
                  <a:lnTo>
                    <a:pt x="270" y="69"/>
                  </a:lnTo>
                </a:path>
              </a:pathLst>
            </a:custGeom>
            <a:solidFill>
              <a:srgbClr val="FFFF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38" name="Freeform 69">
              <a:extLst>
                <a:ext uri="{FF2B5EF4-FFF2-40B4-BE49-F238E27FC236}">
                  <a16:creationId xmlns:a16="http://schemas.microsoft.com/office/drawing/2014/main" id="{9841E50F-B480-F062-41B7-31CEAAD92187}"/>
                </a:ext>
              </a:extLst>
            </xdr:cNvPr>
            <xdr:cNvSpPr>
              <a:spLocks/>
            </xdr:cNvSpPr>
          </xdr:nvSpPr>
          <xdr:spPr bwMode="auto">
            <a:xfrm>
              <a:off x="1621268" y="3485446"/>
              <a:ext cx="404813" cy="584200"/>
            </a:xfrm>
            <a:custGeom>
              <a:avLst/>
              <a:gdLst>
                <a:gd name="T0" fmla="*/ 129 w 255"/>
                <a:gd name="T1" fmla="*/ 32 h 368"/>
                <a:gd name="T2" fmla="*/ 136 w 255"/>
                <a:gd name="T3" fmla="*/ 43 h 368"/>
                <a:gd name="T4" fmla="*/ 150 w 255"/>
                <a:gd name="T5" fmla="*/ 45 h 368"/>
                <a:gd name="T6" fmla="*/ 159 w 255"/>
                <a:gd name="T7" fmla="*/ 54 h 368"/>
                <a:gd name="T8" fmla="*/ 171 w 255"/>
                <a:gd name="T9" fmla="*/ 68 h 368"/>
                <a:gd name="T10" fmla="*/ 182 w 255"/>
                <a:gd name="T11" fmla="*/ 81 h 368"/>
                <a:gd name="T12" fmla="*/ 191 w 255"/>
                <a:gd name="T13" fmla="*/ 97 h 368"/>
                <a:gd name="T14" fmla="*/ 204 w 255"/>
                <a:gd name="T15" fmla="*/ 103 h 368"/>
                <a:gd name="T16" fmla="*/ 214 w 255"/>
                <a:gd name="T17" fmla="*/ 114 h 368"/>
                <a:gd name="T18" fmla="*/ 222 w 255"/>
                <a:gd name="T19" fmla="*/ 127 h 368"/>
                <a:gd name="T20" fmla="*/ 227 w 255"/>
                <a:gd name="T21" fmla="*/ 146 h 368"/>
                <a:gd name="T22" fmla="*/ 242 w 255"/>
                <a:gd name="T23" fmla="*/ 153 h 368"/>
                <a:gd name="T24" fmla="*/ 252 w 255"/>
                <a:gd name="T25" fmla="*/ 167 h 368"/>
                <a:gd name="T26" fmla="*/ 252 w 255"/>
                <a:gd name="T27" fmla="*/ 184 h 368"/>
                <a:gd name="T28" fmla="*/ 249 w 255"/>
                <a:gd name="T29" fmla="*/ 200 h 368"/>
                <a:gd name="T30" fmla="*/ 239 w 255"/>
                <a:gd name="T31" fmla="*/ 211 h 368"/>
                <a:gd name="T32" fmla="*/ 229 w 255"/>
                <a:gd name="T33" fmla="*/ 226 h 368"/>
                <a:gd name="T34" fmla="*/ 214 w 255"/>
                <a:gd name="T35" fmla="*/ 236 h 368"/>
                <a:gd name="T36" fmla="*/ 214 w 255"/>
                <a:gd name="T37" fmla="*/ 251 h 368"/>
                <a:gd name="T38" fmla="*/ 213 w 255"/>
                <a:gd name="T39" fmla="*/ 262 h 368"/>
                <a:gd name="T40" fmla="*/ 220 w 255"/>
                <a:gd name="T41" fmla="*/ 271 h 368"/>
                <a:gd name="T42" fmla="*/ 182 w 255"/>
                <a:gd name="T43" fmla="*/ 315 h 368"/>
                <a:gd name="T44" fmla="*/ 176 w 255"/>
                <a:gd name="T45" fmla="*/ 329 h 368"/>
                <a:gd name="T46" fmla="*/ 186 w 255"/>
                <a:gd name="T47" fmla="*/ 337 h 368"/>
                <a:gd name="T48" fmla="*/ 199 w 255"/>
                <a:gd name="T49" fmla="*/ 343 h 368"/>
                <a:gd name="T50" fmla="*/ 145 w 255"/>
                <a:gd name="T51" fmla="*/ 362 h 368"/>
                <a:gd name="T52" fmla="*/ 136 w 255"/>
                <a:gd name="T53" fmla="*/ 355 h 368"/>
                <a:gd name="T54" fmla="*/ 132 w 255"/>
                <a:gd name="T55" fmla="*/ 339 h 368"/>
                <a:gd name="T56" fmla="*/ 119 w 255"/>
                <a:gd name="T57" fmla="*/ 328 h 368"/>
                <a:gd name="T58" fmla="*/ 110 w 255"/>
                <a:gd name="T59" fmla="*/ 318 h 368"/>
                <a:gd name="T60" fmla="*/ 123 w 255"/>
                <a:gd name="T61" fmla="*/ 311 h 368"/>
                <a:gd name="T62" fmla="*/ 119 w 255"/>
                <a:gd name="T63" fmla="*/ 298 h 368"/>
                <a:gd name="T64" fmla="*/ 106 w 255"/>
                <a:gd name="T65" fmla="*/ 291 h 368"/>
                <a:gd name="T66" fmla="*/ 102 w 255"/>
                <a:gd name="T67" fmla="*/ 275 h 368"/>
                <a:gd name="T68" fmla="*/ 88 w 255"/>
                <a:gd name="T69" fmla="*/ 261 h 368"/>
                <a:gd name="T70" fmla="*/ 80 w 255"/>
                <a:gd name="T71" fmla="*/ 246 h 368"/>
                <a:gd name="T72" fmla="*/ 83 w 255"/>
                <a:gd name="T73" fmla="*/ 230 h 368"/>
                <a:gd name="T74" fmla="*/ 83 w 255"/>
                <a:gd name="T75" fmla="*/ 213 h 368"/>
                <a:gd name="T76" fmla="*/ 77 w 255"/>
                <a:gd name="T77" fmla="*/ 200 h 368"/>
                <a:gd name="T78" fmla="*/ 67 w 255"/>
                <a:gd name="T79" fmla="*/ 203 h 368"/>
                <a:gd name="T80" fmla="*/ 51 w 255"/>
                <a:gd name="T81" fmla="*/ 207 h 368"/>
                <a:gd name="T82" fmla="*/ 39 w 255"/>
                <a:gd name="T83" fmla="*/ 200 h 368"/>
                <a:gd name="T84" fmla="*/ 33 w 255"/>
                <a:gd name="T85" fmla="*/ 187 h 368"/>
                <a:gd name="T86" fmla="*/ 28 w 255"/>
                <a:gd name="T87" fmla="*/ 174 h 368"/>
                <a:gd name="T88" fmla="*/ 26 w 255"/>
                <a:gd name="T89" fmla="*/ 158 h 368"/>
                <a:gd name="T90" fmla="*/ 22 w 255"/>
                <a:gd name="T91" fmla="*/ 146 h 368"/>
                <a:gd name="T92" fmla="*/ 13 w 255"/>
                <a:gd name="T93" fmla="*/ 135 h 368"/>
                <a:gd name="T94" fmla="*/ 18 w 255"/>
                <a:gd name="T95" fmla="*/ 121 h 368"/>
                <a:gd name="T96" fmla="*/ 14 w 255"/>
                <a:gd name="T97" fmla="*/ 104 h 368"/>
                <a:gd name="T98" fmla="*/ 11 w 255"/>
                <a:gd name="T99" fmla="*/ 90 h 368"/>
                <a:gd name="T100" fmla="*/ 5 w 255"/>
                <a:gd name="T101" fmla="*/ 79 h 368"/>
                <a:gd name="T102" fmla="*/ 0 w 255"/>
                <a:gd name="T103" fmla="*/ 66 h 368"/>
                <a:gd name="T104" fmla="*/ 8 w 255"/>
                <a:gd name="T105" fmla="*/ 39 h 368"/>
                <a:gd name="T106" fmla="*/ 25 w 255"/>
                <a:gd name="T107" fmla="*/ 41 h 368"/>
                <a:gd name="T108" fmla="*/ 34 w 255"/>
                <a:gd name="T109" fmla="*/ 32 h 368"/>
                <a:gd name="T110" fmla="*/ 44 w 255"/>
                <a:gd name="T111" fmla="*/ 24 h 368"/>
                <a:gd name="T112" fmla="*/ 54 w 255"/>
                <a:gd name="T113" fmla="*/ 14 h 368"/>
                <a:gd name="T114" fmla="*/ 68 w 255"/>
                <a:gd name="T115" fmla="*/ 5 h 368"/>
                <a:gd name="T116" fmla="*/ 84 w 255"/>
                <a:gd name="T117" fmla="*/ 0 h 368"/>
                <a:gd name="T118" fmla="*/ 96 w 255"/>
                <a:gd name="T119" fmla="*/ 5 h 368"/>
                <a:gd name="T120" fmla="*/ 107 w 255"/>
                <a:gd name="T121" fmla="*/ 11 h 368"/>
                <a:gd name="T122" fmla="*/ 118 w 255"/>
                <a:gd name="T123" fmla="*/ 21 h 3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  <a:cxn ang="0">
                  <a:pos x="T108" y="T109"/>
                </a:cxn>
                <a:cxn ang="0">
                  <a:pos x="T110" y="T111"/>
                </a:cxn>
                <a:cxn ang="0">
                  <a:pos x="T112" y="T113"/>
                </a:cxn>
                <a:cxn ang="0">
                  <a:pos x="T114" y="T115"/>
                </a:cxn>
                <a:cxn ang="0">
                  <a:pos x="T116" y="T117"/>
                </a:cxn>
                <a:cxn ang="0">
                  <a:pos x="T118" y="T119"/>
                </a:cxn>
                <a:cxn ang="0">
                  <a:pos x="T120" y="T121"/>
                </a:cxn>
                <a:cxn ang="0">
                  <a:pos x="T122" y="T123"/>
                </a:cxn>
              </a:cxnLst>
              <a:rect l="0" t="0" r="r" b="b"/>
              <a:pathLst>
                <a:path w="255" h="368">
                  <a:moveTo>
                    <a:pt x="123" y="24"/>
                  </a:moveTo>
                  <a:lnTo>
                    <a:pt x="128" y="24"/>
                  </a:lnTo>
                  <a:lnTo>
                    <a:pt x="128" y="27"/>
                  </a:lnTo>
                  <a:lnTo>
                    <a:pt x="129" y="32"/>
                  </a:lnTo>
                  <a:lnTo>
                    <a:pt x="129" y="40"/>
                  </a:lnTo>
                  <a:lnTo>
                    <a:pt x="130" y="42"/>
                  </a:lnTo>
                  <a:lnTo>
                    <a:pt x="131" y="43"/>
                  </a:lnTo>
                  <a:lnTo>
                    <a:pt x="136" y="43"/>
                  </a:lnTo>
                  <a:lnTo>
                    <a:pt x="144" y="43"/>
                  </a:lnTo>
                  <a:lnTo>
                    <a:pt x="146" y="44"/>
                  </a:lnTo>
                  <a:lnTo>
                    <a:pt x="149" y="45"/>
                  </a:lnTo>
                  <a:lnTo>
                    <a:pt x="150" y="45"/>
                  </a:lnTo>
                  <a:lnTo>
                    <a:pt x="153" y="46"/>
                  </a:lnTo>
                  <a:lnTo>
                    <a:pt x="155" y="50"/>
                  </a:lnTo>
                  <a:lnTo>
                    <a:pt x="156" y="54"/>
                  </a:lnTo>
                  <a:lnTo>
                    <a:pt x="159" y="54"/>
                  </a:lnTo>
                  <a:lnTo>
                    <a:pt x="161" y="58"/>
                  </a:lnTo>
                  <a:lnTo>
                    <a:pt x="162" y="62"/>
                  </a:lnTo>
                  <a:lnTo>
                    <a:pt x="164" y="64"/>
                  </a:lnTo>
                  <a:lnTo>
                    <a:pt x="171" y="68"/>
                  </a:lnTo>
                  <a:lnTo>
                    <a:pt x="176" y="70"/>
                  </a:lnTo>
                  <a:lnTo>
                    <a:pt x="179" y="73"/>
                  </a:lnTo>
                  <a:lnTo>
                    <a:pt x="182" y="76"/>
                  </a:lnTo>
                  <a:lnTo>
                    <a:pt x="182" y="81"/>
                  </a:lnTo>
                  <a:lnTo>
                    <a:pt x="183" y="85"/>
                  </a:lnTo>
                  <a:lnTo>
                    <a:pt x="183" y="89"/>
                  </a:lnTo>
                  <a:lnTo>
                    <a:pt x="185" y="92"/>
                  </a:lnTo>
                  <a:lnTo>
                    <a:pt x="191" y="97"/>
                  </a:lnTo>
                  <a:lnTo>
                    <a:pt x="193" y="101"/>
                  </a:lnTo>
                  <a:lnTo>
                    <a:pt x="196" y="102"/>
                  </a:lnTo>
                  <a:lnTo>
                    <a:pt x="200" y="102"/>
                  </a:lnTo>
                  <a:lnTo>
                    <a:pt x="204" y="103"/>
                  </a:lnTo>
                  <a:lnTo>
                    <a:pt x="206" y="104"/>
                  </a:lnTo>
                  <a:lnTo>
                    <a:pt x="208" y="105"/>
                  </a:lnTo>
                  <a:lnTo>
                    <a:pt x="213" y="109"/>
                  </a:lnTo>
                  <a:lnTo>
                    <a:pt x="214" y="114"/>
                  </a:lnTo>
                  <a:lnTo>
                    <a:pt x="215" y="118"/>
                  </a:lnTo>
                  <a:lnTo>
                    <a:pt x="219" y="120"/>
                  </a:lnTo>
                  <a:lnTo>
                    <a:pt x="220" y="124"/>
                  </a:lnTo>
                  <a:lnTo>
                    <a:pt x="222" y="127"/>
                  </a:lnTo>
                  <a:lnTo>
                    <a:pt x="225" y="130"/>
                  </a:lnTo>
                  <a:lnTo>
                    <a:pt x="227" y="134"/>
                  </a:lnTo>
                  <a:lnTo>
                    <a:pt x="228" y="138"/>
                  </a:lnTo>
                  <a:lnTo>
                    <a:pt x="227" y="146"/>
                  </a:lnTo>
                  <a:lnTo>
                    <a:pt x="231" y="145"/>
                  </a:lnTo>
                  <a:lnTo>
                    <a:pt x="233" y="147"/>
                  </a:lnTo>
                  <a:lnTo>
                    <a:pt x="236" y="151"/>
                  </a:lnTo>
                  <a:lnTo>
                    <a:pt x="242" y="153"/>
                  </a:lnTo>
                  <a:lnTo>
                    <a:pt x="246" y="153"/>
                  </a:lnTo>
                  <a:lnTo>
                    <a:pt x="249" y="155"/>
                  </a:lnTo>
                  <a:lnTo>
                    <a:pt x="253" y="163"/>
                  </a:lnTo>
                  <a:lnTo>
                    <a:pt x="252" y="167"/>
                  </a:lnTo>
                  <a:lnTo>
                    <a:pt x="253" y="172"/>
                  </a:lnTo>
                  <a:lnTo>
                    <a:pt x="253" y="176"/>
                  </a:lnTo>
                  <a:lnTo>
                    <a:pt x="254" y="180"/>
                  </a:lnTo>
                  <a:lnTo>
                    <a:pt x="252" y="184"/>
                  </a:lnTo>
                  <a:lnTo>
                    <a:pt x="251" y="188"/>
                  </a:lnTo>
                  <a:lnTo>
                    <a:pt x="250" y="192"/>
                  </a:lnTo>
                  <a:lnTo>
                    <a:pt x="250" y="196"/>
                  </a:lnTo>
                  <a:lnTo>
                    <a:pt x="249" y="200"/>
                  </a:lnTo>
                  <a:lnTo>
                    <a:pt x="247" y="203"/>
                  </a:lnTo>
                  <a:lnTo>
                    <a:pt x="246" y="208"/>
                  </a:lnTo>
                  <a:lnTo>
                    <a:pt x="243" y="210"/>
                  </a:lnTo>
                  <a:lnTo>
                    <a:pt x="239" y="211"/>
                  </a:lnTo>
                  <a:lnTo>
                    <a:pt x="233" y="215"/>
                  </a:lnTo>
                  <a:lnTo>
                    <a:pt x="230" y="218"/>
                  </a:lnTo>
                  <a:lnTo>
                    <a:pt x="230" y="221"/>
                  </a:lnTo>
                  <a:lnTo>
                    <a:pt x="229" y="226"/>
                  </a:lnTo>
                  <a:lnTo>
                    <a:pt x="226" y="227"/>
                  </a:lnTo>
                  <a:lnTo>
                    <a:pt x="224" y="231"/>
                  </a:lnTo>
                  <a:lnTo>
                    <a:pt x="218" y="234"/>
                  </a:lnTo>
                  <a:lnTo>
                    <a:pt x="214" y="236"/>
                  </a:lnTo>
                  <a:lnTo>
                    <a:pt x="215" y="240"/>
                  </a:lnTo>
                  <a:lnTo>
                    <a:pt x="214" y="244"/>
                  </a:lnTo>
                  <a:lnTo>
                    <a:pt x="217" y="248"/>
                  </a:lnTo>
                  <a:lnTo>
                    <a:pt x="214" y="251"/>
                  </a:lnTo>
                  <a:lnTo>
                    <a:pt x="211" y="252"/>
                  </a:lnTo>
                  <a:lnTo>
                    <a:pt x="209" y="256"/>
                  </a:lnTo>
                  <a:lnTo>
                    <a:pt x="210" y="259"/>
                  </a:lnTo>
                  <a:lnTo>
                    <a:pt x="213" y="262"/>
                  </a:lnTo>
                  <a:lnTo>
                    <a:pt x="214" y="263"/>
                  </a:lnTo>
                  <a:lnTo>
                    <a:pt x="219" y="263"/>
                  </a:lnTo>
                  <a:lnTo>
                    <a:pt x="219" y="267"/>
                  </a:lnTo>
                  <a:lnTo>
                    <a:pt x="220" y="271"/>
                  </a:lnTo>
                  <a:lnTo>
                    <a:pt x="220" y="275"/>
                  </a:lnTo>
                  <a:lnTo>
                    <a:pt x="216" y="275"/>
                  </a:lnTo>
                  <a:lnTo>
                    <a:pt x="214" y="277"/>
                  </a:lnTo>
                  <a:lnTo>
                    <a:pt x="182" y="315"/>
                  </a:lnTo>
                  <a:lnTo>
                    <a:pt x="182" y="319"/>
                  </a:lnTo>
                  <a:lnTo>
                    <a:pt x="180" y="322"/>
                  </a:lnTo>
                  <a:lnTo>
                    <a:pt x="178" y="326"/>
                  </a:lnTo>
                  <a:lnTo>
                    <a:pt x="176" y="329"/>
                  </a:lnTo>
                  <a:lnTo>
                    <a:pt x="178" y="331"/>
                  </a:lnTo>
                  <a:lnTo>
                    <a:pt x="183" y="331"/>
                  </a:lnTo>
                  <a:lnTo>
                    <a:pt x="185" y="334"/>
                  </a:lnTo>
                  <a:lnTo>
                    <a:pt x="186" y="337"/>
                  </a:lnTo>
                  <a:lnTo>
                    <a:pt x="188" y="340"/>
                  </a:lnTo>
                  <a:lnTo>
                    <a:pt x="192" y="339"/>
                  </a:lnTo>
                  <a:lnTo>
                    <a:pt x="195" y="341"/>
                  </a:lnTo>
                  <a:lnTo>
                    <a:pt x="199" y="343"/>
                  </a:lnTo>
                  <a:lnTo>
                    <a:pt x="202" y="348"/>
                  </a:lnTo>
                  <a:lnTo>
                    <a:pt x="190" y="352"/>
                  </a:lnTo>
                  <a:lnTo>
                    <a:pt x="145" y="367"/>
                  </a:lnTo>
                  <a:lnTo>
                    <a:pt x="145" y="362"/>
                  </a:lnTo>
                  <a:lnTo>
                    <a:pt x="144" y="359"/>
                  </a:lnTo>
                  <a:lnTo>
                    <a:pt x="140" y="358"/>
                  </a:lnTo>
                  <a:lnTo>
                    <a:pt x="136" y="356"/>
                  </a:lnTo>
                  <a:lnTo>
                    <a:pt x="136" y="355"/>
                  </a:lnTo>
                  <a:lnTo>
                    <a:pt x="136" y="351"/>
                  </a:lnTo>
                  <a:lnTo>
                    <a:pt x="133" y="348"/>
                  </a:lnTo>
                  <a:lnTo>
                    <a:pt x="132" y="344"/>
                  </a:lnTo>
                  <a:lnTo>
                    <a:pt x="132" y="339"/>
                  </a:lnTo>
                  <a:lnTo>
                    <a:pt x="129" y="339"/>
                  </a:lnTo>
                  <a:lnTo>
                    <a:pt x="128" y="336"/>
                  </a:lnTo>
                  <a:lnTo>
                    <a:pt x="122" y="329"/>
                  </a:lnTo>
                  <a:lnTo>
                    <a:pt x="119" y="328"/>
                  </a:lnTo>
                  <a:lnTo>
                    <a:pt x="115" y="328"/>
                  </a:lnTo>
                  <a:lnTo>
                    <a:pt x="112" y="326"/>
                  </a:lnTo>
                  <a:lnTo>
                    <a:pt x="111" y="322"/>
                  </a:lnTo>
                  <a:lnTo>
                    <a:pt x="110" y="318"/>
                  </a:lnTo>
                  <a:lnTo>
                    <a:pt x="114" y="317"/>
                  </a:lnTo>
                  <a:lnTo>
                    <a:pt x="117" y="313"/>
                  </a:lnTo>
                  <a:lnTo>
                    <a:pt x="120" y="311"/>
                  </a:lnTo>
                  <a:lnTo>
                    <a:pt x="123" y="311"/>
                  </a:lnTo>
                  <a:lnTo>
                    <a:pt x="125" y="308"/>
                  </a:lnTo>
                  <a:lnTo>
                    <a:pt x="123" y="303"/>
                  </a:lnTo>
                  <a:lnTo>
                    <a:pt x="122" y="301"/>
                  </a:lnTo>
                  <a:lnTo>
                    <a:pt x="119" y="298"/>
                  </a:lnTo>
                  <a:lnTo>
                    <a:pt x="115" y="297"/>
                  </a:lnTo>
                  <a:lnTo>
                    <a:pt x="113" y="294"/>
                  </a:lnTo>
                  <a:lnTo>
                    <a:pt x="109" y="294"/>
                  </a:lnTo>
                  <a:lnTo>
                    <a:pt x="106" y="291"/>
                  </a:lnTo>
                  <a:lnTo>
                    <a:pt x="106" y="286"/>
                  </a:lnTo>
                  <a:lnTo>
                    <a:pt x="103" y="284"/>
                  </a:lnTo>
                  <a:lnTo>
                    <a:pt x="103" y="280"/>
                  </a:lnTo>
                  <a:lnTo>
                    <a:pt x="102" y="275"/>
                  </a:lnTo>
                  <a:lnTo>
                    <a:pt x="99" y="272"/>
                  </a:lnTo>
                  <a:lnTo>
                    <a:pt x="96" y="268"/>
                  </a:lnTo>
                  <a:lnTo>
                    <a:pt x="91" y="264"/>
                  </a:lnTo>
                  <a:lnTo>
                    <a:pt x="88" y="261"/>
                  </a:lnTo>
                  <a:lnTo>
                    <a:pt x="86" y="257"/>
                  </a:lnTo>
                  <a:lnTo>
                    <a:pt x="80" y="254"/>
                  </a:lnTo>
                  <a:lnTo>
                    <a:pt x="81" y="250"/>
                  </a:lnTo>
                  <a:lnTo>
                    <a:pt x="80" y="246"/>
                  </a:lnTo>
                  <a:lnTo>
                    <a:pt x="80" y="238"/>
                  </a:lnTo>
                  <a:lnTo>
                    <a:pt x="80" y="237"/>
                  </a:lnTo>
                  <a:lnTo>
                    <a:pt x="80" y="233"/>
                  </a:lnTo>
                  <a:lnTo>
                    <a:pt x="83" y="230"/>
                  </a:lnTo>
                  <a:lnTo>
                    <a:pt x="83" y="226"/>
                  </a:lnTo>
                  <a:lnTo>
                    <a:pt x="84" y="221"/>
                  </a:lnTo>
                  <a:lnTo>
                    <a:pt x="84" y="218"/>
                  </a:lnTo>
                  <a:lnTo>
                    <a:pt x="83" y="213"/>
                  </a:lnTo>
                  <a:lnTo>
                    <a:pt x="83" y="209"/>
                  </a:lnTo>
                  <a:lnTo>
                    <a:pt x="81" y="206"/>
                  </a:lnTo>
                  <a:lnTo>
                    <a:pt x="80" y="201"/>
                  </a:lnTo>
                  <a:lnTo>
                    <a:pt x="77" y="200"/>
                  </a:lnTo>
                  <a:lnTo>
                    <a:pt x="73" y="199"/>
                  </a:lnTo>
                  <a:lnTo>
                    <a:pt x="71" y="200"/>
                  </a:lnTo>
                  <a:lnTo>
                    <a:pt x="68" y="203"/>
                  </a:lnTo>
                  <a:lnTo>
                    <a:pt x="67" y="203"/>
                  </a:lnTo>
                  <a:lnTo>
                    <a:pt x="65" y="205"/>
                  </a:lnTo>
                  <a:lnTo>
                    <a:pt x="59" y="206"/>
                  </a:lnTo>
                  <a:lnTo>
                    <a:pt x="52" y="207"/>
                  </a:lnTo>
                  <a:lnTo>
                    <a:pt x="51" y="207"/>
                  </a:lnTo>
                  <a:lnTo>
                    <a:pt x="48" y="207"/>
                  </a:lnTo>
                  <a:lnTo>
                    <a:pt x="45" y="205"/>
                  </a:lnTo>
                  <a:lnTo>
                    <a:pt x="41" y="203"/>
                  </a:lnTo>
                  <a:lnTo>
                    <a:pt x="39" y="200"/>
                  </a:lnTo>
                  <a:lnTo>
                    <a:pt x="38" y="196"/>
                  </a:lnTo>
                  <a:lnTo>
                    <a:pt x="38" y="192"/>
                  </a:lnTo>
                  <a:lnTo>
                    <a:pt x="37" y="189"/>
                  </a:lnTo>
                  <a:lnTo>
                    <a:pt x="33" y="187"/>
                  </a:lnTo>
                  <a:lnTo>
                    <a:pt x="30" y="187"/>
                  </a:lnTo>
                  <a:lnTo>
                    <a:pt x="30" y="181"/>
                  </a:lnTo>
                  <a:lnTo>
                    <a:pt x="28" y="178"/>
                  </a:lnTo>
                  <a:lnTo>
                    <a:pt x="28" y="174"/>
                  </a:lnTo>
                  <a:lnTo>
                    <a:pt x="29" y="170"/>
                  </a:lnTo>
                  <a:lnTo>
                    <a:pt x="27" y="166"/>
                  </a:lnTo>
                  <a:lnTo>
                    <a:pt x="27" y="162"/>
                  </a:lnTo>
                  <a:lnTo>
                    <a:pt x="26" y="158"/>
                  </a:lnTo>
                  <a:lnTo>
                    <a:pt x="23" y="154"/>
                  </a:lnTo>
                  <a:lnTo>
                    <a:pt x="24" y="150"/>
                  </a:lnTo>
                  <a:lnTo>
                    <a:pt x="24" y="149"/>
                  </a:lnTo>
                  <a:lnTo>
                    <a:pt x="22" y="146"/>
                  </a:lnTo>
                  <a:lnTo>
                    <a:pt x="18" y="146"/>
                  </a:lnTo>
                  <a:lnTo>
                    <a:pt x="17" y="142"/>
                  </a:lnTo>
                  <a:lnTo>
                    <a:pt x="16" y="138"/>
                  </a:lnTo>
                  <a:lnTo>
                    <a:pt x="13" y="135"/>
                  </a:lnTo>
                  <a:lnTo>
                    <a:pt x="13" y="134"/>
                  </a:lnTo>
                  <a:lnTo>
                    <a:pt x="14" y="129"/>
                  </a:lnTo>
                  <a:lnTo>
                    <a:pt x="16" y="125"/>
                  </a:lnTo>
                  <a:lnTo>
                    <a:pt x="18" y="121"/>
                  </a:lnTo>
                  <a:lnTo>
                    <a:pt x="18" y="117"/>
                  </a:lnTo>
                  <a:lnTo>
                    <a:pt x="16" y="112"/>
                  </a:lnTo>
                  <a:lnTo>
                    <a:pt x="16" y="108"/>
                  </a:lnTo>
                  <a:lnTo>
                    <a:pt x="14" y="104"/>
                  </a:lnTo>
                  <a:lnTo>
                    <a:pt x="14" y="102"/>
                  </a:lnTo>
                  <a:lnTo>
                    <a:pt x="14" y="100"/>
                  </a:lnTo>
                  <a:lnTo>
                    <a:pt x="12" y="96"/>
                  </a:lnTo>
                  <a:lnTo>
                    <a:pt x="11" y="90"/>
                  </a:lnTo>
                  <a:lnTo>
                    <a:pt x="11" y="88"/>
                  </a:lnTo>
                  <a:lnTo>
                    <a:pt x="8" y="85"/>
                  </a:lnTo>
                  <a:lnTo>
                    <a:pt x="8" y="82"/>
                  </a:lnTo>
                  <a:lnTo>
                    <a:pt x="5" y="79"/>
                  </a:lnTo>
                  <a:lnTo>
                    <a:pt x="1" y="79"/>
                  </a:lnTo>
                  <a:lnTo>
                    <a:pt x="0" y="74"/>
                  </a:lnTo>
                  <a:lnTo>
                    <a:pt x="0" y="70"/>
                  </a:lnTo>
                  <a:lnTo>
                    <a:pt x="0" y="66"/>
                  </a:lnTo>
                  <a:lnTo>
                    <a:pt x="3" y="63"/>
                  </a:lnTo>
                  <a:lnTo>
                    <a:pt x="3" y="59"/>
                  </a:lnTo>
                  <a:lnTo>
                    <a:pt x="5" y="43"/>
                  </a:lnTo>
                  <a:lnTo>
                    <a:pt x="8" y="39"/>
                  </a:lnTo>
                  <a:lnTo>
                    <a:pt x="11" y="36"/>
                  </a:lnTo>
                  <a:lnTo>
                    <a:pt x="14" y="35"/>
                  </a:lnTo>
                  <a:lnTo>
                    <a:pt x="18" y="37"/>
                  </a:lnTo>
                  <a:lnTo>
                    <a:pt x="25" y="41"/>
                  </a:lnTo>
                  <a:lnTo>
                    <a:pt x="28" y="40"/>
                  </a:lnTo>
                  <a:lnTo>
                    <a:pt x="30" y="37"/>
                  </a:lnTo>
                  <a:lnTo>
                    <a:pt x="30" y="33"/>
                  </a:lnTo>
                  <a:lnTo>
                    <a:pt x="34" y="32"/>
                  </a:lnTo>
                  <a:lnTo>
                    <a:pt x="37" y="29"/>
                  </a:lnTo>
                  <a:lnTo>
                    <a:pt x="40" y="29"/>
                  </a:lnTo>
                  <a:lnTo>
                    <a:pt x="43" y="26"/>
                  </a:lnTo>
                  <a:lnTo>
                    <a:pt x="44" y="24"/>
                  </a:lnTo>
                  <a:lnTo>
                    <a:pt x="46" y="20"/>
                  </a:lnTo>
                  <a:lnTo>
                    <a:pt x="50" y="18"/>
                  </a:lnTo>
                  <a:lnTo>
                    <a:pt x="51" y="17"/>
                  </a:lnTo>
                  <a:lnTo>
                    <a:pt x="54" y="14"/>
                  </a:lnTo>
                  <a:lnTo>
                    <a:pt x="57" y="11"/>
                  </a:lnTo>
                  <a:lnTo>
                    <a:pt x="58" y="8"/>
                  </a:lnTo>
                  <a:lnTo>
                    <a:pt x="62" y="9"/>
                  </a:lnTo>
                  <a:lnTo>
                    <a:pt x="68" y="5"/>
                  </a:lnTo>
                  <a:lnTo>
                    <a:pt x="71" y="2"/>
                  </a:lnTo>
                  <a:lnTo>
                    <a:pt x="77" y="0"/>
                  </a:lnTo>
                  <a:lnTo>
                    <a:pt x="81" y="1"/>
                  </a:lnTo>
                  <a:lnTo>
                    <a:pt x="84" y="0"/>
                  </a:lnTo>
                  <a:lnTo>
                    <a:pt x="87" y="3"/>
                  </a:lnTo>
                  <a:lnTo>
                    <a:pt x="90" y="5"/>
                  </a:lnTo>
                  <a:lnTo>
                    <a:pt x="93" y="5"/>
                  </a:lnTo>
                  <a:lnTo>
                    <a:pt x="96" y="5"/>
                  </a:lnTo>
                  <a:lnTo>
                    <a:pt x="100" y="7"/>
                  </a:lnTo>
                  <a:lnTo>
                    <a:pt x="102" y="8"/>
                  </a:lnTo>
                  <a:lnTo>
                    <a:pt x="104" y="10"/>
                  </a:lnTo>
                  <a:lnTo>
                    <a:pt x="107" y="11"/>
                  </a:lnTo>
                  <a:lnTo>
                    <a:pt x="114" y="11"/>
                  </a:lnTo>
                  <a:lnTo>
                    <a:pt x="115" y="16"/>
                  </a:lnTo>
                  <a:lnTo>
                    <a:pt x="115" y="18"/>
                  </a:lnTo>
                  <a:lnTo>
                    <a:pt x="118" y="21"/>
                  </a:lnTo>
                  <a:lnTo>
                    <a:pt x="122" y="22"/>
                  </a:lnTo>
                  <a:lnTo>
                    <a:pt x="123" y="24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39" name="Freeform 75">
              <a:extLst>
                <a:ext uri="{FF2B5EF4-FFF2-40B4-BE49-F238E27FC236}">
                  <a16:creationId xmlns:a16="http://schemas.microsoft.com/office/drawing/2014/main" id="{642AFB06-0FF8-15CA-27E1-CA041F5DA219}"/>
                </a:ext>
              </a:extLst>
            </xdr:cNvPr>
            <xdr:cNvSpPr>
              <a:spLocks/>
            </xdr:cNvSpPr>
          </xdr:nvSpPr>
          <xdr:spPr bwMode="auto">
            <a:xfrm>
              <a:off x="1278593" y="3697816"/>
              <a:ext cx="571500" cy="381000"/>
            </a:xfrm>
            <a:custGeom>
              <a:avLst/>
              <a:gdLst>
                <a:gd name="T0" fmla="*/ 230 w 360"/>
                <a:gd name="T1" fmla="*/ 7 h 240"/>
                <a:gd name="T2" fmla="*/ 237 w 360"/>
                <a:gd name="T3" fmla="*/ 19 h 240"/>
                <a:gd name="T4" fmla="*/ 243 w 360"/>
                <a:gd name="T5" fmla="*/ 35 h 240"/>
                <a:gd name="T6" fmla="*/ 244 w 360"/>
                <a:gd name="T7" fmla="*/ 52 h 240"/>
                <a:gd name="T8" fmla="*/ 252 w 360"/>
                <a:gd name="T9" fmla="*/ 61 h 240"/>
                <a:gd name="T10" fmla="*/ 262 w 360"/>
                <a:gd name="T11" fmla="*/ 72 h 240"/>
                <a:gd name="T12" fmla="*/ 279 w 360"/>
                <a:gd name="T13" fmla="*/ 70 h 240"/>
                <a:gd name="T14" fmla="*/ 289 w 360"/>
                <a:gd name="T15" fmla="*/ 65 h 240"/>
                <a:gd name="T16" fmla="*/ 297 w 360"/>
                <a:gd name="T17" fmla="*/ 74 h 240"/>
                <a:gd name="T18" fmla="*/ 296 w 360"/>
                <a:gd name="T19" fmla="*/ 91 h 240"/>
                <a:gd name="T20" fmla="*/ 293 w 360"/>
                <a:gd name="T21" fmla="*/ 111 h 240"/>
                <a:gd name="T22" fmla="*/ 302 w 360"/>
                <a:gd name="T23" fmla="*/ 126 h 240"/>
                <a:gd name="T24" fmla="*/ 316 w 360"/>
                <a:gd name="T25" fmla="*/ 140 h 240"/>
                <a:gd name="T26" fmla="*/ 320 w 360"/>
                <a:gd name="T27" fmla="*/ 156 h 240"/>
                <a:gd name="T28" fmla="*/ 332 w 360"/>
                <a:gd name="T29" fmla="*/ 163 h 240"/>
                <a:gd name="T30" fmla="*/ 337 w 360"/>
                <a:gd name="T31" fmla="*/ 177 h 240"/>
                <a:gd name="T32" fmla="*/ 324 w 360"/>
                <a:gd name="T33" fmla="*/ 183 h 240"/>
                <a:gd name="T34" fmla="*/ 333 w 360"/>
                <a:gd name="T35" fmla="*/ 193 h 240"/>
                <a:gd name="T36" fmla="*/ 347 w 360"/>
                <a:gd name="T37" fmla="*/ 205 h 240"/>
                <a:gd name="T38" fmla="*/ 350 w 360"/>
                <a:gd name="T39" fmla="*/ 220 h 240"/>
                <a:gd name="T40" fmla="*/ 359 w 360"/>
                <a:gd name="T41" fmla="*/ 227 h 240"/>
                <a:gd name="T42" fmla="*/ 219 w 360"/>
                <a:gd name="T43" fmla="*/ 236 h 240"/>
                <a:gd name="T44" fmla="*/ 136 w 360"/>
                <a:gd name="T45" fmla="*/ 232 h 240"/>
                <a:gd name="T46" fmla="*/ 127 w 360"/>
                <a:gd name="T47" fmla="*/ 232 h 240"/>
                <a:gd name="T48" fmla="*/ 124 w 360"/>
                <a:gd name="T49" fmla="*/ 223 h 240"/>
                <a:gd name="T50" fmla="*/ 111 w 360"/>
                <a:gd name="T51" fmla="*/ 205 h 240"/>
                <a:gd name="T52" fmla="*/ 100 w 360"/>
                <a:gd name="T53" fmla="*/ 199 h 240"/>
                <a:gd name="T54" fmla="*/ 97 w 360"/>
                <a:gd name="T55" fmla="*/ 186 h 240"/>
                <a:gd name="T56" fmla="*/ 90 w 360"/>
                <a:gd name="T57" fmla="*/ 178 h 240"/>
                <a:gd name="T58" fmla="*/ 81 w 360"/>
                <a:gd name="T59" fmla="*/ 166 h 240"/>
                <a:gd name="T60" fmla="*/ 70 w 360"/>
                <a:gd name="T61" fmla="*/ 159 h 240"/>
                <a:gd name="T62" fmla="*/ 67 w 360"/>
                <a:gd name="T63" fmla="*/ 145 h 240"/>
                <a:gd name="T64" fmla="*/ 63 w 360"/>
                <a:gd name="T65" fmla="*/ 145 h 240"/>
                <a:gd name="T66" fmla="*/ 56 w 360"/>
                <a:gd name="T67" fmla="*/ 136 h 240"/>
                <a:gd name="T68" fmla="*/ 52 w 360"/>
                <a:gd name="T69" fmla="*/ 133 h 240"/>
                <a:gd name="T70" fmla="*/ 45 w 360"/>
                <a:gd name="T71" fmla="*/ 122 h 240"/>
                <a:gd name="T72" fmla="*/ 34 w 360"/>
                <a:gd name="T73" fmla="*/ 123 h 240"/>
                <a:gd name="T74" fmla="*/ 20 w 360"/>
                <a:gd name="T75" fmla="*/ 125 h 240"/>
                <a:gd name="T76" fmla="*/ 9 w 360"/>
                <a:gd name="T77" fmla="*/ 128 h 240"/>
                <a:gd name="T78" fmla="*/ 1 w 360"/>
                <a:gd name="T79" fmla="*/ 122 h 240"/>
                <a:gd name="T80" fmla="*/ 8 w 360"/>
                <a:gd name="T81" fmla="*/ 104 h 240"/>
                <a:gd name="T82" fmla="*/ 15 w 360"/>
                <a:gd name="T83" fmla="*/ 95 h 240"/>
                <a:gd name="T84" fmla="*/ 8 w 360"/>
                <a:gd name="T85" fmla="*/ 88 h 240"/>
                <a:gd name="T86" fmla="*/ 18 w 360"/>
                <a:gd name="T87" fmla="*/ 78 h 240"/>
                <a:gd name="T88" fmla="*/ 27 w 360"/>
                <a:gd name="T89" fmla="*/ 65 h 240"/>
                <a:gd name="T90" fmla="*/ 22 w 360"/>
                <a:gd name="T91" fmla="*/ 54 h 240"/>
                <a:gd name="T92" fmla="*/ 98 w 360"/>
                <a:gd name="T93" fmla="*/ 27 h 240"/>
                <a:gd name="T94" fmla="*/ 149 w 360"/>
                <a:gd name="T95" fmla="*/ 22 h 240"/>
                <a:gd name="T96" fmla="*/ 162 w 360"/>
                <a:gd name="T97" fmla="*/ 20 h 240"/>
                <a:gd name="T98" fmla="*/ 170 w 360"/>
                <a:gd name="T99" fmla="*/ 9 h 240"/>
                <a:gd name="T100" fmla="*/ 182 w 360"/>
                <a:gd name="T101" fmla="*/ 9 h 240"/>
                <a:gd name="T102" fmla="*/ 194 w 360"/>
                <a:gd name="T103" fmla="*/ 3 h 240"/>
                <a:gd name="T104" fmla="*/ 207 w 360"/>
                <a:gd name="T105" fmla="*/ 4 h 240"/>
                <a:gd name="T106" fmla="*/ 221 w 360"/>
                <a:gd name="T107" fmla="*/ 0 h 2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  <a:cxn ang="0">
                  <a:pos x="T102" y="T103"/>
                </a:cxn>
                <a:cxn ang="0">
                  <a:pos x="T104" y="T105"/>
                </a:cxn>
                <a:cxn ang="0">
                  <a:pos x="T106" y="T107"/>
                </a:cxn>
              </a:cxnLst>
              <a:rect l="0" t="0" r="r" b="b"/>
              <a:pathLst>
                <a:path w="360" h="240">
                  <a:moveTo>
                    <a:pt x="221" y="0"/>
                  </a:moveTo>
                  <a:lnTo>
                    <a:pt x="227" y="1"/>
                  </a:lnTo>
                  <a:lnTo>
                    <a:pt x="229" y="4"/>
                  </a:lnTo>
                  <a:lnTo>
                    <a:pt x="230" y="7"/>
                  </a:lnTo>
                  <a:lnTo>
                    <a:pt x="232" y="11"/>
                  </a:lnTo>
                  <a:lnTo>
                    <a:pt x="236" y="12"/>
                  </a:lnTo>
                  <a:lnTo>
                    <a:pt x="238" y="15"/>
                  </a:lnTo>
                  <a:lnTo>
                    <a:pt x="237" y="19"/>
                  </a:lnTo>
                  <a:lnTo>
                    <a:pt x="239" y="23"/>
                  </a:lnTo>
                  <a:lnTo>
                    <a:pt x="240" y="27"/>
                  </a:lnTo>
                  <a:lnTo>
                    <a:pt x="241" y="32"/>
                  </a:lnTo>
                  <a:lnTo>
                    <a:pt x="243" y="35"/>
                  </a:lnTo>
                  <a:lnTo>
                    <a:pt x="242" y="39"/>
                  </a:lnTo>
                  <a:lnTo>
                    <a:pt x="242" y="43"/>
                  </a:lnTo>
                  <a:lnTo>
                    <a:pt x="244" y="46"/>
                  </a:lnTo>
                  <a:lnTo>
                    <a:pt x="244" y="52"/>
                  </a:lnTo>
                  <a:lnTo>
                    <a:pt x="247" y="52"/>
                  </a:lnTo>
                  <a:lnTo>
                    <a:pt x="251" y="54"/>
                  </a:lnTo>
                  <a:lnTo>
                    <a:pt x="252" y="57"/>
                  </a:lnTo>
                  <a:lnTo>
                    <a:pt x="252" y="61"/>
                  </a:lnTo>
                  <a:lnTo>
                    <a:pt x="253" y="65"/>
                  </a:lnTo>
                  <a:lnTo>
                    <a:pt x="255" y="69"/>
                  </a:lnTo>
                  <a:lnTo>
                    <a:pt x="259" y="70"/>
                  </a:lnTo>
                  <a:lnTo>
                    <a:pt x="262" y="72"/>
                  </a:lnTo>
                  <a:lnTo>
                    <a:pt x="265" y="72"/>
                  </a:lnTo>
                  <a:lnTo>
                    <a:pt x="266" y="72"/>
                  </a:lnTo>
                  <a:lnTo>
                    <a:pt x="273" y="71"/>
                  </a:lnTo>
                  <a:lnTo>
                    <a:pt x="279" y="70"/>
                  </a:lnTo>
                  <a:lnTo>
                    <a:pt x="281" y="69"/>
                  </a:lnTo>
                  <a:lnTo>
                    <a:pt x="282" y="68"/>
                  </a:lnTo>
                  <a:lnTo>
                    <a:pt x="284" y="65"/>
                  </a:lnTo>
                  <a:lnTo>
                    <a:pt x="289" y="65"/>
                  </a:lnTo>
                  <a:lnTo>
                    <a:pt x="291" y="65"/>
                  </a:lnTo>
                  <a:lnTo>
                    <a:pt x="294" y="67"/>
                  </a:lnTo>
                  <a:lnTo>
                    <a:pt x="295" y="71"/>
                  </a:lnTo>
                  <a:lnTo>
                    <a:pt x="297" y="74"/>
                  </a:lnTo>
                  <a:lnTo>
                    <a:pt x="296" y="79"/>
                  </a:lnTo>
                  <a:lnTo>
                    <a:pt x="298" y="83"/>
                  </a:lnTo>
                  <a:lnTo>
                    <a:pt x="298" y="87"/>
                  </a:lnTo>
                  <a:lnTo>
                    <a:pt x="296" y="91"/>
                  </a:lnTo>
                  <a:lnTo>
                    <a:pt x="296" y="95"/>
                  </a:lnTo>
                  <a:lnTo>
                    <a:pt x="294" y="98"/>
                  </a:lnTo>
                  <a:lnTo>
                    <a:pt x="293" y="103"/>
                  </a:lnTo>
                  <a:lnTo>
                    <a:pt x="293" y="111"/>
                  </a:lnTo>
                  <a:lnTo>
                    <a:pt x="294" y="115"/>
                  </a:lnTo>
                  <a:lnTo>
                    <a:pt x="294" y="119"/>
                  </a:lnTo>
                  <a:lnTo>
                    <a:pt x="300" y="122"/>
                  </a:lnTo>
                  <a:lnTo>
                    <a:pt x="302" y="126"/>
                  </a:lnTo>
                  <a:lnTo>
                    <a:pt x="304" y="129"/>
                  </a:lnTo>
                  <a:lnTo>
                    <a:pt x="310" y="133"/>
                  </a:lnTo>
                  <a:lnTo>
                    <a:pt x="312" y="137"/>
                  </a:lnTo>
                  <a:lnTo>
                    <a:pt x="316" y="140"/>
                  </a:lnTo>
                  <a:lnTo>
                    <a:pt x="317" y="145"/>
                  </a:lnTo>
                  <a:lnTo>
                    <a:pt x="317" y="149"/>
                  </a:lnTo>
                  <a:lnTo>
                    <a:pt x="320" y="152"/>
                  </a:lnTo>
                  <a:lnTo>
                    <a:pt x="320" y="156"/>
                  </a:lnTo>
                  <a:lnTo>
                    <a:pt x="323" y="159"/>
                  </a:lnTo>
                  <a:lnTo>
                    <a:pt x="327" y="160"/>
                  </a:lnTo>
                  <a:lnTo>
                    <a:pt x="329" y="162"/>
                  </a:lnTo>
                  <a:lnTo>
                    <a:pt x="332" y="163"/>
                  </a:lnTo>
                  <a:lnTo>
                    <a:pt x="336" y="166"/>
                  </a:lnTo>
                  <a:lnTo>
                    <a:pt x="337" y="169"/>
                  </a:lnTo>
                  <a:lnTo>
                    <a:pt x="339" y="173"/>
                  </a:lnTo>
                  <a:lnTo>
                    <a:pt x="337" y="177"/>
                  </a:lnTo>
                  <a:lnTo>
                    <a:pt x="334" y="177"/>
                  </a:lnTo>
                  <a:lnTo>
                    <a:pt x="330" y="179"/>
                  </a:lnTo>
                  <a:lnTo>
                    <a:pt x="328" y="182"/>
                  </a:lnTo>
                  <a:lnTo>
                    <a:pt x="324" y="183"/>
                  </a:lnTo>
                  <a:lnTo>
                    <a:pt x="325" y="188"/>
                  </a:lnTo>
                  <a:lnTo>
                    <a:pt x="326" y="191"/>
                  </a:lnTo>
                  <a:lnTo>
                    <a:pt x="329" y="193"/>
                  </a:lnTo>
                  <a:lnTo>
                    <a:pt x="333" y="193"/>
                  </a:lnTo>
                  <a:lnTo>
                    <a:pt x="336" y="195"/>
                  </a:lnTo>
                  <a:lnTo>
                    <a:pt x="342" y="201"/>
                  </a:lnTo>
                  <a:lnTo>
                    <a:pt x="344" y="205"/>
                  </a:lnTo>
                  <a:lnTo>
                    <a:pt x="347" y="205"/>
                  </a:lnTo>
                  <a:lnTo>
                    <a:pt x="346" y="209"/>
                  </a:lnTo>
                  <a:lnTo>
                    <a:pt x="347" y="213"/>
                  </a:lnTo>
                  <a:lnTo>
                    <a:pt x="350" y="216"/>
                  </a:lnTo>
                  <a:lnTo>
                    <a:pt x="350" y="220"/>
                  </a:lnTo>
                  <a:lnTo>
                    <a:pt x="350" y="222"/>
                  </a:lnTo>
                  <a:lnTo>
                    <a:pt x="354" y="224"/>
                  </a:lnTo>
                  <a:lnTo>
                    <a:pt x="358" y="224"/>
                  </a:lnTo>
                  <a:lnTo>
                    <a:pt x="359" y="227"/>
                  </a:lnTo>
                  <a:lnTo>
                    <a:pt x="359" y="232"/>
                  </a:lnTo>
                  <a:lnTo>
                    <a:pt x="263" y="235"/>
                  </a:lnTo>
                  <a:lnTo>
                    <a:pt x="251" y="235"/>
                  </a:lnTo>
                  <a:lnTo>
                    <a:pt x="219" y="236"/>
                  </a:lnTo>
                  <a:lnTo>
                    <a:pt x="148" y="239"/>
                  </a:lnTo>
                  <a:lnTo>
                    <a:pt x="144" y="233"/>
                  </a:lnTo>
                  <a:lnTo>
                    <a:pt x="140" y="233"/>
                  </a:lnTo>
                  <a:lnTo>
                    <a:pt x="136" y="232"/>
                  </a:lnTo>
                  <a:lnTo>
                    <a:pt x="132" y="232"/>
                  </a:lnTo>
                  <a:lnTo>
                    <a:pt x="130" y="228"/>
                  </a:lnTo>
                  <a:lnTo>
                    <a:pt x="127" y="231"/>
                  </a:lnTo>
                  <a:lnTo>
                    <a:pt x="127" y="232"/>
                  </a:lnTo>
                  <a:lnTo>
                    <a:pt x="123" y="232"/>
                  </a:lnTo>
                  <a:lnTo>
                    <a:pt x="123" y="228"/>
                  </a:lnTo>
                  <a:lnTo>
                    <a:pt x="122" y="225"/>
                  </a:lnTo>
                  <a:lnTo>
                    <a:pt x="124" y="223"/>
                  </a:lnTo>
                  <a:lnTo>
                    <a:pt x="123" y="218"/>
                  </a:lnTo>
                  <a:lnTo>
                    <a:pt x="116" y="209"/>
                  </a:lnTo>
                  <a:lnTo>
                    <a:pt x="114" y="208"/>
                  </a:lnTo>
                  <a:lnTo>
                    <a:pt x="111" y="205"/>
                  </a:lnTo>
                  <a:lnTo>
                    <a:pt x="108" y="205"/>
                  </a:lnTo>
                  <a:lnTo>
                    <a:pt x="104" y="205"/>
                  </a:lnTo>
                  <a:lnTo>
                    <a:pt x="101" y="202"/>
                  </a:lnTo>
                  <a:lnTo>
                    <a:pt x="100" y="199"/>
                  </a:lnTo>
                  <a:lnTo>
                    <a:pt x="98" y="197"/>
                  </a:lnTo>
                  <a:lnTo>
                    <a:pt x="100" y="193"/>
                  </a:lnTo>
                  <a:lnTo>
                    <a:pt x="100" y="189"/>
                  </a:lnTo>
                  <a:lnTo>
                    <a:pt x="97" y="186"/>
                  </a:lnTo>
                  <a:lnTo>
                    <a:pt x="96" y="182"/>
                  </a:lnTo>
                  <a:lnTo>
                    <a:pt x="93" y="182"/>
                  </a:lnTo>
                  <a:lnTo>
                    <a:pt x="91" y="178"/>
                  </a:lnTo>
                  <a:lnTo>
                    <a:pt x="90" y="178"/>
                  </a:lnTo>
                  <a:lnTo>
                    <a:pt x="88" y="174"/>
                  </a:lnTo>
                  <a:lnTo>
                    <a:pt x="88" y="170"/>
                  </a:lnTo>
                  <a:lnTo>
                    <a:pt x="84" y="168"/>
                  </a:lnTo>
                  <a:lnTo>
                    <a:pt x="81" y="166"/>
                  </a:lnTo>
                  <a:lnTo>
                    <a:pt x="79" y="163"/>
                  </a:lnTo>
                  <a:lnTo>
                    <a:pt x="76" y="161"/>
                  </a:lnTo>
                  <a:lnTo>
                    <a:pt x="73" y="160"/>
                  </a:lnTo>
                  <a:lnTo>
                    <a:pt x="70" y="159"/>
                  </a:lnTo>
                  <a:lnTo>
                    <a:pt x="68" y="156"/>
                  </a:lnTo>
                  <a:lnTo>
                    <a:pt x="71" y="153"/>
                  </a:lnTo>
                  <a:lnTo>
                    <a:pt x="70" y="149"/>
                  </a:lnTo>
                  <a:lnTo>
                    <a:pt x="67" y="145"/>
                  </a:lnTo>
                  <a:lnTo>
                    <a:pt x="68" y="143"/>
                  </a:lnTo>
                  <a:lnTo>
                    <a:pt x="65" y="141"/>
                  </a:lnTo>
                  <a:lnTo>
                    <a:pt x="65" y="144"/>
                  </a:lnTo>
                  <a:lnTo>
                    <a:pt x="63" y="145"/>
                  </a:lnTo>
                  <a:lnTo>
                    <a:pt x="57" y="145"/>
                  </a:lnTo>
                  <a:lnTo>
                    <a:pt x="56" y="143"/>
                  </a:lnTo>
                  <a:lnTo>
                    <a:pt x="54" y="140"/>
                  </a:lnTo>
                  <a:lnTo>
                    <a:pt x="56" y="136"/>
                  </a:lnTo>
                  <a:lnTo>
                    <a:pt x="53" y="136"/>
                  </a:lnTo>
                  <a:lnTo>
                    <a:pt x="50" y="137"/>
                  </a:lnTo>
                  <a:lnTo>
                    <a:pt x="48" y="134"/>
                  </a:lnTo>
                  <a:lnTo>
                    <a:pt x="52" y="133"/>
                  </a:lnTo>
                  <a:lnTo>
                    <a:pt x="51" y="128"/>
                  </a:lnTo>
                  <a:lnTo>
                    <a:pt x="50" y="125"/>
                  </a:lnTo>
                  <a:lnTo>
                    <a:pt x="47" y="122"/>
                  </a:lnTo>
                  <a:lnTo>
                    <a:pt x="45" y="122"/>
                  </a:lnTo>
                  <a:lnTo>
                    <a:pt x="44" y="125"/>
                  </a:lnTo>
                  <a:lnTo>
                    <a:pt x="40" y="125"/>
                  </a:lnTo>
                  <a:lnTo>
                    <a:pt x="37" y="122"/>
                  </a:lnTo>
                  <a:lnTo>
                    <a:pt x="34" y="123"/>
                  </a:lnTo>
                  <a:lnTo>
                    <a:pt x="31" y="122"/>
                  </a:lnTo>
                  <a:lnTo>
                    <a:pt x="28" y="124"/>
                  </a:lnTo>
                  <a:lnTo>
                    <a:pt x="24" y="124"/>
                  </a:lnTo>
                  <a:lnTo>
                    <a:pt x="20" y="125"/>
                  </a:lnTo>
                  <a:lnTo>
                    <a:pt x="17" y="125"/>
                  </a:lnTo>
                  <a:lnTo>
                    <a:pt x="13" y="124"/>
                  </a:lnTo>
                  <a:lnTo>
                    <a:pt x="11" y="125"/>
                  </a:lnTo>
                  <a:lnTo>
                    <a:pt x="9" y="128"/>
                  </a:lnTo>
                  <a:lnTo>
                    <a:pt x="5" y="129"/>
                  </a:lnTo>
                  <a:lnTo>
                    <a:pt x="2" y="126"/>
                  </a:lnTo>
                  <a:lnTo>
                    <a:pt x="0" y="123"/>
                  </a:lnTo>
                  <a:lnTo>
                    <a:pt x="1" y="122"/>
                  </a:lnTo>
                  <a:lnTo>
                    <a:pt x="3" y="114"/>
                  </a:lnTo>
                  <a:lnTo>
                    <a:pt x="3" y="110"/>
                  </a:lnTo>
                  <a:lnTo>
                    <a:pt x="5" y="106"/>
                  </a:lnTo>
                  <a:lnTo>
                    <a:pt x="8" y="104"/>
                  </a:lnTo>
                  <a:lnTo>
                    <a:pt x="11" y="103"/>
                  </a:lnTo>
                  <a:lnTo>
                    <a:pt x="13" y="100"/>
                  </a:lnTo>
                  <a:lnTo>
                    <a:pt x="15" y="99"/>
                  </a:lnTo>
                  <a:lnTo>
                    <a:pt x="15" y="95"/>
                  </a:lnTo>
                  <a:lnTo>
                    <a:pt x="12" y="92"/>
                  </a:lnTo>
                  <a:lnTo>
                    <a:pt x="9" y="94"/>
                  </a:lnTo>
                  <a:lnTo>
                    <a:pt x="6" y="91"/>
                  </a:lnTo>
                  <a:lnTo>
                    <a:pt x="8" y="88"/>
                  </a:lnTo>
                  <a:lnTo>
                    <a:pt x="10" y="85"/>
                  </a:lnTo>
                  <a:lnTo>
                    <a:pt x="13" y="83"/>
                  </a:lnTo>
                  <a:lnTo>
                    <a:pt x="16" y="80"/>
                  </a:lnTo>
                  <a:lnTo>
                    <a:pt x="18" y="78"/>
                  </a:lnTo>
                  <a:lnTo>
                    <a:pt x="21" y="76"/>
                  </a:lnTo>
                  <a:lnTo>
                    <a:pt x="24" y="73"/>
                  </a:lnTo>
                  <a:lnTo>
                    <a:pt x="26" y="69"/>
                  </a:lnTo>
                  <a:lnTo>
                    <a:pt x="27" y="65"/>
                  </a:lnTo>
                  <a:lnTo>
                    <a:pt x="25" y="62"/>
                  </a:lnTo>
                  <a:lnTo>
                    <a:pt x="22" y="59"/>
                  </a:lnTo>
                  <a:lnTo>
                    <a:pt x="20" y="57"/>
                  </a:lnTo>
                  <a:lnTo>
                    <a:pt x="22" y="54"/>
                  </a:lnTo>
                  <a:lnTo>
                    <a:pt x="25" y="50"/>
                  </a:lnTo>
                  <a:lnTo>
                    <a:pt x="28" y="43"/>
                  </a:lnTo>
                  <a:lnTo>
                    <a:pt x="33" y="37"/>
                  </a:lnTo>
                  <a:lnTo>
                    <a:pt x="98" y="27"/>
                  </a:lnTo>
                  <a:lnTo>
                    <a:pt x="136" y="23"/>
                  </a:lnTo>
                  <a:lnTo>
                    <a:pt x="139" y="21"/>
                  </a:lnTo>
                  <a:lnTo>
                    <a:pt x="142" y="18"/>
                  </a:lnTo>
                  <a:lnTo>
                    <a:pt x="149" y="22"/>
                  </a:lnTo>
                  <a:lnTo>
                    <a:pt x="152" y="24"/>
                  </a:lnTo>
                  <a:lnTo>
                    <a:pt x="156" y="23"/>
                  </a:lnTo>
                  <a:lnTo>
                    <a:pt x="158" y="21"/>
                  </a:lnTo>
                  <a:lnTo>
                    <a:pt x="162" y="20"/>
                  </a:lnTo>
                  <a:lnTo>
                    <a:pt x="163" y="16"/>
                  </a:lnTo>
                  <a:lnTo>
                    <a:pt x="164" y="12"/>
                  </a:lnTo>
                  <a:lnTo>
                    <a:pt x="167" y="10"/>
                  </a:lnTo>
                  <a:lnTo>
                    <a:pt x="170" y="9"/>
                  </a:lnTo>
                  <a:lnTo>
                    <a:pt x="172" y="7"/>
                  </a:lnTo>
                  <a:lnTo>
                    <a:pt x="176" y="5"/>
                  </a:lnTo>
                  <a:lnTo>
                    <a:pt x="179" y="7"/>
                  </a:lnTo>
                  <a:lnTo>
                    <a:pt x="182" y="9"/>
                  </a:lnTo>
                  <a:lnTo>
                    <a:pt x="185" y="8"/>
                  </a:lnTo>
                  <a:lnTo>
                    <a:pt x="189" y="8"/>
                  </a:lnTo>
                  <a:lnTo>
                    <a:pt x="191" y="5"/>
                  </a:lnTo>
                  <a:lnTo>
                    <a:pt x="194" y="3"/>
                  </a:lnTo>
                  <a:lnTo>
                    <a:pt x="198" y="4"/>
                  </a:lnTo>
                  <a:lnTo>
                    <a:pt x="200" y="4"/>
                  </a:lnTo>
                  <a:lnTo>
                    <a:pt x="204" y="4"/>
                  </a:lnTo>
                  <a:lnTo>
                    <a:pt x="207" y="4"/>
                  </a:lnTo>
                  <a:lnTo>
                    <a:pt x="208" y="3"/>
                  </a:lnTo>
                  <a:lnTo>
                    <a:pt x="214" y="4"/>
                  </a:lnTo>
                  <a:lnTo>
                    <a:pt x="217" y="3"/>
                  </a:lnTo>
                  <a:lnTo>
                    <a:pt x="221" y="0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0" name="Freeform 126">
              <a:extLst>
                <a:ext uri="{FF2B5EF4-FFF2-40B4-BE49-F238E27FC236}">
                  <a16:creationId xmlns:a16="http://schemas.microsoft.com/office/drawing/2014/main" id="{8ADC5028-6430-D7FC-3975-E2BFEA97A05A}"/>
                </a:ext>
              </a:extLst>
            </xdr:cNvPr>
            <xdr:cNvSpPr>
              <a:spLocks/>
            </xdr:cNvSpPr>
          </xdr:nvSpPr>
          <xdr:spPr bwMode="auto">
            <a:xfrm>
              <a:off x="1084689" y="3294946"/>
              <a:ext cx="723900" cy="463550"/>
            </a:xfrm>
            <a:custGeom>
              <a:avLst/>
              <a:gdLst>
                <a:gd name="T0" fmla="*/ 438150 w 456"/>
                <a:gd name="T1" fmla="*/ 117475 h 292"/>
                <a:gd name="T2" fmla="*/ 477838 w 456"/>
                <a:gd name="T3" fmla="*/ 95250 h 292"/>
                <a:gd name="T4" fmla="*/ 508000 w 456"/>
                <a:gd name="T5" fmla="*/ 79375 h 292"/>
                <a:gd name="T6" fmla="*/ 533400 w 456"/>
                <a:gd name="T7" fmla="*/ 60325 h 292"/>
                <a:gd name="T8" fmla="*/ 558800 w 456"/>
                <a:gd name="T9" fmla="*/ 34925 h 292"/>
                <a:gd name="T10" fmla="*/ 590550 w 456"/>
                <a:gd name="T11" fmla="*/ 44450 h 292"/>
                <a:gd name="T12" fmla="*/ 619125 w 456"/>
                <a:gd name="T13" fmla="*/ 15875 h 292"/>
                <a:gd name="T14" fmla="*/ 671513 w 456"/>
                <a:gd name="T15" fmla="*/ 9525 h 292"/>
                <a:gd name="T16" fmla="*/ 700088 w 456"/>
                <a:gd name="T17" fmla="*/ 28575 h 292"/>
                <a:gd name="T18" fmla="*/ 695325 w 456"/>
                <a:gd name="T19" fmla="*/ 61913 h 292"/>
                <a:gd name="T20" fmla="*/ 703263 w 456"/>
                <a:gd name="T21" fmla="*/ 98425 h 292"/>
                <a:gd name="T22" fmla="*/ 706438 w 456"/>
                <a:gd name="T23" fmla="*/ 128588 h 292"/>
                <a:gd name="T24" fmla="*/ 722313 w 456"/>
                <a:gd name="T25" fmla="*/ 161925 h 292"/>
                <a:gd name="T26" fmla="*/ 698500 w 456"/>
                <a:gd name="T27" fmla="*/ 201613 h 292"/>
                <a:gd name="T28" fmla="*/ 671513 w 456"/>
                <a:gd name="T29" fmla="*/ 193675 h 292"/>
                <a:gd name="T30" fmla="*/ 633413 w 456"/>
                <a:gd name="T31" fmla="*/ 201613 h 292"/>
                <a:gd name="T32" fmla="*/ 608013 w 456"/>
                <a:gd name="T33" fmla="*/ 219075 h 292"/>
                <a:gd name="T34" fmla="*/ 582613 w 456"/>
                <a:gd name="T35" fmla="*/ 241300 h 292"/>
                <a:gd name="T36" fmla="*/ 552450 w 456"/>
                <a:gd name="T37" fmla="*/ 246063 h 292"/>
                <a:gd name="T38" fmla="*/ 534988 w 456"/>
                <a:gd name="T39" fmla="*/ 301625 h 292"/>
                <a:gd name="T40" fmla="*/ 550863 w 456"/>
                <a:gd name="T41" fmla="*/ 328613 h 292"/>
                <a:gd name="T42" fmla="*/ 560388 w 456"/>
                <a:gd name="T43" fmla="*/ 361950 h 292"/>
                <a:gd name="T44" fmla="*/ 555625 w 456"/>
                <a:gd name="T45" fmla="*/ 401638 h 292"/>
                <a:gd name="T46" fmla="*/ 523875 w 456"/>
                <a:gd name="T47" fmla="*/ 409575 h 292"/>
                <a:gd name="T48" fmla="*/ 493713 w 456"/>
                <a:gd name="T49" fmla="*/ 417513 h 292"/>
                <a:gd name="T50" fmla="*/ 466725 w 456"/>
                <a:gd name="T51" fmla="*/ 415925 h 292"/>
                <a:gd name="T52" fmla="*/ 446088 w 456"/>
                <a:gd name="T53" fmla="*/ 436563 h 292"/>
                <a:gd name="T54" fmla="*/ 411163 w 456"/>
                <a:gd name="T55" fmla="*/ 439738 h 292"/>
                <a:gd name="T56" fmla="*/ 233363 w 456"/>
                <a:gd name="T57" fmla="*/ 439738 h 292"/>
                <a:gd name="T58" fmla="*/ 255588 w 456"/>
                <a:gd name="T59" fmla="*/ 406400 h 292"/>
                <a:gd name="T60" fmla="*/ 317500 w 456"/>
                <a:gd name="T61" fmla="*/ 363538 h 292"/>
                <a:gd name="T62" fmla="*/ 333375 w 456"/>
                <a:gd name="T63" fmla="*/ 327025 h 292"/>
                <a:gd name="T64" fmla="*/ 331788 w 456"/>
                <a:gd name="T65" fmla="*/ 290513 h 292"/>
                <a:gd name="T66" fmla="*/ 298450 w 456"/>
                <a:gd name="T67" fmla="*/ 287338 h 292"/>
                <a:gd name="T68" fmla="*/ 277813 w 456"/>
                <a:gd name="T69" fmla="*/ 295275 h 292"/>
                <a:gd name="T70" fmla="*/ 249238 w 456"/>
                <a:gd name="T71" fmla="*/ 288925 h 292"/>
                <a:gd name="T72" fmla="*/ 211138 w 456"/>
                <a:gd name="T73" fmla="*/ 280988 h 292"/>
                <a:gd name="T74" fmla="*/ 173038 w 456"/>
                <a:gd name="T75" fmla="*/ 280988 h 292"/>
                <a:gd name="T76" fmla="*/ 127000 w 456"/>
                <a:gd name="T77" fmla="*/ 277813 h 292"/>
                <a:gd name="T78" fmla="*/ 77788 w 456"/>
                <a:gd name="T79" fmla="*/ 271463 h 292"/>
                <a:gd name="T80" fmla="*/ 42863 w 456"/>
                <a:gd name="T81" fmla="*/ 255588 h 292"/>
                <a:gd name="T82" fmla="*/ 4763 w 456"/>
                <a:gd name="T83" fmla="*/ 265113 h 292"/>
                <a:gd name="T84" fmla="*/ 26988 w 456"/>
                <a:gd name="T85" fmla="*/ 246063 h 292"/>
                <a:gd name="T86" fmla="*/ 47625 w 456"/>
                <a:gd name="T87" fmla="*/ 220663 h 292"/>
                <a:gd name="T88" fmla="*/ 71438 w 456"/>
                <a:gd name="T89" fmla="*/ 195263 h 292"/>
                <a:gd name="T90" fmla="*/ 109538 w 456"/>
                <a:gd name="T91" fmla="*/ 190500 h 292"/>
                <a:gd name="T92" fmla="*/ 138113 w 456"/>
                <a:gd name="T93" fmla="*/ 171450 h 292"/>
                <a:gd name="T94" fmla="*/ 180975 w 456"/>
                <a:gd name="T95" fmla="*/ 146050 h 292"/>
                <a:gd name="T96" fmla="*/ 214313 w 456"/>
                <a:gd name="T97" fmla="*/ 146050 h 292"/>
                <a:gd name="T98" fmla="*/ 258763 w 456"/>
                <a:gd name="T99" fmla="*/ 139700 h 292"/>
                <a:gd name="T100" fmla="*/ 292100 w 456"/>
                <a:gd name="T101" fmla="*/ 141288 h 292"/>
                <a:gd name="T102" fmla="*/ 328613 w 456"/>
                <a:gd name="T103" fmla="*/ 138113 h 292"/>
                <a:gd name="T104" fmla="*/ 369888 w 456"/>
                <a:gd name="T105" fmla="*/ 144463 h 292"/>
                <a:gd name="T106" fmla="*/ 404813 w 456"/>
                <a:gd name="T107" fmla="*/ 147638 h 292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456" h="292">
                  <a:moveTo>
                    <a:pt x="268" y="86"/>
                  </a:moveTo>
                  <a:lnTo>
                    <a:pt x="270" y="83"/>
                  </a:lnTo>
                  <a:lnTo>
                    <a:pt x="271" y="79"/>
                  </a:lnTo>
                  <a:lnTo>
                    <a:pt x="272" y="78"/>
                  </a:lnTo>
                  <a:lnTo>
                    <a:pt x="274" y="77"/>
                  </a:lnTo>
                  <a:lnTo>
                    <a:pt x="276" y="74"/>
                  </a:lnTo>
                  <a:lnTo>
                    <a:pt x="280" y="73"/>
                  </a:lnTo>
                  <a:lnTo>
                    <a:pt x="283" y="70"/>
                  </a:lnTo>
                  <a:lnTo>
                    <a:pt x="285" y="66"/>
                  </a:lnTo>
                  <a:lnTo>
                    <a:pt x="290" y="60"/>
                  </a:lnTo>
                  <a:lnTo>
                    <a:pt x="297" y="61"/>
                  </a:lnTo>
                  <a:lnTo>
                    <a:pt x="301" y="60"/>
                  </a:lnTo>
                  <a:lnTo>
                    <a:pt x="304" y="58"/>
                  </a:lnTo>
                  <a:lnTo>
                    <a:pt x="308" y="57"/>
                  </a:lnTo>
                  <a:lnTo>
                    <a:pt x="311" y="55"/>
                  </a:lnTo>
                  <a:lnTo>
                    <a:pt x="314" y="53"/>
                  </a:lnTo>
                  <a:lnTo>
                    <a:pt x="318" y="52"/>
                  </a:lnTo>
                  <a:lnTo>
                    <a:pt x="320" y="50"/>
                  </a:lnTo>
                  <a:lnTo>
                    <a:pt x="322" y="47"/>
                  </a:lnTo>
                  <a:lnTo>
                    <a:pt x="324" y="44"/>
                  </a:lnTo>
                  <a:lnTo>
                    <a:pt x="328" y="43"/>
                  </a:lnTo>
                  <a:lnTo>
                    <a:pt x="330" y="40"/>
                  </a:lnTo>
                  <a:lnTo>
                    <a:pt x="334" y="40"/>
                  </a:lnTo>
                  <a:lnTo>
                    <a:pt x="336" y="38"/>
                  </a:lnTo>
                  <a:lnTo>
                    <a:pt x="338" y="36"/>
                  </a:lnTo>
                  <a:lnTo>
                    <a:pt x="339" y="35"/>
                  </a:lnTo>
                  <a:lnTo>
                    <a:pt x="341" y="31"/>
                  </a:lnTo>
                  <a:lnTo>
                    <a:pt x="342" y="28"/>
                  </a:lnTo>
                  <a:lnTo>
                    <a:pt x="345" y="26"/>
                  </a:lnTo>
                  <a:lnTo>
                    <a:pt x="352" y="22"/>
                  </a:lnTo>
                  <a:lnTo>
                    <a:pt x="356" y="22"/>
                  </a:lnTo>
                  <a:lnTo>
                    <a:pt x="358" y="24"/>
                  </a:lnTo>
                  <a:lnTo>
                    <a:pt x="362" y="25"/>
                  </a:lnTo>
                  <a:lnTo>
                    <a:pt x="365" y="28"/>
                  </a:lnTo>
                  <a:lnTo>
                    <a:pt x="368" y="28"/>
                  </a:lnTo>
                  <a:lnTo>
                    <a:pt x="372" y="28"/>
                  </a:lnTo>
                  <a:lnTo>
                    <a:pt x="375" y="27"/>
                  </a:lnTo>
                  <a:lnTo>
                    <a:pt x="376" y="24"/>
                  </a:lnTo>
                  <a:lnTo>
                    <a:pt x="378" y="20"/>
                  </a:lnTo>
                  <a:lnTo>
                    <a:pt x="380" y="16"/>
                  </a:lnTo>
                  <a:lnTo>
                    <a:pt x="383" y="15"/>
                  </a:lnTo>
                  <a:lnTo>
                    <a:pt x="390" y="10"/>
                  </a:lnTo>
                  <a:lnTo>
                    <a:pt x="391" y="7"/>
                  </a:lnTo>
                  <a:lnTo>
                    <a:pt x="394" y="6"/>
                  </a:lnTo>
                  <a:lnTo>
                    <a:pt x="398" y="3"/>
                  </a:lnTo>
                  <a:lnTo>
                    <a:pt x="400" y="0"/>
                  </a:lnTo>
                  <a:lnTo>
                    <a:pt x="421" y="2"/>
                  </a:lnTo>
                  <a:lnTo>
                    <a:pt x="423" y="6"/>
                  </a:lnTo>
                  <a:lnTo>
                    <a:pt x="426" y="9"/>
                  </a:lnTo>
                  <a:lnTo>
                    <a:pt x="428" y="12"/>
                  </a:lnTo>
                  <a:lnTo>
                    <a:pt x="432" y="12"/>
                  </a:lnTo>
                  <a:lnTo>
                    <a:pt x="436" y="13"/>
                  </a:lnTo>
                  <a:lnTo>
                    <a:pt x="437" y="16"/>
                  </a:lnTo>
                  <a:lnTo>
                    <a:pt x="441" y="18"/>
                  </a:lnTo>
                  <a:lnTo>
                    <a:pt x="435" y="24"/>
                  </a:lnTo>
                  <a:lnTo>
                    <a:pt x="433" y="28"/>
                  </a:lnTo>
                  <a:lnTo>
                    <a:pt x="430" y="31"/>
                  </a:lnTo>
                  <a:lnTo>
                    <a:pt x="429" y="35"/>
                  </a:lnTo>
                  <a:lnTo>
                    <a:pt x="431" y="39"/>
                  </a:lnTo>
                  <a:lnTo>
                    <a:pt x="438" y="39"/>
                  </a:lnTo>
                  <a:lnTo>
                    <a:pt x="441" y="42"/>
                  </a:lnTo>
                  <a:lnTo>
                    <a:pt x="444" y="46"/>
                  </a:lnTo>
                  <a:lnTo>
                    <a:pt x="444" y="50"/>
                  </a:lnTo>
                  <a:lnTo>
                    <a:pt x="441" y="54"/>
                  </a:lnTo>
                  <a:lnTo>
                    <a:pt x="443" y="57"/>
                  </a:lnTo>
                  <a:lnTo>
                    <a:pt x="443" y="62"/>
                  </a:lnTo>
                  <a:lnTo>
                    <a:pt x="440" y="65"/>
                  </a:lnTo>
                  <a:lnTo>
                    <a:pt x="438" y="68"/>
                  </a:lnTo>
                  <a:lnTo>
                    <a:pt x="440" y="72"/>
                  </a:lnTo>
                  <a:lnTo>
                    <a:pt x="440" y="76"/>
                  </a:lnTo>
                  <a:lnTo>
                    <a:pt x="443" y="80"/>
                  </a:lnTo>
                  <a:lnTo>
                    <a:pt x="445" y="81"/>
                  </a:lnTo>
                  <a:lnTo>
                    <a:pt x="449" y="83"/>
                  </a:lnTo>
                  <a:lnTo>
                    <a:pt x="451" y="86"/>
                  </a:lnTo>
                  <a:lnTo>
                    <a:pt x="452" y="89"/>
                  </a:lnTo>
                  <a:lnTo>
                    <a:pt x="455" y="98"/>
                  </a:lnTo>
                  <a:lnTo>
                    <a:pt x="455" y="100"/>
                  </a:lnTo>
                  <a:lnTo>
                    <a:pt x="455" y="102"/>
                  </a:lnTo>
                  <a:lnTo>
                    <a:pt x="451" y="103"/>
                  </a:lnTo>
                  <a:lnTo>
                    <a:pt x="451" y="107"/>
                  </a:lnTo>
                  <a:lnTo>
                    <a:pt x="448" y="110"/>
                  </a:lnTo>
                  <a:lnTo>
                    <a:pt x="445" y="122"/>
                  </a:lnTo>
                  <a:lnTo>
                    <a:pt x="442" y="124"/>
                  </a:lnTo>
                  <a:lnTo>
                    <a:pt x="440" y="127"/>
                  </a:lnTo>
                  <a:lnTo>
                    <a:pt x="438" y="127"/>
                  </a:lnTo>
                  <a:lnTo>
                    <a:pt x="437" y="126"/>
                  </a:lnTo>
                  <a:lnTo>
                    <a:pt x="434" y="123"/>
                  </a:lnTo>
                  <a:lnTo>
                    <a:pt x="430" y="124"/>
                  </a:lnTo>
                  <a:lnTo>
                    <a:pt x="427" y="124"/>
                  </a:lnTo>
                  <a:lnTo>
                    <a:pt x="423" y="122"/>
                  </a:lnTo>
                  <a:lnTo>
                    <a:pt x="421" y="119"/>
                  </a:lnTo>
                  <a:lnTo>
                    <a:pt x="418" y="119"/>
                  </a:lnTo>
                  <a:lnTo>
                    <a:pt x="414" y="119"/>
                  </a:lnTo>
                  <a:lnTo>
                    <a:pt x="408" y="121"/>
                  </a:lnTo>
                  <a:lnTo>
                    <a:pt x="404" y="124"/>
                  </a:lnTo>
                  <a:lnTo>
                    <a:pt x="399" y="127"/>
                  </a:lnTo>
                  <a:lnTo>
                    <a:pt x="395" y="127"/>
                  </a:lnTo>
                  <a:lnTo>
                    <a:pt x="394" y="130"/>
                  </a:lnTo>
                  <a:lnTo>
                    <a:pt x="391" y="133"/>
                  </a:lnTo>
                  <a:lnTo>
                    <a:pt x="388" y="136"/>
                  </a:lnTo>
                  <a:lnTo>
                    <a:pt x="387" y="137"/>
                  </a:lnTo>
                  <a:lnTo>
                    <a:pt x="383" y="138"/>
                  </a:lnTo>
                  <a:lnTo>
                    <a:pt x="381" y="143"/>
                  </a:lnTo>
                  <a:lnTo>
                    <a:pt x="380" y="146"/>
                  </a:lnTo>
                  <a:lnTo>
                    <a:pt x="377" y="148"/>
                  </a:lnTo>
                  <a:lnTo>
                    <a:pt x="373" y="149"/>
                  </a:lnTo>
                  <a:lnTo>
                    <a:pt x="371" y="152"/>
                  </a:lnTo>
                  <a:lnTo>
                    <a:pt x="367" y="152"/>
                  </a:lnTo>
                  <a:lnTo>
                    <a:pt x="366" y="156"/>
                  </a:lnTo>
                  <a:lnTo>
                    <a:pt x="365" y="159"/>
                  </a:lnTo>
                  <a:lnTo>
                    <a:pt x="362" y="160"/>
                  </a:lnTo>
                  <a:lnTo>
                    <a:pt x="354" y="157"/>
                  </a:lnTo>
                  <a:lnTo>
                    <a:pt x="351" y="155"/>
                  </a:lnTo>
                  <a:lnTo>
                    <a:pt x="348" y="155"/>
                  </a:lnTo>
                  <a:lnTo>
                    <a:pt x="345" y="158"/>
                  </a:lnTo>
                  <a:lnTo>
                    <a:pt x="343" y="162"/>
                  </a:lnTo>
                  <a:lnTo>
                    <a:pt x="339" y="179"/>
                  </a:lnTo>
                  <a:lnTo>
                    <a:pt x="339" y="183"/>
                  </a:lnTo>
                  <a:lnTo>
                    <a:pt x="337" y="185"/>
                  </a:lnTo>
                  <a:lnTo>
                    <a:pt x="337" y="190"/>
                  </a:lnTo>
                  <a:lnTo>
                    <a:pt x="337" y="194"/>
                  </a:lnTo>
                  <a:lnTo>
                    <a:pt x="338" y="198"/>
                  </a:lnTo>
                  <a:lnTo>
                    <a:pt x="342" y="199"/>
                  </a:lnTo>
                  <a:lnTo>
                    <a:pt x="345" y="201"/>
                  </a:lnTo>
                  <a:lnTo>
                    <a:pt x="345" y="204"/>
                  </a:lnTo>
                  <a:lnTo>
                    <a:pt x="347" y="207"/>
                  </a:lnTo>
                  <a:lnTo>
                    <a:pt x="348" y="209"/>
                  </a:lnTo>
                  <a:lnTo>
                    <a:pt x="349" y="216"/>
                  </a:lnTo>
                  <a:lnTo>
                    <a:pt x="351" y="219"/>
                  </a:lnTo>
                  <a:lnTo>
                    <a:pt x="351" y="222"/>
                  </a:lnTo>
                  <a:lnTo>
                    <a:pt x="351" y="223"/>
                  </a:lnTo>
                  <a:lnTo>
                    <a:pt x="353" y="228"/>
                  </a:lnTo>
                  <a:lnTo>
                    <a:pt x="353" y="232"/>
                  </a:lnTo>
                  <a:lnTo>
                    <a:pt x="354" y="236"/>
                  </a:lnTo>
                  <a:lnTo>
                    <a:pt x="354" y="240"/>
                  </a:lnTo>
                  <a:lnTo>
                    <a:pt x="353" y="244"/>
                  </a:lnTo>
                  <a:lnTo>
                    <a:pt x="351" y="248"/>
                  </a:lnTo>
                  <a:lnTo>
                    <a:pt x="350" y="253"/>
                  </a:lnTo>
                  <a:lnTo>
                    <a:pt x="350" y="255"/>
                  </a:lnTo>
                  <a:lnTo>
                    <a:pt x="347" y="256"/>
                  </a:lnTo>
                  <a:lnTo>
                    <a:pt x="339" y="256"/>
                  </a:lnTo>
                  <a:lnTo>
                    <a:pt x="337" y="258"/>
                  </a:lnTo>
                  <a:lnTo>
                    <a:pt x="330" y="257"/>
                  </a:lnTo>
                  <a:lnTo>
                    <a:pt x="330" y="258"/>
                  </a:lnTo>
                  <a:lnTo>
                    <a:pt x="327" y="258"/>
                  </a:lnTo>
                  <a:lnTo>
                    <a:pt x="323" y="258"/>
                  </a:lnTo>
                  <a:lnTo>
                    <a:pt x="320" y="258"/>
                  </a:lnTo>
                  <a:lnTo>
                    <a:pt x="316" y="257"/>
                  </a:lnTo>
                  <a:lnTo>
                    <a:pt x="313" y="259"/>
                  </a:lnTo>
                  <a:lnTo>
                    <a:pt x="311" y="263"/>
                  </a:lnTo>
                  <a:lnTo>
                    <a:pt x="308" y="263"/>
                  </a:lnTo>
                  <a:lnTo>
                    <a:pt x="304" y="264"/>
                  </a:lnTo>
                  <a:lnTo>
                    <a:pt x="301" y="261"/>
                  </a:lnTo>
                  <a:lnTo>
                    <a:pt x="299" y="259"/>
                  </a:lnTo>
                  <a:lnTo>
                    <a:pt x="294" y="261"/>
                  </a:lnTo>
                  <a:lnTo>
                    <a:pt x="294" y="262"/>
                  </a:lnTo>
                  <a:lnTo>
                    <a:pt x="293" y="264"/>
                  </a:lnTo>
                  <a:lnTo>
                    <a:pt x="290" y="264"/>
                  </a:lnTo>
                  <a:lnTo>
                    <a:pt x="286" y="266"/>
                  </a:lnTo>
                  <a:lnTo>
                    <a:pt x="285" y="270"/>
                  </a:lnTo>
                  <a:lnTo>
                    <a:pt x="284" y="274"/>
                  </a:lnTo>
                  <a:lnTo>
                    <a:pt x="281" y="275"/>
                  </a:lnTo>
                  <a:lnTo>
                    <a:pt x="278" y="277"/>
                  </a:lnTo>
                  <a:lnTo>
                    <a:pt x="274" y="278"/>
                  </a:lnTo>
                  <a:lnTo>
                    <a:pt x="271" y="275"/>
                  </a:lnTo>
                  <a:lnTo>
                    <a:pt x="265" y="273"/>
                  </a:lnTo>
                  <a:lnTo>
                    <a:pt x="262" y="275"/>
                  </a:lnTo>
                  <a:lnTo>
                    <a:pt x="259" y="277"/>
                  </a:lnTo>
                  <a:lnTo>
                    <a:pt x="222" y="282"/>
                  </a:lnTo>
                  <a:lnTo>
                    <a:pt x="156" y="291"/>
                  </a:lnTo>
                  <a:lnTo>
                    <a:pt x="156" y="290"/>
                  </a:lnTo>
                  <a:lnTo>
                    <a:pt x="155" y="286"/>
                  </a:lnTo>
                  <a:lnTo>
                    <a:pt x="150" y="280"/>
                  </a:lnTo>
                  <a:lnTo>
                    <a:pt x="147" y="277"/>
                  </a:lnTo>
                  <a:lnTo>
                    <a:pt x="148" y="273"/>
                  </a:lnTo>
                  <a:lnTo>
                    <a:pt x="149" y="269"/>
                  </a:lnTo>
                  <a:lnTo>
                    <a:pt x="150" y="264"/>
                  </a:lnTo>
                  <a:lnTo>
                    <a:pt x="152" y="262"/>
                  </a:lnTo>
                  <a:lnTo>
                    <a:pt x="158" y="257"/>
                  </a:lnTo>
                  <a:lnTo>
                    <a:pt x="161" y="256"/>
                  </a:lnTo>
                  <a:lnTo>
                    <a:pt x="167" y="252"/>
                  </a:lnTo>
                  <a:lnTo>
                    <a:pt x="178" y="248"/>
                  </a:lnTo>
                  <a:lnTo>
                    <a:pt x="181" y="248"/>
                  </a:lnTo>
                  <a:lnTo>
                    <a:pt x="191" y="243"/>
                  </a:lnTo>
                  <a:lnTo>
                    <a:pt x="195" y="236"/>
                  </a:lnTo>
                  <a:lnTo>
                    <a:pt x="200" y="229"/>
                  </a:lnTo>
                  <a:lnTo>
                    <a:pt x="206" y="223"/>
                  </a:lnTo>
                  <a:lnTo>
                    <a:pt x="206" y="222"/>
                  </a:lnTo>
                  <a:lnTo>
                    <a:pt x="206" y="218"/>
                  </a:lnTo>
                  <a:lnTo>
                    <a:pt x="208" y="214"/>
                  </a:lnTo>
                  <a:lnTo>
                    <a:pt x="209" y="210"/>
                  </a:lnTo>
                  <a:lnTo>
                    <a:pt x="210" y="206"/>
                  </a:lnTo>
                  <a:lnTo>
                    <a:pt x="211" y="198"/>
                  </a:lnTo>
                  <a:lnTo>
                    <a:pt x="211" y="193"/>
                  </a:lnTo>
                  <a:lnTo>
                    <a:pt x="210" y="190"/>
                  </a:lnTo>
                  <a:lnTo>
                    <a:pt x="210" y="186"/>
                  </a:lnTo>
                  <a:lnTo>
                    <a:pt x="210" y="185"/>
                  </a:lnTo>
                  <a:lnTo>
                    <a:pt x="209" y="183"/>
                  </a:lnTo>
                  <a:lnTo>
                    <a:pt x="206" y="184"/>
                  </a:lnTo>
                  <a:lnTo>
                    <a:pt x="203" y="184"/>
                  </a:lnTo>
                  <a:lnTo>
                    <a:pt x="195" y="187"/>
                  </a:lnTo>
                  <a:lnTo>
                    <a:pt x="193" y="184"/>
                  </a:lnTo>
                  <a:lnTo>
                    <a:pt x="191" y="182"/>
                  </a:lnTo>
                  <a:lnTo>
                    <a:pt x="188" y="181"/>
                  </a:lnTo>
                  <a:lnTo>
                    <a:pt x="185" y="179"/>
                  </a:lnTo>
                  <a:lnTo>
                    <a:pt x="182" y="178"/>
                  </a:lnTo>
                  <a:lnTo>
                    <a:pt x="179" y="176"/>
                  </a:lnTo>
                  <a:lnTo>
                    <a:pt x="176" y="180"/>
                  </a:lnTo>
                  <a:lnTo>
                    <a:pt x="176" y="184"/>
                  </a:lnTo>
                  <a:lnTo>
                    <a:pt x="175" y="186"/>
                  </a:lnTo>
                  <a:lnTo>
                    <a:pt x="172" y="187"/>
                  </a:lnTo>
                  <a:lnTo>
                    <a:pt x="170" y="184"/>
                  </a:lnTo>
                  <a:lnTo>
                    <a:pt x="166" y="184"/>
                  </a:lnTo>
                  <a:lnTo>
                    <a:pt x="164" y="183"/>
                  </a:lnTo>
                  <a:lnTo>
                    <a:pt x="160" y="183"/>
                  </a:lnTo>
                  <a:lnTo>
                    <a:pt x="157" y="182"/>
                  </a:lnTo>
                  <a:lnTo>
                    <a:pt x="153" y="180"/>
                  </a:lnTo>
                  <a:lnTo>
                    <a:pt x="146" y="179"/>
                  </a:lnTo>
                  <a:lnTo>
                    <a:pt x="144" y="177"/>
                  </a:lnTo>
                  <a:lnTo>
                    <a:pt x="140" y="176"/>
                  </a:lnTo>
                  <a:lnTo>
                    <a:pt x="137" y="178"/>
                  </a:lnTo>
                  <a:lnTo>
                    <a:pt x="133" y="177"/>
                  </a:lnTo>
                  <a:lnTo>
                    <a:pt x="130" y="176"/>
                  </a:lnTo>
                  <a:lnTo>
                    <a:pt x="126" y="174"/>
                  </a:lnTo>
                  <a:lnTo>
                    <a:pt x="123" y="175"/>
                  </a:lnTo>
                  <a:lnTo>
                    <a:pt x="117" y="177"/>
                  </a:lnTo>
                  <a:lnTo>
                    <a:pt x="112" y="178"/>
                  </a:lnTo>
                  <a:lnTo>
                    <a:pt x="109" y="177"/>
                  </a:lnTo>
                  <a:lnTo>
                    <a:pt x="104" y="176"/>
                  </a:lnTo>
                  <a:lnTo>
                    <a:pt x="100" y="176"/>
                  </a:lnTo>
                  <a:lnTo>
                    <a:pt x="87" y="168"/>
                  </a:lnTo>
                  <a:lnTo>
                    <a:pt x="85" y="172"/>
                  </a:lnTo>
                  <a:lnTo>
                    <a:pt x="83" y="176"/>
                  </a:lnTo>
                  <a:lnTo>
                    <a:pt x="80" y="175"/>
                  </a:lnTo>
                  <a:lnTo>
                    <a:pt x="77" y="172"/>
                  </a:lnTo>
                  <a:lnTo>
                    <a:pt x="64" y="172"/>
                  </a:lnTo>
                  <a:lnTo>
                    <a:pt x="61" y="171"/>
                  </a:lnTo>
                  <a:lnTo>
                    <a:pt x="57" y="171"/>
                  </a:lnTo>
                  <a:lnTo>
                    <a:pt x="53" y="172"/>
                  </a:lnTo>
                  <a:lnTo>
                    <a:pt x="49" y="171"/>
                  </a:lnTo>
                  <a:lnTo>
                    <a:pt x="48" y="167"/>
                  </a:lnTo>
                  <a:lnTo>
                    <a:pt x="45" y="164"/>
                  </a:lnTo>
                  <a:lnTo>
                    <a:pt x="42" y="163"/>
                  </a:lnTo>
                  <a:lnTo>
                    <a:pt x="38" y="163"/>
                  </a:lnTo>
                  <a:lnTo>
                    <a:pt x="34" y="164"/>
                  </a:lnTo>
                  <a:lnTo>
                    <a:pt x="27" y="161"/>
                  </a:lnTo>
                  <a:lnTo>
                    <a:pt x="24" y="161"/>
                  </a:lnTo>
                  <a:lnTo>
                    <a:pt x="19" y="166"/>
                  </a:lnTo>
                  <a:lnTo>
                    <a:pt x="15" y="171"/>
                  </a:lnTo>
                  <a:lnTo>
                    <a:pt x="8" y="173"/>
                  </a:lnTo>
                  <a:lnTo>
                    <a:pt x="5" y="171"/>
                  </a:lnTo>
                  <a:lnTo>
                    <a:pt x="3" y="167"/>
                  </a:lnTo>
                  <a:lnTo>
                    <a:pt x="0" y="165"/>
                  </a:lnTo>
                  <a:lnTo>
                    <a:pt x="0" y="164"/>
                  </a:lnTo>
                  <a:lnTo>
                    <a:pt x="3" y="163"/>
                  </a:lnTo>
                  <a:lnTo>
                    <a:pt x="9" y="157"/>
                  </a:lnTo>
                  <a:lnTo>
                    <a:pt x="13" y="156"/>
                  </a:lnTo>
                  <a:lnTo>
                    <a:pt x="17" y="155"/>
                  </a:lnTo>
                  <a:lnTo>
                    <a:pt x="20" y="155"/>
                  </a:lnTo>
                  <a:lnTo>
                    <a:pt x="23" y="154"/>
                  </a:lnTo>
                  <a:lnTo>
                    <a:pt x="25" y="149"/>
                  </a:lnTo>
                  <a:lnTo>
                    <a:pt x="27" y="146"/>
                  </a:lnTo>
                  <a:lnTo>
                    <a:pt x="29" y="144"/>
                  </a:lnTo>
                  <a:lnTo>
                    <a:pt x="30" y="139"/>
                  </a:lnTo>
                  <a:lnTo>
                    <a:pt x="32" y="137"/>
                  </a:lnTo>
                  <a:lnTo>
                    <a:pt x="32" y="136"/>
                  </a:lnTo>
                  <a:lnTo>
                    <a:pt x="35" y="135"/>
                  </a:lnTo>
                  <a:lnTo>
                    <a:pt x="39" y="128"/>
                  </a:lnTo>
                  <a:lnTo>
                    <a:pt x="42" y="125"/>
                  </a:lnTo>
                  <a:lnTo>
                    <a:pt x="45" y="123"/>
                  </a:lnTo>
                  <a:lnTo>
                    <a:pt x="52" y="122"/>
                  </a:lnTo>
                  <a:lnTo>
                    <a:pt x="55" y="122"/>
                  </a:lnTo>
                  <a:lnTo>
                    <a:pt x="60" y="124"/>
                  </a:lnTo>
                  <a:lnTo>
                    <a:pt x="62" y="122"/>
                  </a:lnTo>
                  <a:lnTo>
                    <a:pt x="65" y="121"/>
                  </a:lnTo>
                  <a:lnTo>
                    <a:pt x="69" y="120"/>
                  </a:lnTo>
                  <a:lnTo>
                    <a:pt x="73" y="119"/>
                  </a:lnTo>
                  <a:lnTo>
                    <a:pt x="76" y="119"/>
                  </a:lnTo>
                  <a:lnTo>
                    <a:pt x="79" y="116"/>
                  </a:lnTo>
                  <a:lnTo>
                    <a:pt x="82" y="114"/>
                  </a:lnTo>
                  <a:lnTo>
                    <a:pt x="84" y="110"/>
                  </a:lnTo>
                  <a:lnTo>
                    <a:pt x="87" y="108"/>
                  </a:lnTo>
                  <a:lnTo>
                    <a:pt x="90" y="106"/>
                  </a:lnTo>
                  <a:lnTo>
                    <a:pt x="99" y="101"/>
                  </a:lnTo>
                  <a:lnTo>
                    <a:pt x="102" y="98"/>
                  </a:lnTo>
                  <a:lnTo>
                    <a:pt x="103" y="94"/>
                  </a:lnTo>
                  <a:lnTo>
                    <a:pt x="111" y="93"/>
                  </a:lnTo>
                  <a:lnTo>
                    <a:pt x="114" y="92"/>
                  </a:lnTo>
                  <a:lnTo>
                    <a:pt x="117" y="93"/>
                  </a:lnTo>
                  <a:lnTo>
                    <a:pt x="118" y="95"/>
                  </a:lnTo>
                  <a:lnTo>
                    <a:pt x="121" y="92"/>
                  </a:lnTo>
                  <a:lnTo>
                    <a:pt x="125" y="91"/>
                  </a:lnTo>
                  <a:lnTo>
                    <a:pt x="128" y="92"/>
                  </a:lnTo>
                  <a:lnTo>
                    <a:pt x="135" y="92"/>
                  </a:lnTo>
                  <a:lnTo>
                    <a:pt x="140" y="89"/>
                  </a:lnTo>
                  <a:lnTo>
                    <a:pt x="144" y="89"/>
                  </a:lnTo>
                  <a:lnTo>
                    <a:pt x="147" y="88"/>
                  </a:lnTo>
                  <a:lnTo>
                    <a:pt x="152" y="89"/>
                  </a:lnTo>
                  <a:lnTo>
                    <a:pt x="159" y="88"/>
                  </a:lnTo>
                  <a:lnTo>
                    <a:pt x="163" y="88"/>
                  </a:lnTo>
                  <a:lnTo>
                    <a:pt x="166" y="88"/>
                  </a:lnTo>
                  <a:lnTo>
                    <a:pt x="167" y="89"/>
                  </a:lnTo>
                  <a:lnTo>
                    <a:pt x="171" y="88"/>
                  </a:lnTo>
                  <a:lnTo>
                    <a:pt x="175" y="89"/>
                  </a:lnTo>
                  <a:lnTo>
                    <a:pt x="177" y="91"/>
                  </a:lnTo>
                  <a:lnTo>
                    <a:pt x="184" y="89"/>
                  </a:lnTo>
                  <a:lnTo>
                    <a:pt x="189" y="87"/>
                  </a:lnTo>
                  <a:lnTo>
                    <a:pt x="193" y="85"/>
                  </a:lnTo>
                  <a:lnTo>
                    <a:pt x="197" y="83"/>
                  </a:lnTo>
                  <a:lnTo>
                    <a:pt x="200" y="82"/>
                  </a:lnTo>
                  <a:lnTo>
                    <a:pt x="203" y="84"/>
                  </a:lnTo>
                  <a:lnTo>
                    <a:pt x="207" y="87"/>
                  </a:lnTo>
                  <a:lnTo>
                    <a:pt x="212" y="93"/>
                  </a:lnTo>
                  <a:lnTo>
                    <a:pt x="218" y="91"/>
                  </a:lnTo>
                  <a:lnTo>
                    <a:pt x="221" y="91"/>
                  </a:lnTo>
                  <a:lnTo>
                    <a:pt x="225" y="92"/>
                  </a:lnTo>
                  <a:lnTo>
                    <a:pt x="229" y="92"/>
                  </a:lnTo>
                  <a:lnTo>
                    <a:pt x="233" y="91"/>
                  </a:lnTo>
                  <a:lnTo>
                    <a:pt x="237" y="91"/>
                  </a:lnTo>
                  <a:lnTo>
                    <a:pt x="241" y="92"/>
                  </a:lnTo>
                  <a:lnTo>
                    <a:pt x="245" y="91"/>
                  </a:lnTo>
                  <a:lnTo>
                    <a:pt x="248" y="91"/>
                  </a:lnTo>
                  <a:lnTo>
                    <a:pt x="252" y="93"/>
                  </a:lnTo>
                  <a:lnTo>
                    <a:pt x="255" y="93"/>
                  </a:lnTo>
                  <a:lnTo>
                    <a:pt x="259" y="93"/>
                  </a:lnTo>
                  <a:lnTo>
                    <a:pt x="262" y="91"/>
                  </a:lnTo>
                  <a:lnTo>
                    <a:pt x="264" y="89"/>
                  </a:lnTo>
                  <a:lnTo>
                    <a:pt x="268" y="86"/>
                  </a:lnTo>
                </a:path>
              </a:pathLst>
            </a:custGeom>
            <a:solidFill>
              <a:srgbClr val="FFFF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1" name="Freeform 127">
              <a:extLst>
                <a:ext uri="{FF2B5EF4-FFF2-40B4-BE49-F238E27FC236}">
                  <a16:creationId xmlns:a16="http://schemas.microsoft.com/office/drawing/2014/main" id="{816386B7-17D1-8A62-6C3F-570CDD30E16E}"/>
                </a:ext>
              </a:extLst>
            </xdr:cNvPr>
            <xdr:cNvSpPr>
              <a:spLocks/>
            </xdr:cNvSpPr>
          </xdr:nvSpPr>
          <xdr:spPr bwMode="auto">
            <a:xfrm>
              <a:off x="1900668" y="3596571"/>
              <a:ext cx="436563" cy="441325"/>
            </a:xfrm>
            <a:custGeom>
              <a:avLst/>
              <a:gdLst>
                <a:gd name="T0" fmla="*/ 60325 w 275"/>
                <a:gd name="T1" fmla="*/ 285750 h 278"/>
                <a:gd name="T2" fmla="*/ 60325 w 275"/>
                <a:gd name="T3" fmla="*/ 269875 h 278"/>
                <a:gd name="T4" fmla="*/ 74613 w 275"/>
                <a:gd name="T5" fmla="*/ 255588 h 278"/>
                <a:gd name="T6" fmla="*/ 84138 w 275"/>
                <a:gd name="T7" fmla="*/ 239713 h 278"/>
                <a:gd name="T8" fmla="*/ 100013 w 275"/>
                <a:gd name="T9" fmla="*/ 222250 h 278"/>
                <a:gd name="T10" fmla="*/ 112713 w 275"/>
                <a:gd name="T11" fmla="*/ 211138 h 278"/>
                <a:gd name="T12" fmla="*/ 117475 w 275"/>
                <a:gd name="T13" fmla="*/ 192088 h 278"/>
                <a:gd name="T14" fmla="*/ 120650 w 275"/>
                <a:gd name="T15" fmla="*/ 171450 h 278"/>
                <a:gd name="T16" fmla="*/ 119063 w 275"/>
                <a:gd name="T17" fmla="*/ 152400 h 278"/>
                <a:gd name="T18" fmla="*/ 144463 w 275"/>
                <a:gd name="T19" fmla="*/ 128588 h 278"/>
                <a:gd name="T20" fmla="*/ 157163 w 275"/>
                <a:gd name="T21" fmla="*/ 125413 h 278"/>
                <a:gd name="T22" fmla="*/ 173038 w 275"/>
                <a:gd name="T23" fmla="*/ 120650 h 278"/>
                <a:gd name="T24" fmla="*/ 190500 w 275"/>
                <a:gd name="T25" fmla="*/ 114300 h 278"/>
                <a:gd name="T26" fmla="*/ 207963 w 275"/>
                <a:gd name="T27" fmla="*/ 104775 h 278"/>
                <a:gd name="T28" fmla="*/ 220663 w 275"/>
                <a:gd name="T29" fmla="*/ 84138 h 278"/>
                <a:gd name="T30" fmla="*/ 233363 w 275"/>
                <a:gd name="T31" fmla="*/ 66675 h 278"/>
                <a:gd name="T32" fmla="*/ 239713 w 275"/>
                <a:gd name="T33" fmla="*/ 53975 h 278"/>
                <a:gd name="T34" fmla="*/ 247650 w 275"/>
                <a:gd name="T35" fmla="*/ 41275 h 278"/>
                <a:gd name="T36" fmla="*/ 265113 w 275"/>
                <a:gd name="T37" fmla="*/ 23813 h 278"/>
                <a:gd name="T38" fmla="*/ 277813 w 275"/>
                <a:gd name="T39" fmla="*/ 12700 h 278"/>
                <a:gd name="T40" fmla="*/ 393700 w 275"/>
                <a:gd name="T41" fmla="*/ 131763 h 278"/>
                <a:gd name="T42" fmla="*/ 393700 w 275"/>
                <a:gd name="T43" fmla="*/ 147638 h 278"/>
                <a:gd name="T44" fmla="*/ 401638 w 275"/>
                <a:gd name="T45" fmla="*/ 157163 h 278"/>
                <a:gd name="T46" fmla="*/ 407988 w 275"/>
                <a:gd name="T47" fmla="*/ 182563 h 278"/>
                <a:gd name="T48" fmla="*/ 419100 w 275"/>
                <a:gd name="T49" fmla="*/ 285750 h 278"/>
                <a:gd name="T50" fmla="*/ 433388 w 275"/>
                <a:gd name="T51" fmla="*/ 303213 h 278"/>
                <a:gd name="T52" fmla="*/ 425450 w 275"/>
                <a:gd name="T53" fmla="*/ 309563 h 278"/>
                <a:gd name="T54" fmla="*/ 403225 w 275"/>
                <a:gd name="T55" fmla="*/ 314325 h 278"/>
                <a:gd name="T56" fmla="*/ 388938 w 275"/>
                <a:gd name="T57" fmla="*/ 322263 h 278"/>
                <a:gd name="T58" fmla="*/ 379413 w 275"/>
                <a:gd name="T59" fmla="*/ 330200 h 278"/>
                <a:gd name="T60" fmla="*/ 361950 w 275"/>
                <a:gd name="T61" fmla="*/ 336550 h 278"/>
                <a:gd name="T62" fmla="*/ 344488 w 275"/>
                <a:gd name="T63" fmla="*/ 338138 h 278"/>
                <a:gd name="T64" fmla="*/ 334963 w 275"/>
                <a:gd name="T65" fmla="*/ 330200 h 278"/>
                <a:gd name="T66" fmla="*/ 328613 w 275"/>
                <a:gd name="T67" fmla="*/ 338138 h 278"/>
                <a:gd name="T68" fmla="*/ 328613 w 275"/>
                <a:gd name="T69" fmla="*/ 355600 h 278"/>
                <a:gd name="T70" fmla="*/ 314325 w 275"/>
                <a:gd name="T71" fmla="*/ 361950 h 278"/>
                <a:gd name="T72" fmla="*/ 288925 w 275"/>
                <a:gd name="T73" fmla="*/ 373063 h 278"/>
                <a:gd name="T74" fmla="*/ 277813 w 275"/>
                <a:gd name="T75" fmla="*/ 381000 h 278"/>
                <a:gd name="T76" fmla="*/ 268288 w 275"/>
                <a:gd name="T77" fmla="*/ 393700 h 278"/>
                <a:gd name="T78" fmla="*/ 252413 w 275"/>
                <a:gd name="T79" fmla="*/ 396875 h 278"/>
                <a:gd name="T80" fmla="*/ 250825 w 275"/>
                <a:gd name="T81" fmla="*/ 382588 h 278"/>
                <a:gd name="T82" fmla="*/ 150813 w 275"/>
                <a:gd name="T83" fmla="*/ 403225 h 278"/>
                <a:gd name="T84" fmla="*/ 34925 w 275"/>
                <a:gd name="T85" fmla="*/ 430213 h 278"/>
                <a:gd name="T86" fmla="*/ 19050 w 275"/>
                <a:gd name="T87" fmla="*/ 427038 h 278"/>
                <a:gd name="T88" fmla="*/ 11113 w 275"/>
                <a:gd name="T89" fmla="*/ 412750 h 278"/>
                <a:gd name="T90" fmla="*/ 3175 w 275"/>
                <a:gd name="T91" fmla="*/ 404813 h 278"/>
                <a:gd name="T92" fmla="*/ 7938 w 275"/>
                <a:gd name="T93" fmla="*/ 385763 h 278"/>
                <a:gd name="T94" fmla="*/ 68263 w 275"/>
                <a:gd name="T95" fmla="*/ 323850 h 278"/>
                <a:gd name="T96" fmla="*/ 66675 w 275"/>
                <a:gd name="T97" fmla="*/ 303213 h 278"/>
                <a:gd name="T98" fmla="*/ 53975 w 275"/>
                <a:gd name="T99" fmla="*/ 296863 h 278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275" h="278">
                  <a:moveTo>
                    <a:pt x="37" y="183"/>
                  </a:moveTo>
                  <a:lnTo>
                    <a:pt x="34" y="181"/>
                  </a:lnTo>
                  <a:lnTo>
                    <a:pt x="38" y="180"/>
                  </a:lnTo>
                  <a:lnTo>
                    <a:pt x="40" y="177"/>
                  </a:lnTo>
                  <a:lnTo>
                    <a:pt x="38" y="173"/>
                  </a:lnTo>
                  <a:lnTo>
                    <a:pt x="38" y="170"/>
                  </a:lnTo>
                  <a:lnTo>
                    <a:pt x="38" y="165"/>
                  </a:lnTo>
                  <a:lnTo>
                    <a:pt x="41" y="163"/>
                  </a:lnTo>
                  <a:lnTo>
                    <a:pt x="47" y="161"/>
                  </a:lnTo>
                  <a:lnTo>
                    <a:pt x="49" y="156"/>
                  </a:lnTo>
                  <a:lnTo>
                    <a:pt x="52" y="155"/>
                  </a:lnTo>
                  <a:lnTo>
                    <a:pt x="53" y="151"/>
                  </a:lnTo>
                  <a:lnTo>
                    <a:pt x="53" y="146"/>
                  </a:lnTo>
                  <a:lnTo>
                    <a:pt x="56" y="144"/>
                  </a:lnTo>
                  <a:lnTo>
                    <a:pt x="63" y="140"/>
                  </a:lnTo>
                  <a:lnTo>
                    <a:pt x="66" y="140"/>
                  </a:lnTo>
                  <a:lnTo>
                    <a:pt x="68" y="137"/>
                  </a:lnTo>
                  <a:lnTo>
                    <a:pt x="71" y="133"/>
                  </a:lnTo>
                  <a:lnTo>
                    <a:pt x="72" y="129"/>
                  </a:lnTo>
                  <a:lnTo>
                    <a:pt x="73" y="125"/>
                  </a:lnTo>
                  <a:lnTo>
                    <a:pt x="74" y="121"/>
                  </a:lnTo>
                  <a:lnTo>
                    <a:pt x="74" y="117"/>
                  </a:lnTo>
                  <a:lnTo>
                    <a:pt x="75" y="113"/>
                  </a:lnTo>
                  <a:lnTo>
                    <a:pt x="76" y="108"/>
                  </a:lnTo>
                  <a:lnTo>
                    <a:pt x="76" y="105"/>
                  </a:lnTo>
                  <a:lnTo>
                    <a:pt x="76" y="100"/>
                  </a:lnTo>
                  <a:lnTo>
                    <a:pt x="75" y="96"/>
                  </a:lnTo>
                  <a:lnTo>
                    <a:pt x="76" y="92"/>
                  </a:lnTo>
                  <a:lnTo>
                    <a:pt x="88" y="82"/>
                  </a:lnTo>
                  <a:lnTo>
                    <a:pt x="91" y="81"/>
                  </a:lnTo>
                  <a:lnTo>
                    <a:pt x="94" y="81"/>
                  </a:lnTo>
                  <a:lnTo>
                    <a:pt x="98" y="79"/>
                  </a:lnTo>
                  <a:lnTo>
                    <a:pt x="99" y="79"/>
                  </a:lnTo>
                  <a:lnTo>
                    <a:pt x="101" y="77"/>
                  </a:lnTo>
                  <a:lnTo>
                    <a:pt x="105" y="74"/>
                  </a:lnTo>
                  <a:lnTo>
                    <a:pt x="109" y="76"/>
                  </a:lnTo>
                  <a:lnTo>
                    <a:pt x="113" y="73"/>
                  </a:lnTo>
                  <a:lnTo>
                    <a:pt x="116" y="73"/>
                  </a:lnTo>
                  <a:lnTo>
                    <a:pt x="120" y="72"/>
                  </a:lnTo>
                  <a:lnTo>
                    <a:pt x="127" y="73"/>
                  </a:lnTo>
                  <a:lnTo>
                    <a:pt x="129" y="70"/>
                  </a:lnTo>
                  <a:lnTo>
                    <a:pt x="131" y="66"/>
                  </a:lnTo>
                  <a:lnTo>
                    <a:pt x="136" y="61"/>
                  </a:lnTo>
                  <a:lnTo>
                    <a:pt x="137" y="56"/>
                  </a:lnTo>
                  <a:lnTo>
                    <a:pt x="139" y="53"/>
                  </a:lnTo>
                  <a:lnTo>
                    <a:pt x="143" y="53"/>
                  </a:lnTo>
                  <a:lnTo>
                    <a:pt x="147" y="46"/>
                  </a:lnTo>
                  <a:lnTo>
                    <a:pt x="147" y="42"/>
                  </a:lnTo>
                  <a:lnTo>
                    <a:pt x="148" y="41"/>
                  </a:lnTo>
                  <a:lnTo>
                    <a:pt x="150" y="39"/>
                  </a:lnTo>
                  <a:lnTo>
                    <a:pt x="151" y="34"/>
                  </a:lnTo>
                  <a:lnTo>
                    <a:pt x="151" y="33"/>
                  </a:lnTo>
                  <a:lnTo>
                    <a:pt x="152" y="32"/>
                  </a:lnTo>
                  <a:lnTo>
                    <a:pt x="156" y="26"/>
                  </a:lnTo>
                  <a:lnTo>
                    <a:pt x="161" y="20"/>
                  </a:lnTo>
                  <a:lnTo>
                    <a:pt x="165" y="18"/>
                  </a:lnTo>
                  <a:lnTo>
                    <a:pt x="167" y="15"/>
                  </a:lnTo>
                  <a:lnTo>
                    <a:pt x="171" y="14"/>
                  </a:lnTo>
                  <a:lnTo>
                    <a:pt x="174" y="12"/>
                  </a:lnTo>
                  <a:lnTo>
                    <a:pt x="175" y="8"/>
                  </a:lnTo>
                  <a:lnTo>
                    <a:pt x="175" y="4"/>
                  </a:lnTo>
                  <a:lnTo>
                    <a:pt x="176" y="0"/>
                  </a:lnTo>
                  <a:lnTo>
                    <a:pt x="248" y="83"/>
                  </a:lnTo>
                  <a:lnTo>
                    <a:pt x="246" y="87"/>
                  </a:lnTo>
                  <a:lnTo>
                    <a:pt x="246" y="91"/>
                  </a:lnTo>
                  <a:lnTo>
                    <a:pt x="248" y="93"/>
                  </a:lnTo>
                  <a:lnTo>
                    <a:pt x="249" y="94"/>
                  </a:lnTo>
                  <a:lnTo>
                    <a:pt x="253" y="95"/>
                  </a:lnTo>
                  <a:lnTo>
                    <a:pt x="253" y="99"/>
                  </a:lnTo>
                  <a:lnTo>
                    <a:pt x="250" y="111"/>
                  </a:lnTo>
                  <a:lnTo>
                    <a:pt x="254" y="114"/>
                  </a:lnTo>
                  <a:lnTo>
                    <a:pt x="257" y="115"/>
                  </a:lnTo>
                  <a:lnTo>
                    <a:pt x="257" y="141"/>
                  </a:lnTo>
                  <a:lnTo>
                    <a:pt x="258" y="145"/>
                  </a:lnTo>
                  <a:lnTo>
                    <a:pt x="264" y="180"/>
                  </a:lnTo>
                  <a:lnTo>
                    <a:pt x="265" y="184"/>
                  </a:lnTo>
                  <a:lnTo>
                    <a:pt x="269" y="190"/>
                  </a:lnTo>
                  <a:lnTo>
                    <a:pt x="273" y="191"/>
                  </a:lnTo>
                  <a:lnTo>
                    <a:pt x="274" y="194"/>
                  </a:lnTo>
                  <a:lnTo>
                    <a:pt x="272" y="197"/>
                  </a:lnTo>
                  <a:lnTo>
                    <a:pt x="268" y="195"/>
                  </a:lnTo>
                  <a:lnTo>
                    <a:pt x="265" y="197"/>
                  </a:lnTo>
                  <a:lnTo>
                    <a:pt x="262" y="198"/>
                  </a:lnTo>
                  <a:lnTo>
                    <a:pt x="254" y="198"/>
                  </a:lnTo>
                  <a:lnTo>
                    <a:pt x="250" y="200"/>
                  </a:lnTo>
                  <a:lnTo>
                    <a:pt x="248" y="201"/>
                  </a:lnTo>
                  <a:lnTo>
                    <a:pt x="245" y="203"/>
                  </a:lnTo>
                  <a:lnTo>
                    <a:pt x="245" y="204"/>
                  </a:lnTo>
                  <a:lnTo>
                    <a:pt x="242" y="208"/>
                  </a:lnTo>
                  <a:lnTo>
                    <a:pt x="239" y="208"/>
                  </a:lnTo>
                  <a:lnTo>
                    <a:pt x="237" y="205"/>
                  </a:lnTo>
                  <a:lnTo>
                    <a:pt x="230" y="208"/>
                  </a:lnTo>
                  <a:lnTo>
                    <a:pt x="228" y="212"/>
                  </a:lnTo>
                  <a:lnTo>
                    <a:pt x="224" y="213"/>
                  </a:lnTo>
                  <a:lnTo>
                    <a:pt x="220" y="213"/>
                  </a:lnTo>
                  <a:lnTo>
                    <a:pt x="217" y="213"/>
                  </a:lnTo>
                  <a:lnTo>
                    <a:pt x="218" y="208"/>
                  </a:lnTo>
                  <a:lnTo>
                    <a:pt x="214" y="206"/>
                  </a:lnTo>
                  <a:lnTo>
                    <a:pt x="211" y="208"/>
                  </a:lnTo>
                  <a:lnTo>
                    <a:pt x="210" y="208"/>
                  </a:lnTo>
                  <a:lnTo>
                    <a:pt x="209" y="213"/>
                  </a:lnTo>
                  <a:lnTo>
                    <a:pt x="207" y="213"/>
                  </a:lnTo>
                  <a:lnTo>
                    <a:pt x="205" y="213"/>
                  </a:lnTo>
                  <a:lnTo>
                    <a:pt x="209" y="221"/>
                  </a:lnTo>
                  <a:lnTo>
                    <a:pt x="207" y="224"/>
                  </a:lnTo>
                  <a:lnTo>
                    <a:pt x="204" y="227"/>
                  </a:lnTo>
                  <a:lnTo>
                    <a:pt x="200" y="226"/>
                  </a:lnTo>
                  <a:lnTo>
                    <a:pt x="198" y="228"/>
                  </a:lnTo>
                  <a:lnTo>
                    <a:pt x="195" y="229"/>
                  </a:lnTo>
                  <a:lnTo>
                    <a:pt x="188" y="229"/>
                  </a:lnTo>
                  <a:lnTo>
                    <a:pt x="182" y="235"/>
                  </a:lnTo>
                  <a:lnTo>
                    <a:pt x="181" y="238"/>
                  </a:lnTo>
                  <a:lnTo>
                    <a:pt x="178" y="241"/>
                  </a:lnTo>
                  <a:lnTo>
                    <a:pt x="175" y="240"/>
                  </a:lnTo>
                  <a:lnTo>
                    <a:pt x="174" y="238"/>
                  </a:lnTo>
                  <a:lnTo>
                    <a:pt x="172" y="247"/>
                  </a:lnTo>
                  <a:lnTo>
                    <a:pt x="169" y="248"/>
                  </a:lnTo>
                  <a:lnTo>
                    <a:pt x="165" y="248"/>
                  </a:lnTo>
                  <a:lnTo>
                    <a:pt x="162" y="249"/>
                  </a:lnTo>
                  <a:lnTo>
                    <a:pt x="159" y="250"/>
                  </a:lnTo>
                  <a:lnTo>
                    <a:pt x="155" y="249"/>
                  </a:lnTo>
                  <a:lnTo>
                    <a:pt x="157" y="244"/>
                  </a:lnTo>
                  <a:lnTo>
                    <a:pt x="158" y="241"/>
                  </a:lnTo>
                  <a:lnTo>
                    <a:pt x="157" y="237"/>
                  </a:lnTo>
                  <a:lnTo>
                    <a:pt x="154" y="236"/>
                  </a:lnTo>
                  <a:lnTo>
                    <a:pt x="95" y="254"/>
                  </a:lnTo>
                  <a:lnTo>
                    <a:pt x="89" y="256"/>
                  </a:lnTo>
                  <a:lnTo>
                    <a:pt x="26" y="277"/>
                  </a:lnTo>
                  <a:lnTo>
                    <a:pt x="22" y="271"/>
                  </a:lnTo>
                  <a:lnTo>
                    <a:pt x="19" y="270"/>
                  </a:lnTo>
                  <a:lnTo>
                    <a:pt x="16" y="268"/>
                  </a:lnTo>
                  <a:lnTo>
                    <a:pt x="12" y="269"/>
                  </a:lnTo>
                  <a:lnTo>
                    <a:pt x="10" y="266"/>
                  </a:lnTo>
                  <a:lnTo>
                    <a:pt x="9" y="262"/>
                  </a:lnTo>
                  <a:lnTo>
                    <a:pt x="7" y="260"/>
                  </a:lnTo>
                  <a:lnTo>
                    <a:pt x="2" y="260"/>
                  </a:lnTo>
                  <a:lnTo>
                    <a:pt x="0" y="257"/>
                  </a:lnTo>
                  <a:lnTo>
                    <a:pt x="2" y="255"/>
                  </a:lnTo>
                  <a:lnTo>
                    <a:pt x="3" y="251"/>
                  </a:lnTo>
                  <a:lnTo>
                    <a:pt x="6" y="247"/>
                  </a:lnTo>
                  <a:lnTo>
                    <a:pt x="5" y="243"/>
                  </a:lnTo>
                  <a:lnTo>
                    <a:pt x="38" y="206"/>
                  </a:lnTo>
                  <a:lnTo>
                    <a:pt x="39" y="204"/>
                  </a:lnTo>
                  <a:lnTo>
                    <a:pt x="43" y="204"/>
                  </a:lnTo>
                  <a:lnTo>
                    <a:pt x="44" y="199"/>
                  </a:lnTo>
                  <a:lnTo>
                    <a:pt x="43" y="196"/>
                  </a:lnTo>
                  <a:lnTo>
                    <a:pt x="42" y="191"/>
                  </a:lnTo>
                  <a:lnTo>
                    <a:pt x="38" y="191"/>
                  </a:lnTo>
                  <a:lnTo>
                    <a:pt x="36" y="190"/>
                  </a:lnTo>
                  <a:lnTo>
                    <a:pt x="34" y="187"/>
                  </a:lnTo>
                  <a:lnTo>
                    <a:pt x="37" y="183"/>
                  </a:lnTo>
                </a:path>
              </a:pathLst>
            </a:custGeom>
            <a:solidFill>
              <a:srgbClr val="FFFF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endParaRPr kumimoji="0" 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2" name="Text Box 156">
              <a:extLst>
                <a:ext uri="{FF2B5EF4-FFF2-40B4-BE49-F238E27FC236}">
                  <a16:creationId xmlns:a16="http://schemas.microsoft.com/office/drawing/2014/main" id="{39299D0B-A07C-1871-7D2D-5C0F767A260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676900" y="3792520"/>
              <a:ext cx="59417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Cherokee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3" name="Text Box 157">
              <a:extLst>
                <a:ext uri="{FF2B5EF4-FFF2-40B4-BE49-F238E27FC236}">
                  <a16:creationId xmlns:a16="http://schemas.microsoft.com/office/drawing/2014/main" id="{E43FF958-124C-B9C7-D0CC-D8A688270AC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60024" y="3902784"/>
              <a:ext cx="3810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Clay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4" name="Text Box 158">
              <a:extLst>
                <a:ext uri="{FF2B5EF4-FFF2-40B4-BE49-F238E27FC236}">
                  <a16:creationId xmlns:a16="http://schemas.microsoft.com/office/drawing/2014/main" id="{D519AC8F-BF46-A23E-398B-17251AACBF4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333969" y="3770484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Macon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5" name="Text Box 159">
              <a:extLst>
                <a:ext uri="{FF2B5EF4-FFF2-40B4-BE49-F238E27FC236}">
                  <a16:creationId xmlns:a16="http://schemas.microsoft.com/office/drawing/2014/main" id="{022853AB-74C1-BB09-0E48-BAFF6E68E5B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58571" y="3540588"/>
              <a:ext cx="503897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Graham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6" name="Text Box 160">
              <a:extLst>
                <a:ext uri="{FF2B5EF4-FFF2-40B4-BE49-F238E27FC236}">
                  <a16:creationId xmlns:a16="http://schemas.microsoft.com/office/drawing/2014/main" id="{8504C744-2D0B-AFD2-705F-73C7E634F0E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258827" y="3409557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Swain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7" name="Text Box 161">
              <a:extLst>
                <a:ext uri="{FF2B5EF4-FFF2-40B4-BE49-F238E27FC236}">
                  <a16:creationId xmlns:a16="http://schemas.microsoft.com/office/drawing/2014/main" id="{51B57941-CD27-D1A6-672C-101C137D83F3}"/>
                </a:ext>
              </a:extLst>
            </xdr:cNvPr>
            <xdr:cNvSpPr txBox="1">
              <a:spLocks noChangeArrowheads="1"/>
            </xdr:cNvSpPr>
          </xdr:nvSpPr>
          <xdr:spPr bwMode="auto">
            <a:xfrm rot="2026327">
              <a:off x="1568179" y="3612009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Jackson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8" name="Text Box 162">
              <a:extLst>
                <a:ext uri="{FF2B5EF4-FFF2-40B4-BE49-F238E27FC236}">
                  <a16:creationId xmlns:a16="http://schemas.microsoft.com/office/drawing/2014/main" id="{B34D8324-1690-BBD6-D681-0AA96A33646A}"/>
                </a:ext>
              </a:extLst>
            </xdr:cNvPr>
            <xdr:cNvSpPr txBox="1">
              <a:spLocks noChangeArrowheads="1"/>
            </xdr:cNvSpPr>
          </xdr:nvSpPr>
          <xdr:spPr bwMode="auto">
            <a:xfrm rot="18470009">
              <a:off x="1945716" y="3639634"/>
              <a:ext cx="415209" cy="30777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lIns="45720" rIns="45720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Transyl-vania</a:t>
              </a:r>
              <a:endParaRPr kumimoji="0" lang="en-US" altLang="en-US" b="1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49" name="Text Box 163">
              <a:extLst>
                <a:ext uri="{FF2B5EF4-FFF2-40B4-BE49-F238E27FC236}">
                  <a16:creationId xmlns:a16="http://schemas.microsoft.com/office/drawing/2014/main" id="{411761DC-95FF-B562-6256-5139ED6D973C}"/>
                </a:ext>
              </a:extLst>
            </xdr:cNvPr>
            <xdr:cNvSpPr txBox="1">
              <a:spLocks noChangeArrowheads="1"/>
            </xdr:cNvSpPr>
          </xdr:nvSpPr>
          <xdr:spPr bwMode="auto">
            <a:xfrm rot="2636566">
              <a:off x="1610372" y="3302947"/>
              <a:ext cx="719957" cy="20005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Haywood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50" name="Text Box 165">
              <a:extLst>
                <a:ext uri="{FF2B5EF4-FFF2-40B4-BE49-F238E27FC236}">
                  <a16:creationId xmlns:a16="http://schemas.microsoft.com/office/drawing/2014/main" id="{A1851ADB-B0BF-5E44-5C42-8D4B3F2F3E55}"/>
                </a:ext>
              </a:extLst>
            </xdr:cNvPr>
            <xdr:cNvSpPr txBox="1">
              <a:spLocks noChangeArrowheads="1"/>
            </xdr:cNvSpPr>
          </xdr:nvSpPr>
          <xdr:spPr bwMode="auto">
            <a:xfrm rot="1150024">
              <a:off x="2069986" y="3292355"/>
              <a:ext cx="6096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Buncombe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51" name="Text Box 167">
              <a:extLst>
                <a:ext uri="{FF2B5EF4-FFF2-40B4-BE49-F238E27FC236}">
                  <a16:creationId xmlns:a16="http://schemas.microsoft.com/office/drawing/2014/main" id="{39F5EE44-57FB-9A7F-3BF5-C25FFA935F0D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944753" y="3010468"/>
              <a:ext cx="6096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Madison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952" name="Text Box 168">
              <a:extLst>
                <a:ext uri="{FF2B5EF4-FFF2-40B4-BE49-F238E27FC236}">
                  <a16:creationId xmlns:a16="http://schemas.microsoft.com/office/drawing/2014/main" id="{A131BE55-D542-69D9-7EEB-48239EF8BE4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123391" y="3528742"/>
              <a:ext cx="609600" cy="30777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ctr" defTabSz="91440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  <a:defRPr/>
              </a:pPr>
              <a:r>
                <a:rPr kumimoji="0" lang="en-US" altLang="en-US" sz="700" b="1" i="0" u="none" strike="noStrike" kern="0" cap="none" spc="0" normalizeH="0" baseline="0">
                  <a:ln>
                    <a:noFill/>
                  </a:ln>
                  <a:solidFill>
                    <a:srgbClr val="000000"/>
                  </a:solidFill>
                  <a:effectLst/>
                  <a:uLnTx/>
                  <a:uFillTx/>
                  <a:latin typeface="Zurich Cn BT" pitchFamily="34" charset="0"/>
                </a:rPr>
                <a:t>Hender-son</a:t>
              </a:r>
              <a:endParaRPr kumimoji="0" lang="en-US" altLang="en-US" sz="2400" b="0" i="0" u="none" strike="noStrike" kern="0" cap="none" spc="0" normalizeH="0" baseline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imes New Roman" panose="02020603050405020304" pitchFamily="18" charset="0"/>
              </a:endParaRPr>
            </a:p>
          </xdr:txBody>
        </xdr:sp>
      </xdr:grpSp>
      <xdr:grpSp>
        <xdr:nvGrpSpPr>
          <xdr:cNvPr id="1873" name="Group 1872">
            <a:extLst>
              <a:ext uri="{FF2B5EF4-FFF2-40B4-BE49-F238E27FC236}">
                <a16:creationId xmlns:a16="http://schemas.microsoft.com/office/drawing/2014/main" id="{A324C778-3C8B-4EBF-8C43-FDC2A40AF2FC}"/>
              </a:ext>
            </a:extLst>
          </xdr:cNvPr>
          <xdr:cNvGrpSpPr/>
        </xdr:nvGrpSpPr>
        <xdr:grpSpPr>
          <a:xfrm>
            <a:off x="3966951" y="1163395"/>
            <a:ext cx="6410098" cy="2184124"/>
            <a:chOff x="4297336" y="1223651"/>
            <a:chExt cx="6410098" cy="2184124"/>
          </a:xfrm>
        </xdr:grpSpPr>
        <xdr:sp macro="" textlink="">
          <xdr:nvSpPr>
            <xdr:cNvPr id="1908" name="TextBox 22">
              <a:extLst>
                <a:ext uri="{FF2B5EF4-FFF2-40B4-BE49-F238E27FC236}">
                  <a16:creationId xmlns:a16="http://schemas.microsoft.com/office/drawing/2014/main" id="{4A3E5AF5-FDB2-2466-291D-D225F1DC0432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356345" y="1223651"/>
              <a:ext cx="2351089" cy="2184124"/>
            </a:xfrm>
            <a:prstGeom prst="rect">
              <a:avLst/>
            </a:prstGeom>
            <a:solidFill>
              <a:srgbClr val="D27A99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  <a:effectLst>
              <a:outerShdw blurRad="50800" dist="101600" dir="18900000" algn="bl" rotWithShape="0">
                <a:prstClr val="black">
                  <a:alpha val="40000"/>
                </a:prstClr>
              </a:outerShdw>
            </a:effectLst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900" b="1"/>
                <a:t>Northcentral District, Mike</a:t>
              </a:r>
              <a:r>
                <a:rPr lang="en-US" altLang="en-US" sz="900" b="1" baseline="0"/>
                <a:t> Clark</a:t>
              </a:r>
              <a:r>
                <a:rPr lang="en-US" altLang="en-US" sz="900" b="1"/>
                <a:t>, DVC</a:t>
              </a:r>
            </a:p>
            <a:p>
              <a:r>
                <a:rPr lang="en-US" altLang="en-US" sz="800" b="1"/>
                <a:t>Guilford County</a:t>
              </a:r>
            </a:p>
            <a:p>
              <a:r>
                <a:rPr lang="en-US" altLang="en-US" sz="800"/>
                <a:t>   Greater Greensboro Detachment #260</a:t>
              </a:r>
            </a:p>
            <a:p>
              <a:r>
                <a:rPr lang="en-US" altLang="en-US" sz="800"/>
                <a:t>   PFC. Terry C. Smith Detachment #1193</a:t>
              </a:r>
            </a:p>
            <a:p>
              <a:r>
                <a:rPr lang="en-US" altLang="en-US" sz="800"/>
                <a:t>   Northwest Triad Detachment #1314</a:t>
              </a:r>
            </a:p>
            <a:p>
              <a:r>
                <a:rPr lang="en-US" altLang="en-US" sz="800" b="1"/>
                <a:t>Forsyth County</a:t>
              </a:r>
            </a:p>
            <a:p>
              <a:r>
                <a:rPr lang="en-US" altLang="en-US" sz="800"/>
                <a:t>   Percy John Fulton Detachment #1075</a:t>
              </a:r>
            </a:p>
            <a:p>
              <a:r>
                <a:rPr lang="en-US" altLang="en-US" sz="800" b="1"/>
                <a:t>Rowan County</a:t>
              </a:r>
            </a:p>
            <a:p>
              <a:r>
                <a:rPr lang="en-US" altLang="en-US" sz="800"/>
                <a:t>   Gen. A. Hal Turnage Detachment #1096</a:t>
              </a:r>
            </a:p>
            <a:p>
              <a:r>
                <a:rPr lang="en-US" altLang="en-US" sz="800" b="1"/>
                <a:t>Randolph County</a:t>
              </a:r>
            </a:p>
            <a:p>
              <a:r>
                <a:rPr lang="en-US" altLang="en-US" sz="800"/>
                <a:t>   Cpl. Johnny A. Williamson Detachment #1165</a:t>
              </a:r>
            </a:p>
            <a:p>
              <a:r>
                <a:rPr lang="en-US" sz="800" b="1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Rockingham County</a:t>
              </a:r>
              <a:endParaRPr lang="en-US" sz="800">
                <a:effectLst/>
              </a:endParaRPr>
            </a:p>
            <a:p>
              <a:r>
                <a:rPr lang="en-US" sz="800" kern="120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  PFC. Jerry L. McKinney Detachment #1232</a:t>
              </a:r>
              <a:endParaRPr lang="en-US" altLang="en-US" sz="800"/>
            </a:p>
            <a:p>
              <a:r>
                <a:rPr lang="en-US" altLang="en-US" sz="800" b="1"/>
                <a:t>Stokes</a:t>
              </a:r>
              <a:r>
                <a:rPr lang="en-US" sz="800" b="1" kern="0">
                  <a:solidFill>
                    <a:srgbClr val="000000"/>
                  </a:solidFill>
                </a:rPr>
                <a:t> County </a:t>
              </a:r>
              <a:r>
                <a:rPr lang="en-US" sz="800" kern="0">
                  <a:solidFill>
                    <a:srgbClr val="000000"/>
                  </a:solidFill>
                </a:rPr>
                <a:t>- No Detachments</a:t>
              </a:r>
            </a:p>
            <a:p>
              <a:r>
                <a:rPr lang="en-US" altLang="en-US" sz="800" b="1"/>
                <a:t>Davidson County </a:t>
              </a:r>
              <a:r>
                <a:rPr lang="en-US" sz="800" kern="0">
                  <a:solidFill>
                    <a:srgbClr val="000000"/>
                  </a:solidFill>
                </a:rPr>
                <a:t>- No Detachments8u</a:t>
              </a:r>
            </a:p>
            <a:p>
              <a:r>
                <a:rPr lang="en-US" altLang="en-US" sz="800" b="1"/>
                <a:t>Yadkin</a:t>
              </a:r>
              <a:r>
                <a:rPr lang="en-US" sz="800" b="1" kern="0">
                  <a:solidFill>
                    <a:srgbClr val="000000"/>
                  </a:solidFill>
                </a:rPr>
                <a:t> County </a:t>
              </a:r>
              <a:r>
                <a:rPr lang="en-US" sz="800" kern="0">
                  <a:solidFill>
                    <a:srgbClr val="000000"/>
                  </a:solidFill>
                </a:rPr>
                <a:t>- No Detachments</a:t>
              </a:r>
            </a:p>
            <a:p>
              <a:r>
                <a:rPr lang="en-US" altLang="en-US" sz="800" b="1"/>
                <a:t>Davie</a:t>
              </a:r>
              <a:r>
                <a:rPr lang="en-US" sz="800" b="1" kern="0">
                  <a:solidFill>
                    <a:srgbClr val="000000"/>
                  </a:solidFill>
                </a:rPr>
                <a:t> County </a:t>
              </a:r>
              <a:r>
                <a:rPr lang="en-US" sz="800" kern="0">
                  <a:solidFill>
                    <a:srgbClr val="000000"/>
                  </a:solidFill>
                </a:rPr>
                <a:t>- No Detachments</a:t>
              </a:r>
            </a:p>
          </xdr:txBody>
        </xdr:sp>
        <xdr:sp macro="" textlink="">
          <xdr:nvSpPr>
            <xdr:cNvPr id="1909" name="Freeform 14">
              <a:extLst>
                <a:ext uri="{FF2B5EF4-FFF2-40B4-BE49-F238E27FC236}">
                  <a16:creationId xmlns:a16="http://schemas.microsoft.com/office/drawing/2014/main" id="{D7C196A8-537A-8538-F6EA-6792016E478B}"/>
                </a:ext>
              </a:extLst>
            </xdr:cNvPr>
            <xdr:cNvSpPr>
              <a:spLocks/>
            </xdr:cNvSpPr>
          </xdr:nvSpPr>
          <xdr:spPr bwMode="auto">
            <a:xfrm>
              <a:off x="7910369" y="2716785"/>
              <a:ext cx="476250" cy="463550"/>
            </a:xfrm>
            <a:custGeom>
              <a:avLst/>
              <a:gdLst>
                <a:gd name="T0" fmla="*/ 2520950 w 300"/>
                <a:gd name="T1" fmla="*/ 609877813 h 292"/>
                <a:gd name="T2" fmla="*/ 5040313 w 300"/>
                <a:gd name="T3" fmla="*/ 544353750 h 292"/>
                <a:gd name="T4" fmla="*/ 5040313 w 300"/>
                <a:gd name="T5" fmla="*/ 541834388 h 292"/>
                <a:gd name="T6" fmla="*/ 12601575 w 300"/>
                <a:gd name="T7" fmla="*/ 365423450 h 292"/>
                <a:gd name="T8" fmla="*/ 15120938 w 300"/>
                <a:gd name="T9" fmla="*/ 304939700 h 292"/>
                <a:gd name="T10" fmla="*/ 20161250 w 300"/>
                <a:gd name="T11" fmla="*/ 181451250 h 292"/>
                <a:gd name="T12" fmla="*/ 20161250 w 300"/>
                <a:gd name="T13" fmla="*/ 176410938 h 292"/>
                <a:gd name="T14" fmla="*/ 27722513 w 300"/>
                <a:gd name="T15" fmla="*/ 0 h 292"/>
                <a:gd name="T16" fmla="*/ 158770638 w 300"/>
                <a:gd name="T17" fmla="*/ 7561263 h 292"/>
                <a:gd name="T18" fmla="*/ 206652813 w 300"/>
                <a:gd name="T19" fmla="*/ 10080625 h 292"/>
                <a:gd name="T20" fmla="*/ 269657513 w 300"/>
                <a:gd name="T21" fmla="*/ 12601575 h 292"/>
                <a:gd name="T22" fmla="*/ 299899388 w 300"/>
                <a:gd name="T23" fmla="*/ 15120938 h 292"/>
                <a:gd name="T24" fmla="*/ 385584700 w 300"/>
                <a:gd name="T25" fmla="*/ 20161250 h 292"/>
                <a:gd name="T26" fmla="*/ 441028138 w 300"/>
                <a:gd name="T27" fmla="*/ 20161250 h 292"/>
                <a:gd name="T28" fmla="*/ 506552200 w 300"/>
                <a:gd name="T29" fmla="*/ 25201563 h 292"/>
                <a:gd name="T30" fmla="*/ 572076263 w 300"/>
                <a:gd name="T31" fmla="*/ 27722513 h 292"/>
                <a:gd name="T32" fmla="*/ 630039063 w 300"/>
                <a:gd name="T33" fmla="*/ 32762825 h 292"/>
                <a:gd name="T34" fmla="*/ 753527513 w 300"/>
                <a:gd name="T35" fmla="*/ 37803138 h 292"/>
                <a:gd name="T36" fmla="*/ 751006563 w 300"/>
                <a:gd name="T37" fmla="*/ 138609388 h 292"/>
                <a:gd name="T38" fmla="*/ 751006563 w 300"/>
                <a:gd name="T39" fmla="*/ 201612500 h 292"/>
                <a:gd name="T40" fmla="*/ 748487200 w 300"/>
                <a:gd name="T41" fmla="*/ 267136563 h 292"/>
                <a:gd name="T42" fmla="*/ 745966250 w 300"/>
                <a:gd name="T43" fmla="*/ 375504075 h 292"/>
                <a:gd name="T44" fmla="*/ 740925938 w 300"/>
                <a:gd name="T45" fmla="*/ 468749063 h 292"/>
                <a:gd name="T46" fmla="*/ 738406575 w 300"/>
                <a:gd name="T47" fmla="*/ 544353750 h 292"/>
                <a:gd name="T48" fmla="*/ 733366263 w 300"/>
                <a:gd name="T49" fmla="*/ 715724375 h 292"/>
                <a:gd name="T50" fmla="*/ 705643750 w 300"/>
                <a:gd name="T51" fmla="*/ 715724375 h 292"/>
                <a:gd name="T52" fmla="*/ 700603438 w 300"/>
                <a:gd name="T53" fmla="*/ 715724375 h 292"/>
                <a:gd name="T54" fmla="*/ 688003450 w 300"/>
                <a:gd name="T55" fmla="*/ 715724375 h 292"/>
                <a:gd name="T56" fmla="*/ 551915013 w 300"/>
                <a:gd name="T57" fmla="*/ 718245325 h 292"/>
                <a:gd name="T58" fmla="*/ 428426563 w 300"/>
                <a:gd name="T59" fmla="*/ 723285638 h 292"/>
                <a:gd name="T60" fmla="*/ 388104063 w 300"/>
                <a:gd name="T61" fmla="*/ 723285638 h 292"/>
                <a:gd name="T62" fmla="*/ 375504075 w 300"/>
                <a:gd name="T63" fmla="*/ 723285638 h 292"/>
                <a:gd name="T64" fmla="*/ 252015625 w 300"/>
                <a:gd name="T65" fmla="*/ 725805000 h 292"/>
                <a:gd name="T66" fmla="*/ 183972200 w 300"/>
                <a:gd name="T67" fmla="*/ 725805000 h 292"/>
                <a:gd name="T68" fmla="*/ 90725625 w 300"/>
                <a:gd name="T69" fmla="*/ 730845313 h 292"/>
                <a:gd name="T70" fmla="*/ 0 w 300"/>
                <a:gd name="T71" fmla="*/ 733366263 h 292"/>
                <a:gd name="T72" fmla="*/ 2520950 w 300"/>
                <a:gd name="T73" fmla="*/ 609877813 h 292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</a:gdLst>
              <a:ahLst/>
              <a:cxnLst>
                <a:cxn ang="T74">
                  <a:pos x="T0" y="T1"/>
                </a:cxn>
                <a:cxn ang="T75">
                  <a:pos x="T2" y="T3"/>
                </a:cxn>
                <a:cxn ang="T76">
                  <a:pos x="T4" y="T5"/>
                </a:cxn>
                <a:cxn ang="T77">
                  <a:pos x="T6" y="T7"/>
                </a:cxn>
                <a:cxn ang="T78">
                  <a:pos x="T8" y="T9"/>
                </a:cxn>
                <a:cxn ang="T79">
                  <a:pos x="T10" y="T11"/>
                </a:cxn>
                <a:cxn ang="T80">
                  <a:pos x="T12" y="T13"/>
                </a:cxn>
                <a:cxn ang="T81">
                  <a:pos x="T14" y="T15"/>
                </a:cxn>
                <a:cxn ang="T82">
                  <a:pos x="T16" y="T17"/>
                </a:cxn>
                <a:cxn ang="T83">
                  <a:pos x="T18" y="T19"/>
                </a:cxn>
                <a:cxn ang="T84">
                  <a:pos x="T20" y="T21"/>
                </a:cxn>
                <a:cxn ang="T85">
                  <a:pos x="T22" y="T23"/>
                </a:cxn>
                <a:cxn ang="T86">
                  <a:pos x="T24" y="T25"/>
                </a:cxn>
                <a:cxn ang="T87">
                  <a:pos x="T26" y="T27"/>
                </a:cxn>
                <a:cxn ang="T88">
                  <a:pos x="T28" y="T29"/>
                </a:cxn>
                <a:cxn ang="T89">
                  <a:pos x="T30" y="T31"/>
                </a:cxn>
                <a:cxn ang="T90">
                  <a:pos x="T32" y="T33"/>
                </a:cxn>
                <a:cxn ang="T91">
                  <a:pos x="T34" y="T35"/>
                </a:cxn>
                <a:cxn ang="T92">
                  <a:pos x="T36" y="T37"/>
                </a:cxn>
                <a:cxn ang="T93">
                  <a:pos x="T38" y="T39"/>
                </a:cxn>
                <a:cxn ang="T94">
                  <a:pos x="T40" y="T41"/>
                </a:cxn>
                <a:cxn ang="T95">
                  <a:pos x="T42" y="T43"/>
                </a:cxn>
                <a:cxn ang="T96">
                  <a:pos x="T44" y="T45"/>
                </a:cxn>
                <a:cxn ang="T97">
                  <a:pos x="T46" y="T47"/>
                </a:cxn>
                <a:cxn ang="T98">
                  <a:pos x="T48" y="T49"/>
                </a:cxn>
                <a:cxn ang="T99">
                  <a:pos x="T50" y="T51"/>
                </a:cxn>
                <a:cxn ang="T100">
                  <a:pos x="T52" y="T53"/>
                </a:cxn>
                <a:cxn ang="T101">
                  <a:pos x="T54" y="T55"/>
                </a:cxn>
                <a:cxn ang="T102">
                  <a:pos x="T56" y="T57"/>
                </a:cxn>
                <a:cxn ang="T103">
                  <a:pos x="T58" y="T59"/>
                </a:cxn>
                <a:cxn ang="T104">
                  <a:pos x="T60" y="T61"/>
                </a:cxn>
                <a:cxn ang="T105">
                  <a:pos x="T62" y="T63"/>
                </a:cxn>
                <a:cxn ang="T106">
                  <a:pos x="T64" y="T65"/>
                </a:cxn>
                <a:cxn ang="T107">
                  <a:pos x="T66" y="T67"/>
                </a:cxn>
                <a:cxn ang="T108">
                  <a:pos x="T68" y="T69"/>
                </a:cxn>
                <a:cxn ang="T109">
                  <a:pos x="T70" y="T71"/>
                </a:cxn>
                <a:cxn ang="T110">
                  <a:pos x="T72" y="T73"/>
                </a:cxn>
              </a:cxnLst>
              <a:rect l="0" t="0" r="r" b="b"/>
              <a:pathLst>
                <a:path w="300" h="292">
                  <a:moveTo>
                    <a:pt x="1" y="242"/>
                  </a:moveTo>
                  <a:lnTo>
                    <a:pt x="2" y="216"/>
                  </a:lnTo>
                  <a:lnTo>
                    <a:pt x="2" y="215"/>
                  </a:lnTo>
                  <a:lnTo>
                    <a:pt x="5" y="145"/>
                  </a:lnTo>
                  <a:lnTo>
                    <a:pt x="6" y="121"/>
                  </a:lnTo>
                  <a:lnTo>
                    <a:pt x="8" y="72"/>
                  </a:lnTo>
                  <a:lnTo>
                    <a:pt x="8" y="70"/>
                  </a:lnTo>
                  <a:lnTo>
                    <a:pt x="11" y="0"/>
                  </a:lnTo>
                  <a:lnTo>
                    <a:pt x="63" y="3"/>
                  </a:lnTo>
                  <a:lnTo>
                    <a:pt x="82" y="4"/>
                  </a:lnTo>
                  <a:lnTo>
                    <a:pt x="107" y="5"/>
                  </a:lnTo>
                  <a:lnTo>
                    <a:pt x="119" y="6"/>
                  </a:lnTo>
                  <a:lnTo>
                    <a:pt x="153" y="8"/>
                  </a:lnTo>
                  <a:lnTo>
                    <a:pt x="175" y="8"/>
                  </a:lnTo>
                  <a:lnTo>
                    <a:pt x="201" y="10"/>
                  </a:lnTo>
                  <a:lnTo>
                    <a:pt x="227" y="11"/>
                  </a:lnTo>
                  <a:lnTo>
                    <a:pt x="250" y="13"/>
                  </a:lnTo>
                  <a:lnTo>
                    <a:pt x="299" y="15"/>
                  </a:lnTo>
                  <a:lnTo>
                    <a:pt x="298" y="55"/>
                  </a:lnTo>
                  <a:lnTo>
                    <a:pt x="298" y="80"/>
                  </a:lnTo>
                  <a:lnTo>
                    <a:pt x="297" y="106"/>
                  </a:lnTo>
                  <a:lnTo>
                    <a:pt x="296" y="149"/>
                  </a:lnTo>
                  <a:lnTo>
                    <a:pt x="294" y="186"/>
                  </a:lnTo>
                  <a:lnTo>
                    <a:pt x="293" y="216"/>
                  </a:lnTo>
                  <a:lnTo>
                    <a:pt x="291" y="284"/>
                  </a:lnTo>
                  <a:lnTo>
                    <a:pt x="280" y="284"/>
                  </a:lnTo>
                  <a:lnTo>
                    <a:pt x="278" y="284"/>
                  </a:lnTo>
                  <a:lnTo>
                    <a:pt x="273" y="284"/>
                  </a:lnTo>
                  <a:lnTo>
                    <a:pt x="219" y="285"/>
                  </a:lnTo>
                  <a:lnTo>
                    <a:pt x="170" y="287"/>
                  </a:lnTo>
                  <a:lnTo>
                    <a:pt x="154" y="287"/>
                  </a:lnTo>
                  <a:lnTo>
                    <a:pt x="149" y="287"/>
                  </a:lnTo>
                  <a:lnTo>
                    <a:pt x="100" y="288"/>
                  </a:lnTo>
                  <a:lnTo>
                    <a:pt x="73" y="288"/>
                  </a:lnTo>
                  <a:lnTo>
                    <a:pt x="36" y="290"/>
                  </a:lnTo>
                  <a:lnTo>
                    <a:pt x="0" y="291"/>
                  </a:lnTo>
                  <a:lnTo>
                    <a:pt x="1" y="242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10" name="Freeform 55">
              <a:extLst>
                <a:ext uri="{FF2B5EF4-FFF2-40B4-BE49-F238E27FC236}">
                  <a16:creationId xmlns:a16="http://schemas.microsoft.com/office/drawing/2014/main" id="{C20424B2-F694-BAD6-6F3C-ADD671C47266}"/>
                </a:ext>
              </a:extLst>
            </xdr:cNvPr>
            <xdr:cNvSpPr>
              <a:spLocks/>
            </xdr:cNvSpPr>
          </xdr:nvSpPr>
          <xdr:spPr bwMode="auto">
            <a:xfrm>
              <a:off x="7529042" y="2599341"/>
              <a:ext cx="403225" cy="582612"/>
            </a:xfrm>
            <a:custGeom>
              <a:avLst/>
              <a:gdLst>
                <a:gd name="T0" fmla="*/ 20161250 w 254"/>
                <a:gd name="T1" fmla="*/ 330139392 h 367"/>
                <a:gd name="T2" fmla="*/ 45362813 w 254"/>
                <a:gd name="T3" fmla="*/ 350300624 h 367"/>
                <a:gd name="T4" fmla="*/ 65524063 w 254"/>
                <a:gd name="T5" fmla="*/ 342740956 h 367"/>
                <a:gd name="T6" fmla="*/ 83165950 w 254"/>
                <a:gd name="T7" fmla="*/ 335179700 h 367"/>
                <a:gd name="T8" fmla="*/ 93246575 w 254"/>
                <a:gd name="T9" fmla="*/ 309978159 h 367"/>
                <a:gd name="T10" fmla="*/ 115927188 w 254"/>
                <a:gd name="T11" fmla="*/ 322579723 h 367"/>
                <a:gd name="T12" fmla="*/ 138609388 w 254"/>
                <a:gd name="T13" fmla="*/ 320058775 h 367"/>
                <a:gd name="T14" fmla="*/ 138609388 w 254"/>
                <a:gd name="T15" fmla="*/ 289816926 h 367"/>
                <a:gd name="T16" fmla="*/ 110886875 w 254"/>
                <a:gd name="T17" fmla="*/ 269655694 h 367"/>
                <a:gd name="T18" fmla="*/ 108367513 w 254"/>
                <a:gd name="T19" fmla="*/ 241934792 h 367"/>
                <a:gd name="T20" fmla="*/ 136088438 w 254"/>
                <a:gd name="T21" fmla="*/ 239413845 h 367"/>
                <a:gd name="T22" fmla="*/ 171370625 w 254"/>
                <a:gd name="T23" fmla="*/ 244454153 h 367"/>
                <a:gd name="T24" fmla="*/ 161290000 w 254"/>
                <a:gd name="T25" fmla="*/ 214212304 h 367"/>
                <a:gd name="T26" fmla="*/ 161290000 w 254"/>
                <a:gd name="T27" fmla="*/ 194051071 h 367"/>
                <a:gd name="T28" fmla="*/ 158770638 w 254"/>
                <a:gd name="T29" fmla="*/ 156249553 h 367"/>
                <a:gd name="T30" fmla="*/ 148690013 w 254"/>
                <a:gd name="T31" fmla="*/ 108365832 h 367"/>
                <a:gd name="T32" fmla="*/ 224294700 w 254"/>
                <a:gd name="T33" fmla="*/ 73083675 h 367"/>
                <a:gd name="T34" fmla="*/ 236894688 w 254"/>
                <a:gd name="T35" fmla="*/ 55443390 h 367"/>
                <a:gd name="T36" fmla="*/ 390625013 w 254"/>
                <a:gd name="T37" fmla="*/ 55443390 h 367"/>
                <a:gd name="T38" fmla="*/ 483870000 w 254"/>
                <a:gd name="T39" fmla="*/ 0 h 367"/>
                <a:gd name="T40" fmla="*/ 635079375 w 254"/>
                <a:gd name="T41" fmla="*/ 90725547 h 367"/>
                <a:gd name="T42" fmla="*/ 624998750 w 254"/>
                <a:gd name="T43" fmla="*/ 365421549 h 367"/>
                <a:gd name="T44" fmla="*/ 609877813 w 254"/>
                <a:gd name="T45" fmla="*/ 728323737 h 367"/>
                <a:gd name="T46" fmla="*/ 604837500 w 254"/>
                <a:gd name="T47" fmla="*/ 919855448 h 367"/>
                <a:gd name="T48" fmla="*/ 433466875 w 254"/>
                <a:gd name="T49" fmla="*/ 899694215 h 367"/>
                <a:gd name="T50" fmla="*/ 415826575 w 254"/>
                <a:gd name="T51" fmla="*/ 866933006 h 367"/>
                <a:gd name="T52" fmla="*/ 405745950 w 254"/>
                <a:gd name="T53" fmla="*/ 844250825 h 367"/>
                <a:gd name="T54" fmla="*/ 398184688 w 254"/>
                <a:gd name="T55" fmla="*/ 808968668 h 367"/>
                <a:gd name="T56" fmla="*/ 395665325 w 254"/>
                <a:gd name="T57" fmla="*/ 786288075 h 367"/>
                <a:gd name="T58" fmla="*/ 365423450 w 254"/>
                <a:gd name="T59" fmla="*/ 753525278 h 367"/>
                <a:gd name="T60" fmla="*/ 345262200 w 254"/>
                <a:gd name="T61" fmla="*/ 725804377 h 367"/>
                <a:gd name="T62" fmla="*/ 320060638 w 254"/>
                <a:gd name="T63" fmla="*/ 703122197 h 367"/>
                <a:gd name="T64" fmla="*/ 284778450 w 254"/>
                <a:gd name="T65" fmla="*/ 690522220 h 367"/>
                <a:gd name="T66" fmla="*/ 274697825 w 254"/>
                <a:gd name="T67" fmla="*/ 675401295 h 367"/>
                <a:gd name="T68" fmla="*/ 259576888 w 254"/>
                <a:gd name="T69" fmla="*/ 655240063 h 367"/>
                <a:gd name="T70" fmla="*/ 246975313 w 254"/>
                <a:gd name="T71" fmla="*/ 627517574 h 367"/>
                <a:gd name="T72" fmla="*/ 219254388 w 254"/>
                <a:gd name="T73" fmla="*/ 604836981 h 367"/>
                <a:gd name="T74" fmla="*/ 224294700 w 254"/>
                <a:gd name="T75" fmla="*/ 577114492 h 367"/>
                <a:gd name="T76" fmla="*/ 224294700 w 254"/>
                <a:gd name="T77" fmla="*/ 549393591 h 367"/>
                <a:gd name="T78" fmla="*/ 206652813 w 254"/>
                <a:gd name="T79" fmla="*/ 539312975 h 367"/>
                <a:gd name="T80" fmla="*/ 148690013 w 254"/>
                <a:gd name="T81" fmla="*/ 541832335 h 367"/>
                <a:gd name="T82" fmla="*/ 131048125 w 254"/>
                <a:gd name="T83" fmla="*/ 534272666 h 367"/>
                <a:gd name="T84" fmla="*/ 90725625 w 254"/>
                <a:gd name="T85" fmla="*/ 531751719 h 367"/>
                <a:gd name="T86" fmla="*/ 60483750 w 254"/>
                <a:gd name="T87" fmla="*/ 514111434 h 367"/>
                <a:gd name="T88" fmla="*/ 37803138 w 254"/>
                <a:gd name="T89" fmla="*/ 501509870 h 367"/>
                <a:gd name="T90" fmla="*/ 45362813 w 254"/>
                <a:gd name="T91" fmla="*/ 473788968 h 367"/>
                <a:gd name="T92" fmla="*/ 40322500 w 254"/>
                <a:gd name="T93" fmla="*/ 446066480 h 367"/>
                <a:gd name="T94" fmla="*/ 12601575 w 254"/>
                <a:gd name="T95" fmla="*/ 408264962 h 367"/>
                <a:gd name="T96" fmla="*/ 30241875 w 254"/>
                <a:gd name="T97" fmla="*/ 385582782 h 367"/>
                <a:gd name="T98" fmla="*/ 17641888 w 254"/>
                <a:gd name="T99" fmla="*/ 357861880 h 367"/>
                <a:gd name="T100" fmla="*/ 0 w 254"/>
                <a:gd name="T101" fmla="*/ 345260316 h 367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254" h="367">
                  <a:moveTo>
                    <a:pt x="2" y="131"/>
                  </a:moveTo>
                  <a:lnTo>
                    <a:pt x="5" y="128"/>
                  </a:lnTo>
                  <a:lnTo>
                    <a:pt x="8" y="131"/>
                  </a:lnTo>
                  <a:lnTo>
                    <a:pt x="12" y="138"/>
                  </a:lnTo>
                  <a:lnTo>
                    <a:pt x="15" y="141"/>
                  </a:lnTo>
                  <a:lnTo>
                    <a:pt x="18" y="139"/>
                  </a:lnTo>
                  <a:lnTo>
                    <a:pt x="21" y="136"/>
                  </a:lnTo>
                  <a:lnTo>
                    <a:pt x="24" y="134"/>
                  </a:lnTo>
                  <a:lnTo>
                    <a:pt x="26" y="136"/>
                  </a:lnTo>
                  <a:lnTo>
                    <a:pt x="30" y="139"/>
                  </a:lnTo>
                  <a:lnTo>
                    <a:pt x="33" y="137"/>
                  </a:lnTo>
                  <a:lnTo>
                    <a:pt x="33" y="133"/>
                  </a:lnTo>
                  <a:lnTo>
                    <a:pt x="34" y="129"/>
                  </a:lnTo>
                  <a:lnTo>
                    <a:pt x="35" y="125"/>
                  </a:lnTo>
                  <a:lnTo>
                    <a:pt x="37" y="123"/>
                  </a:lnTo>
                  <a:lnTo>
                    <a:pt x="40" y="123"/>
                  </a:lnTo>
                  <a:lnTo>
                    <a:pt x="43" y="126"/>
                  </a:lnTo>
                  <a:lnTo>
                    <a:pt x="46" y="128"/>
                  </a:lnTo>
                  <a:lnTo>
                    <a:pt x="50" y="130"/>
                  </a:lnTo>
                  <a:lnTo>
                    <a:pt x="53" y="130"/>
                  </a:lnTo>
                  <a:lnTo>
                    <a:pt x="55" y="127"/>
                  </a:lnTo>
                  <a:lnTo>
                    <a:pt x="56" y="123"/>
                  </a:lnTo>
                  <a:lnTo>
                    <a:pt x="56" y="119"/>
                  </a:lnTo>
                  <a:lnTo>
                    <a:pt x="55" y="115"/>
                  </a:lnTo>
                  <a:lnTo>
                    <a:pt x="54" y="110"/>
                  </a:lnTo>
                  <a:lnTo>
                    <a:pt x="51" y="109"/>
                  </a:lnTo>
                  <a:lnTo>
                    <a:pt x="44" y="107"/>
                  </a:lnTo>
                  <a:lnTo>
                    <a:pt x="39" y="103"/>
                  </a:lnTo>
                  <a:lnTo>
                    <a:pt x="41" y="99"/>
                  </a:lnTo>
                  <a:lnTo>
                    <a:pt x="43" y="96"/>
                  </a:lnTo>
                  <a:lnTo>
                    <a:pt x="46" y="95"/>
                  </a:lnTo>
                  <a:lnTo>
                    <a:pt x="50" y="94"/>
                  </a:lnTo>
                  <a:lnTo>
                    <a:pt x="54" y="95"/>
                  </a:lnTo>
                  <a:lnTo>
                    <a:pt x="63" y="100"/>
                  </a:lnTo>
                  <a:lnTo>
                    <a:pt x="65" y="100"/>
                  </a:lnTo>
                  <a:lnTo>
                    <a:pt x="68" y="97"/>
                  </a:lnTo>
                  <a:lnTo>
                    <a:pt x="69" y="92"/>
                  </a:lnTo>
                  <a:lnTo>
                    <a:pt x="67" y="89"/>
                  </a:lnTo>
                  <a:lnTo>
                    <a:pt x="64" y="85"/>
                  </a:lnTo>
                  <a:lnTo>
                    <a:pt x="64" y="82"/>
                  </a:lnTo>
                  <a:lnTo>
                    <a:pt x="63" y="79"/>
                  </a:lnTo>
                  <a:lnTo>
                    <a:pt x="64" y="77"/>
                  </a:lnTo>
                  <a:lnTo>
                    <a:pt x="66" y="73"/>
                  </a:lnTo>
                  <a:lnTo>
                    <a:pt x="67" y="70"/>
                  </a:lnTo>
                  <a:lnTo>
                    <a:pt x="63" y="62"/>
                  </a:lnTo>
                  <a:lnTo>
                    <a:pt x="63" y="50"/>
                  </a:lnTo>
                  <a:lnTo>
                    <a:pt x="61" y="45"/>
                  </a:lnTo>
                  <a:lnTo>
                    <a:pt x="59" y="43"/>
                  </a:lnTo>
                  <a:lnTo>
                    <a:pt x="55" y="42"/>
                  </a:lnTo>
                  <a:lnTo>
                    <a:pt x="53" y="39"/>
                  </a:lnTo>
                  <a:lnTo>
                    <a:pt x="89" y="29"/>
                  </a:lnTo>
                  <a:lnTo>
                    <a:pt x="90" y="28"/>
                  </a:lnTo>
                  <a:lnTo>
                    <a:pt x="94" y="27"/>
                  </a:lnTo>
                  <a:lnTo>
                    <a:pt x="94" y="22"/>
                  </a:lnTo>
                  <a:lnTo>
                    <a:pt x="135" y="22"/>
                  </a:lnTo>
                  <a:lnTo>
                    <a:pt x="137" y="22"/>
                  </a:lnTo>
                  <a:lnTo>
                    <a:pt x="155" y="22"/>
                  </a:lnTo>
                  <a:lnTo>
                    <a:pt x="155" y="0"/>
                  </a:lnTo>
                  <a:lnTo>
                    <a:pt x="161" y="0"/>
                  </a:lnTo>
                  <a:lnTo>
                    <a:pt x="192" y="0"/>
                  </a:lnTo>
                  <a:lnTo>
                    <a:pt x="193" y="0"/>
                  </a:lnTo>
                  <a:lnTo>
                    <a:pt x="253" y="11"/>
                  </a:lnTo>
                  <a:lnTo>
                    <a:pt x="252" y="36"/>
                  </a:lnTo>
                  <a:lnTo>
                    <a:pt x="251" y="74"/>
                  </a:lnTo>
                  <a:lnTo>
                    <a:pt x="248" y="143"/>
                  </a:lnTo>
                  <a:lnTo>
                    <a:pt x="248" y="145"/>
                  </a:lnTo>
                  <a:lnTo>
                    <a:pt x="246" y="195"/>
                  </a:lnTo>
                  <a:lnTo>
                    <a:pt x="245" y="218"/>
                  </a:lnTo>
                  <a:lnTo>
                    <a:pt x="242" y="289"/>
                  </a:lnTo>
                  <a:lnTo>
                    <a:pt x="242" y="290"/>
                  </a:lnTo>
                  <a:lnTo>
                    <a:pt x="241" y="318"/>
                  </a:lnTo>
                  <a:lnTo>
                    <a:pt x="240" y="365"/>
                  </a:lnTo>
                  <a:lnTo>
                    <a:pt x="173" y="366"/>
                  </a:lnTo>
                  <a:lnTo>
                    <a:pt x="172" y="362"/>
                  </a:lnTo>
                  <a:lnTo>
                    <a:pt x="172" y="357"/>
                  </a:lnTo>
                  <a:lnTo>
                    <a:pt x="169" y="351"/>
                  </a:lnTo>
                  <a:lnTo>
                    <a:pt x="165" y="348"/>
                  </a:lnTo>
                  <a:lnTo>
                    <a:pt x="165" y="344"/>
                  </a:lnTo>
                  <a:lnTo>
                    <a:pt x="165" y="339"/>
                  </a:lnTo>
                  <a:lnTo>
                    <a:pt x="163" y="336"/>
                  </a:lnTo>
                  <a:lnTo>
                    <a:pt x="161" y="335"/>
                  </a:lnTo>
                  <a:lnTo>
                    <a:pt x="160" y="334"/>
                  </a:lnTo>
                  <a:lnTo>
                    <a:pt x="157" y="329"/>
                  </a:lnTo>
                  <a:lnTo>
                    <a:pt x="158" y="321"/>
                  </a:lnTo>
                  <a:lnTo>
                    <a:pt x="160" y="316"/>
                  </a:lnTo>
                  <a:lnTo>
                    <a:pt x="159" y="316"/>
                  </a:lnTo>
                  <a:lnTo>
                    <a:pt x="157" y="312"/>
                  </a:lnTo>
                  <a:lnTo>
                    <a:pt x="154" y="309"/>
                  </a:lnTo>
                  <a:lnTo>
                    <a:pt x="147" y="302"/>
                  </a:lnTo>
                  <a:lnTo>
                    <a:pt x="145" y="299"/>
                  </a:lnTo>
                  <a:lnTo>
                    <a:pt x="143" y="295"/>
                  </a:lnTo>
                  <a:lnTo>
                    <a:pt x="141" y="291"/>
                  </a:lnTo>
                  <a:lnTo>
                    <a:pt x="137" y="288"/>
                  </a:lnTo>
                  <a:lnTo>
                    <a:pt x="135" y="285"/>
                  </a:lnTo>
                  <a:lnTo>
                    <a:pt x="132" y="283"/>
                  </a:lnTo>
                  <a:lnTo>
                    <a:pt x="127" y="279"/>
                  </a:lnTo>
                  <a:lnTo>
                    <a:pt x="124" y="277"/>
                  </a:lnTo>
                  <a:lnTo>
                    <a:pt x="116" y="275"/>
                  </a:lnTo>
                  <a:lnTo>
                    <a:pt x="113" y="274"/>
                  </a:lnTo>
                  <a:lnTo>
                    <a:pt x="112" y="272"/>
                  </a:lnTo>
                  <a:lnTo>
                    <a:pt x="111" y="271"/>
                  </a:lnTo>
                  <a:lnTo>
                    <a:pt x="109" y="268"/>
                  </a:lnTo>
                  <a:lnTo>
                    <a:pt x="107" y="264"/>
                  </a:lnTo>
                  <a:lnTo>
                    <a:pt x="105" y="262"/>
                  </a:lnTo>
                  <a:lnTo>
                    <a:pt x="103" y="260"/>
                  </a:lnTo>
                  <a:lnTo>
                    <a:pt x="102" y="255"/>
                  </a:lnTo>
                  <a:lnTo>
                    <a:pt x="101" y="252"/>
                  </a:lnTo>
                  <a:lnTo>
                    <a:pt x="98" y="249"/>
                  </a:lnTo>
                  <a:lnTo>
                    <a:pt x="92" y="246"/>
                  </a:lnTo>
                  <a:lnTo>
                    <a:pt x="89" y="244"/>
                  </a:lnTo>
                  <a:lnTo>
                    <a:pt x="87" y="240"/>
                  </a:lnTo>
                  <a:lnTo>
                    <a:pt x="86" y="236"/>
                  </a:lnTo>
                  <a:lnTo>
                    <a:pt x="87" y="232"/>
                  </a:lnTo>
                  <a:lnTo>
                    <a:pt x="89" y="229"/>
                  </a:lnTo>
                  <a:lnTo>
                    <a:pt x="92" y="226"/>
                  </a:lnTo>
                  <a:lnTo>
                    <a:pt x="92" y="222"/>
                  </a:lnTo>
                  <a:lnTo>
                    <a:pt x="89" y="218"/>
                  </a:lnTo>
                  <a:lnTo>
                    <a:pt x="88" y="215"/>
                  </a:lnTo>
                  <a:lnTo>
                    <a:pt x="86" y="214"/>
                  </a:lnTo>
                  <a:lnTo>
                    <a:pt x="82" y="214"/>
                  </a:lnTo>
                  <a:lnTo>
                    <a:pt x="67" y="217"/>
                  </a:lnTo>
                  <a:lnTo>
                    <a:pt x="63" y="217"/>
                  </a:lnTo>
                  <a:lnTo>
                    <a:pt x="59" y="215"/>
                  </a:lnTo>
                  <a:lnTo>
                    <a:pt x="56" y="215"/>
                  </a:lnTo>
                  <a:lnTo>
                    <a:pt x="55" y="215"/>
                  </a:lnTo>
                  <a:lnTo>
                    <a:pt x="52" y="212"/>
                  </a:lnTo>
                  <a:lnTo>
                    <a:pt x="44" y="214"/>
                  </a:lnTo>
                  <a:lnTo>
                    <a:pt x="40" y="213"/>
                  </a:lnTo>
                  <a:lnTo>
                    <a:pt x="36" y="211"/>
                  </a:lnTo>
                  <a:lnTo>
                    <a:pt x="34" y="209"/>
                  </a:lnTo>
                  <a:lnTo>
                    <a:pt x="27" y="206"/>
                  </a:lnTo>
                  <a:lnTo>
                    <a:pt x="24" y="204"/>
                  </a:lnTo>
                  <a:lnTo>
                    <a:pt x="20" y="204"/>
                  </a:lnTo>
                  <a:lnTo>
                    <a:pt x="17" y="202"/>
                  </a:lnTo>
                  <a:lnTo>
                    <a:pt x="15" y="199"/>
                  </a:lnTo>
                  <a:lnTo>
                    <a:pt x="15" y="193"/>
                  </a:lnTo>
                  <a:lnTo>
                    <a:pt x="16" y="190"/>
                  </a:lnTo>
                  <a:lnTo>
                    <a:pt x="18" y="188"/>
                  </a:lnTo>
                  <a:lnTo>
                    <a:pt x="20" y="184"/>
                  </a:lnTo>
                  <a:lnTo>
                    <a:pt x="19" y="180"/>
                  </a:lnTo>
                  <a:lnTo>
                    <a:pt x="16" y="177"/>
                  </a:lnTo>
                  <a:lnTo>
                    <a:pt x="7" y="170"/>
                  </a:lnTo>
                  <a:lnTo>
                    <a:pt x="5" y="166"/>
                  </a:lnTo>
                  <a:lnTo>
                    <a:pt x="5" y="162"/>
                  </a:lnTo>
                  <a:lnTo>
                    <a:pt x="7" y="159"/>
                  </a:lnTo>
                  <a:lnTo>
                    <a:pt x="12" y="158"/>
                  </a:lnTo>
                  <a:lnTo>
                    <a:pt x="12" y="153"/>
                  </a:lnTo>
                  <a:lnTo>
                    <a:pt x="10" y="150"/>
                  </a:lnTo>
                  <a:lnTo>
                    <a:pt x="10" y="149"/>
                  </a:lnTo>
                  <a:lnTo>
                    <a:pt x="7" y="142"/>
                  </a:lnTo>
                  <a:lnTo>
                    <a:pt x="5" y="138"/>
                  </a:lnTo>
                  <a:lnTo>
                    <a:pt x="2" y="136"/>
                  </a:lnTo>
                  <a:lnTo>
                    <a:pt x="0" y="137"/>
                  </a:lnTo>
                  <a:lnTo>
                    <a:pt x="0" y="134"/>
                  </a:lnTo>
                  <a:lnTo>
                    <a:pt x="2" y="131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11" name="Freeform 58">
              <a:extLst>
                <a:ext uri="{FF2B5EF4-FFF2-40B4-BE49-F238E27FC236}">
                  <a16:creationId xmlns:a16="http://schemas.microsoft.com/office/drawing/2014/main" id="{5E150E04-C9E3-FB06-B82F-93A6D5E26538}"/>
                </a:ext>
              </a:extLst>
            </xdr:cNvPr>
            <xdr:cNvSpPr>
              <a:spLocks/>
            </xdr:cNvSpPr>
          </xdr:nvSpPr>
          <xdr:spPr bwMode="auto">
            <a:xfrm>
              <a:off x="7500467" y="2338991"/>
              <a:ext cx="438150" cy="322262"/>
            </a:xfrm>
            <a:custGeom>
              <a:avLst/>
              <a:gdLst>
                <a:gd name="T0" fmla="*/ 110886875 w 276"/>
                <a:gd name="T1" fmla="*/ 50403047 h 203"/>
                <a:gd name="T2" fmla="*/ 93246575 w 276"/>
                <a:gd name="T3" fmla="*/ 0 h 203"/>
                <a:gd name="T4" fmla="*/ 367942813 w 276"/>
                <a:gd name="T5" fmla="*/ 5040305 h 203"/>
                <a:gd name="T6" fmla="*/ 446068450 w 276"/>
                <a:gd name="T7" fmla="*/ 5040305 h 203"/>
                <a:gd name="T8" fmla="*/ 693043763 w 276"/>
                <a:gd name="T9" fmla="*/ 7559663 h 203"/>
                <a:gd name="T10" fmla="*/ 688003450 w 276"/>
                <a:gd name="T11" fmla="*/ 211692797 h 203"/>
                <a:gd name="T12" fmla="*/ 682963138 w 276"/>
                <a:gd name="T13" fmla="*/ 400703428 h 203"/>
                <a:gd name="T14" fmla="*/ 531753763 w 276"/>
                <a:gd name="T15" fmla="*/ 410784038 h 203"/>
                <a:gd name="T16" fmla="*/ 451108763 w 276"/>
                <a:gd name="T17" fmla="*/ 410784038 h 203"/>
                <a:gd name="T18" fmla="*/ 433466875 w 276"/>
                <a:gd name="T19" fmla="*/ 466227389 h 203"/>
                <a:gd name="T20" fmla="*/ 385584700 w 276"/>
                <a:gd name="T21" fmla="*/ 466227389 h 203"/>
                <a:gd name="T22" fmla="*/ 282257500 w 276"/>
                <a:gd name="T23" fmla="*/ 481348303 h 203"/>
                <a:gd name="T24" fmla="*/ 176410938 w 276"/>
                <a:gd name="T25" fmla="*/ 509070773 h 203"/>
                <a:gd name="T26" fmla="*/ 148690013 w 276"/>
                <a:gd name="T27" fmla="*/ 491428913 h 203"/>
                <a:gd name="T28" fmla="*/ 133569075 w 276"/>
                <a:gd name="T29" fmla="*/ 473788640 h 203"/>
                <a:gd name="T30" fmla="*/ 146169063 w 276"/>
                <a:gd name="T31" fmla="*/ 458667726 h 203"/>
                <a:gd name="T32" fmla="*/ 138609388 w 276"/>
                <a:gd name="T33" fmla="*/ 428425898 h 203"/>
                <a:gd name="T34" fmla="*/ 103327200 w 276"/>
                <a:gd name="T35" fmla="*/ 398184070 h 203"/>
                <a:gd name="T36" fmla="*/ 93246575 w 276"/>
                <a:gd name="T37" fmla="*/ 385582514 h 203"/>
                <a:gd name="T38" fmla="*/ 85685313 w 276"/>
                <a:gd name="T39" fmla="*/ 372982546 h 203"/>
                <a:gd name="T40" fmla="*/ 80645000 w 276"/>
                <a:gd name="T41" fmla="*/ 350300381 h 203"/>
                <a:gd name="T42" fmla="*/ 63004700 w 276"/>
                <a:gd name="T43" fmla="*/ 352821328 h 203"/>
                <a:gd name="T44" fmla="*/ 45362813 w 276"/>
                <a:gd name="T45" fmla="*/ 378022851 h 203"/>
                <a:gd name="T46" fmla="*/ 32762825 w 276"/>
                <a:gd name="T47" fmla="*/ 378022851 h 203"/>
                <a:gd name="T48" fmla="*/ 15120938 w 276"/>
                <a:gd name="T49" fmla="*/ 365421296 h 203"/>
                <a:gd name="T50" fmla="*/ 12601575 w 276"/>
                <a:gd name="T51" fmla="*/ 342740718 h 203"/>
                <a:gd name="T52" fmla="*/ 5040313 w 276"/>
                <a:gd name="T53" fmla="*/ 322579500 h 203"/>
                <a:gd name="T54" fmla="*/ 2520950 w 276"/>
                <a:gd name="T55" fmla="*/ 299897335 h 203"/>
                <a:gd name="T56" fmla="*/ 12601575 w 276"/>
                <a:gd name="T57" fmla="*/ 279736116 h 203"/>
                <a:gd name="T58" fmla="*/ 42843450 w 276"/>
                <a:gd name="T59" fmla="*/ 254534593 h 203"/>
                <a:gd name="T60" fmla="*/ 60483750 w 276"/>
                <a:gd name="T61" fmla="*/ 252015234 h 203"/>
                <a:gd name="T62" fmla="*/ 78125638 w 276"/>
                <a:gd name="T63" fmla="*/ 252015234 h 203"/>
                <a:gd name="T64" fmla="*/ 93246575 w 276"/>
                <a:gd name="T65" fmla="*/ 236894320 h 203"/>
                <a:gd name="T66" fmla="*/ 100806250 w 276"/>
                <a:gd name="T67" fmla="*/ 226813711 h 203"/>
                <a:gd name="T68" fmla="*/ 110886875 w 276"/>
                <a:gd name="T69" fmla="*/ 211692797 h 203"/>
                <a:gd name="T70" fmla="*/ 105846563 w 276"/>
                <a:gd name="T71" fmla="*/ 189010632 h 203"/>
                <a:gd name="T72" fmla="*/ 115927188 w 276"/>
                <a:gd name="T73" fmla="*/ 158768804 h 203"/>
                <a:gd name="T74" fmla="*/ 108367513 w 276"/>
                <a:gd name="T75" fmla="*/ 143647890 h 203"/>
                <a:gd name="T76" fmla="*/ 110886875 w 276"/>
                <a:gd name="T77" fmla="*/ 131047922 h 203"/>
                <a:gd name="T78" fmla="*/ 103327200 w 276"/>
                <a:gd name="T79" fmla="*/ 98285148 h 203"/>
                <a:gd name="T80" fmla="*/ 110886875 w 276"/>
                <a:gd name="T81" fmla="*/ 80644875 h 203"/>
                <a:gd name="T82" fmla="*/ 118448138 w 276"/>
                <a:gd name="T83" fmla="*/ 70564266 h 203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276" h="203">
                  <a:moveTo>
                    <a:pt x="46" y="22"/>
                  </a:moveTo>
                  <a:lnTo>
                    <a:pt x="44" y="20"/>
                  </a:lnTo>
                  <a:lnTo>
                    <a:pt x="37" y="13"/>
                  </a:lnTo>
                  <a:lnTo>
                    <a:pt x="37" y="0"/>
                  </a:lnTo>
                  <a:lnTo>
                    <a:pt x="103" y="1"/>
                  </a:lnTo>
                  <a:lnTo>
                    <a:pt x="146" y="2"/>
                  </a:lnTo>
                  <a:lnTo>
                    <a:pt x="159" y="2"/>
                  </a:lnTo>
                  <a:lnTo>
                    <a:pt x="177" y="2"/>
                  </a:lnTo>
                  <a:lnTo>
                    <a:pt x="216" y="2"/>
                  </a:lnTo>
                  <a:lnTo>
                    <a:pt x="275" y="3"/>
                  </a:lnTo>
                  <a:lnTo>
                    <a:pt x="273" y="60"/>
                  </a:lnTo>
                  <a:lnTo>
                    <a:pt x="273" y="84"/>
                  </a:lnTo>
                  <a:lnTo>
                    <a:pt x="272" y="112"/>
                  </a:lnTo>
                  <a:lnTo>
                    <a:pt x="271" y="159"/>
                  </a:lnTo>
                  <a:lnTo>
                    <a:pt x="270" y="174"/>
                  </a:lnTo>
                  <a:lnTo>
                    <a:pt x="211" y="163"/>
                  </a:lnTo>
                  <a:lnTo>
                    <a:pt x="209" y="163"/>
                  </a:lnTo>
                  <a:lnTo>
                    <a:pt x="179" y="163"/>
                  </a:lnTo>
                  <a:lnTo>
                    <a:pt x="172" y="163"/>
                  </a:lnTo>
                  <a:lnTo>
                    <a:pt x="172" y="185"/>
                  </a:lnTo>
                  <a:lnTo>
                    <a:pt x="154" y="185"/>
                  </a:lnTo>
                  <a:lnTo>
                    <a:pt x="153" y="185"/>
                  </a:lnTo>
                  <a:lnTo>
                    <a:pt x="112" y="185"/>
                  </a:lnTo>
                  <a:lnTo>
                    <a:pt x="112" y="191"/>
                  </a:lnTo>
                  <a:lnTo>
                    <a:pt x="107" y="192"/>
                  </a:lnTo>
                  <a:lnTo>
                    <a:pt x="70" y="202"/>
                  </a:lnTo>
                  <a:lnTo>
                    <a:pt x="60" y="196"/>
                  </a:lnTo>
                  <a:lnTo>
                    <a:pt x="59" y="195"/>
                  </a:lnTo>
                  <a:lnTo>
                    <a:pt x="54" y="192"/>
                  </a:lnTo>
                  <a:lnTo>
                    <a:pt x="53" y="188"/>
                  </a:lnTo>
                  <a:lnTo>
                    <a:pt x="55" y="185"/>
                  </a:lnTo>
                  <a:lnTo>
                    <a:pt x="58" y="182"/>
                  </a:lnTo>
                  <a:lnTo>
                    <a:pt x="58" y="178"/>
                  </a:lnTo>
                  <a:lnTo>
                    <a:pt x="55" y="170"/>
                  </a:lnTo>
                  <a:lnTo>
                    <a:pt x="43" y="161"/>
                  </a:lnTo>
                  <a:lnTo>
                    <a:pt x="41" y="158"/>
                  </a:lnTo>
                  <a:lnTo>
                    <a:pt x="39" y="155"/>
                  </a:lnTo>
                  <a:lnTo>
                    <a:pt x="37" y="153"/>
                  </a:lnTo>
                  <a:lnTo>
                    <a:pt x="36" y="151"/>
                  </a:lnTo>
                  <a:lnTo>
                    <a:pt x="34" y="148"/>
                  </a:lnTo>
                  <a:lnTo>
                    <a:pt x="34" y="143"/>
                  </a:lnTo>
                  <a:lnTo>
                    <a:pt x="32" y="139"/>
                  </a:lnTo>
                  <a:lnTo>
                    <a:pt x="29" y="138"/>
                  </a:lnTo>
                  <a:lnTo>
                    <a:pt x="25" y="140"/>
                  </a:lnTo>
                  <a:lnTo>
                    <a:pt x="22" y="148"/>
                  </a:lnTo>
                  <a:lnTo>
                    <a:pt x="18" y="150"/>
                  </a:lnTo>
                  <a:lnTo>
                    <a:pt x="15" y="152"/>
                  </a:lnTo>
                  <a:lnTo>
                    <a:pt x="13" y="150"/>
                  </a:lnTo>
                  <a:lnTo>
                    <a:pt x="12" y="150"/>
                  </a:lnTo>
                  <a:lnTo>
                    <a:pt x="6" y="145"/>
                  </a:lnTo>
                  <a:lnTo>
                    <a:pt x="5" y="140"/>
                  </a:lnTo>
                  <a:lnTo>
                    <a:pt x="5" y="136"/>
                  </a:lnTo>
                  <a:lnTo>
                    <a:pt x="4" y="131"/>
                  </a:lnTo>
                  <a:lnTo>
                    <a:pt x="2" y="128"/>
                  </a:lnTo>
                  <a:lnTo>
                    <a:pt x="0" y="123"/>
                  </a:lnTo>
                  <a:lnTo>
                    <a:pt x="1" y="119"/>
                  </a:lnTo>
                  <a:lnTo>
                    <a:pt x="3" y="114"/>
                  </a:lnTo>
                  <a:lnTo>
                    <a:pt x="5" y="111"/>
                  </a:lnTo>
                  <a:lnTo>
                    <a:pt x="6" y="106"/>
                  </a:lnTo>
                  <a:lnTo>
                    <a:pt x="17" y="101"/>
                  </a:lnTo>
                  <a:lnTo>
                    <a:pt x="21" y="101"/>
                  </a:lnTo>
                  <a:lnTo>
                    <a:pt x="24" y="100"/>
                  </a:lnTo>
                  <a:lnTo>
                    <a:pt x="28" y="100"/>
                  </a:lnTo>
                  <a:lnTo>
                    <a:pt x="31" y="100"/>
                  </a:lnTo>
                  <a:lnTo>
                    <a:pt x="34" y="98"/>
                  </a:lnTo>
                  <a:lnTo>
                    <a:pt x="37" y="94"/>
                  </a:lnTo>
                  <a:lnTo>
                    <a:pt x="38" y="93"/>
                  </a:lnTo>
                  <a:lnTo>
                    <a:pt x="40" y="90"/>
                  </a:lnTo>
                  <a:lnTo>
                    <a:pt x="43" y="87"/>
                  </a:lnTo>
                  <a:lnTo>
                    <a:pt x="44" y="84"/>
                  </a:lnTo>
                  <a:lnTo>
                    <a:pt x="43" y="80"/>
                  </a:lnTo>
                  <a:lnTo>
                    <a:pt x="42" y="75"/>
                  </a:lnTo>
                  <a:lnTo>
                    <a:pt x="45" y="67"/>
                  </a:lnTo>
                  <a:lnTo>
                    <a:pt x="46" y="63"/>
                  </a:lnTo>
                  <a:lnTo>
                    <a:pt x="44" y="58"/>
                  </a:lnTo>
                  <a:lnTo>
                    <a:pt x="43" y="57"/>
                  </a:lnTo>
                  <a:lnTo>
                    <a:pt x="42" y="55"/>
                  </a:lnTo>
                  <a:lnTo>
                    <a:pt x="44" y="52"/>
                  </a:lnTo>
                  <a:lnTo>
                    <a:pt x="44" y="48"/>
                  </a:lnTo>
                  <a:lnTo>
                    <a:pt x="41" y="39"/>
                  </a:lnTo>
                  <a:lnTo>
                    <a:pt x="41" y="35"/>
                  </a:lnTo>
                  <a:lnTo>
                    <a:pt x="44" y="32"/>
                  </a:lnTo>
                  <a:lnTo>
                    <a:pt x="47" y="32"/>
                  </a:lnTo>
                  <a:lnTo>
                    <a:pt x="47" y="28"/>
                  </a:lnTo>
                  <a:lnTo>
                    <a:pt x="46" y="22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12" name="Freeform 64">
              <a:extLst>
                <a:ext uri="{FF2B5EF4-FFF2-40B4-BE49-F238E27FC236}">
                  <a16:creationId xmlns:a16="http://schemas.microsoft.com/office/drawing/2014/main" id="{66DD1971-4EA8-45A7-7923-1DD8370F658F}"/>
                </a:ext>
              </a:extLst>
            </xdr:cNvPr>
            <xdr:cNvSpPr>
              <a:spLocks/>
            </xdr:cNvSpPr>
          </xdr:nvSpPr>
          <xdr:spPr bwMode="auto">
            <a:xfrm>
              <a:off x="7929092" y="2342166"/>
              <a:ext cx="466725" cy="396875"/>
            </a:xfrm>
            <a:custGeom>
              <a:avLst/>
              <a:gdLst>
                <a:gd name="T0" fmla="*/ 0 w 294"/>
                <a:gd name="T1" fmla="*/ 592237513 h 250"/>
                <a:gd name="T2" fmla="*/ 2520950 w 294"/>
                <a:gd name="T3" fmla="*/ 493950625 h 250"/>
                <a:gd name="T4" fmla="*/ 2520950 w 294"/>
                <a:gd name="T5" fmla="*/ 433466875 h 250"/>
                <a:gd name="T6" fmla="*/ 5040313 w 294"/>
                <a:gd name="T7" fmla="*/ 393144375 h 250"/>
                <a:gd name="T8" fmla="*/ 7561263 w 294"/>
                <a:gd name="T9" fmla="*/ 274697825 h 250"/>
                <a:gd name="T10" fmla="*/ 10080625 w 294"/>
                <a:gd name="T11" fmla="*/ 204133450 h 250"/>
                <a:gd name="T12" fmla="*/ 10080625 w 294"/>
                <a:gd name="T13" fmla="*/ 143649700 h 250"/>
                <a:gd name="T14" fmla="*/ 15120938 w 294"/>
                <a:gd name="T15" fmla="*/ 0 h 250"/>
                <a:gd name="T16" fmla="*/ 148690013 w 294"/>
                <a:gd name="T17" fmla="*/ 2520950 h 250"/>
                <a:gd name="T18" fmla="*/ 173891575 w 294"/>
                <a:gd name="T19" fmla="*/ 2520950 h 250"/>
                <a:gd name="T20" fmla="*/ 249496263 w 294"/>
                <a:gd name="T21" fmla="*/ 7561263 h 250"/>
                <a:gd name="T22" fmla="*/ 332660625 w 294"/>
                <a:gd name="T23" fmla="*/ 10080625 h 250"/>
                <a:gd name="T24" fmla="*/ 380544388 w 294"/>
                <a:gd name="T25" fmla="*/ 10080625 h 250"/>
                <a:gd name="T26" fmla="*/ 491431263 w 294"/>
                <a:gd name="T27" fmla="*/ 17641888 h 250"/>
                <a:gd name="T28" fmla="*/ 519152188 w 294"/>
                <a:gd name="T29" fmla="*/ 17641888 h 250"/>
                <a:gd name="T30" fmla="*/ 534273125 w 294"/>
                <a:gd name="T31" fmla="*/ 17641888 h 250"/>
                <a:gd name="T32" fmla="*/ 612398763 w 294"/>
                <a:gd name="T33" fmla="*/ 20161250 h 250"/>
                <a:gd name="T34" fmla="*/ 738406575 w 294"/>
                <a:gd name="T35" fmla="*/ 25201563 h 250"/>
                <a:gd name="T36" fmla="*/ 733366263 w 294"/>
                <a:gd name="T37" fmla="*/ 194052825 h 250"/>
                <a:gd name="T38" fmla="*/ 733366263 w 294"/>
                <a:gd name="T39" fmla="*/ 226814063 h 250"/>
                <a:gd name="T40" fmla="*/ 728325950 w 294"/>
                <a:gd name="T41" fmla="*/ 372983125 h 250"/>
                <a:gd name="T42" fmla="*/ 728325950 w 294"/>
                <a:gd name="T43" fmla="*/ 420866888 h 250"/>
                <a:gd name="T44" fmla="*/ 725805000 w 294"/>
                <a:gd name="T45" fmla="*/ 514111875 h 250"/>
                <a:gd name="T46" fmla="*/ 725805000 w 294"/>
                <a:gd name="T47" fmla="*/ 627519700 h 250"/>
                <a:gd name="T48" fmla="*/ 599797188 w 294"/>
                <a:gd name="T49" fmla="*/ 622479388 h 250"/>
                <a:gd name="T50" fmla="*/ 544353750 w 294"/>
                <a:gd name="T51" fmla="*/ 619958438 h 250"/>
                <a:gd name="T52" fmla="*/ 478829688 w 294"/>
                <a:gd name="T53" fmla="*/ 614918125 h 250"/>
                <a:gd name="T54" fmla="*/ 410786263 w 294"/>
                <a:gd name="T55" fmla="*/ 609877813 h 250"/>
                <a:gd name="T56" fmla="*/ 355342825 w 294"/>
                <a:gd name="T57" fmla="*/ 607358450 h 250"/>
                <a:gd name="T58" fmla="*/ 272176875 w 294"/>
                <a:gd name="T59" fmla="*/ 604837500 h 250"/>
                <a:gd name="T60" fmla="*/ 241935000 w 294"/>
                <a:gd name="T61" fmla="*/ 602318138 h 250"/>
                <a:gd name="T62" fmla="*/ 176410938 w 294"/>
                <a:gd name="T63" fmla="*/ 599797188 h 250"/>
                <a:gd name="T64" fmla="*/ 128528763 w 294"/>
                <a:gd name="T65" fmla="*/ 597277825 h 250"/>
                <a:gd name="T66" fmla="*/ 0 w 294"/>
                <a:gd name="T67" fmla="*/ 592237513 h 250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</a:gdLst>
              <a:ahLst/>
              <a:cxnLst>
                <a:cxn ang="T68">
                  <a:pos x="T0" y="T1"/>
                </a:cxn>
                <a:cxn ang="T69">
                  <a:pos x="T2" y="T3"/>
                </a:cxn>
                <a:cxn ang="T70">
                  <a:pos x="T4" y="T5"/>
                </a:cxn>
                <a:cxn ang="T71">
                  <a:pos x="T6" y="T7"/>
                </a:cxn>
                <a:cxn ang="T72">
                  <a:pos x="T8" y="T9"/>
                </a:cxn>
                <a:cxn ang="T73">
                  <a:pos x="T10" y="T11"/>
                </a:cxn>
                <a:cxn ang="T74">
                  <a:pos x="T12" y="T13"/>
                </a:cxn>
                <a:cxn ang="T75">
                  <a:pos x="T14" y="T15"/>
                </a:cxn>
                <a:cxn ang="T76">
                  <a:pos x="T16" y="T17"/>
                </a:cxn>
                <a:cxn ang="T77">
                  <a:pos x="T18" y="T19"/>
                </a:cxn>
                <a:cxn ang="T78">
                  <a:pos x="T20" y="T21"/>
                </a:cxn>
                <a:cxn ang="T79">
                  <a:pos x="T22" y="T23"/>
                </a:cxn>
                <a:cxn ang="T80">
                  <a:pos x="T24" y="T25"/>
                </a:cxn>
                <a:cxn ang="T81">
                  <a:pos x="T26" y="T27"/>
                </a:cxn>
                <a:cxn ang="T82">
                  <a:pos x="T28" y="T29"/>
                </a:cxn>
                <a:cxn ang="T83">
                  <a:pos x="T30" y="T31"/>
                </a:cxn>
                <a:cxn ang="T84">
                  <a:pos x="T32" y="T33"/>
                </a:cxn>
                <a:cxn ang="T85">
                  <a:pos x="T34" y="T35"/>
                </a:cxn>
                <a:cxn ang="T86">
                  <a:pos x="T36" y="T37"/>
                </a:cxn>
                <a:cxn ang="T87">
                  <a:pos x="T38" y="T39"/>
                </a:cxn>
                <a:cxn ang="T88">
                  <a:pos x="T40" y="T41"/>
                </a:cxn>
                <a:cxn ang="T89">
                  <a:pos x="T42" y="T43"/>
                </a:cxn>
                <a:cxn ang="T90">
                  <a:pos x="T44" y="T45"/>
                </a:cxn>
                <a:cxn ang="T91">
                  <a:pos x="T46" y="T47"/>
                </a:cxn>
                <a:cxn ang="T92">
                  <a:pos x="T48" y="T49"/>
                </a:cxn>
                <a:cxn ang="T93">
                  <a:pos x="T50" y="T51"/>
                </a:cxn>
                <a:cxn ang="T94">
                  <a:pos x="T52" y="T53"/>
                </a:cxn>
                <a:cxn ang="T95">
                  <a:pos x="T54" y="T55"/>
                </a:cxn>
                <a:cxn ang="T96">
                  <a:pos x="T56" y="T57"/>
                </a:cxn>
                <a:cxn ang="T97">
                  <a:pos x="T58" y="T59"/>
                </a:cxn>
                <a:cxn ang="T98">
                  <a:pos x="T60" y="T61"/>
                </a:cxn>
                <a:cxn ang="T99">
                  <a:pos x="T62" y="T63"/>
                </a:cxn>
                <a:cxn ang="T100">
                  <a:pos x="T64" y="T65"/>
                </a:cxn>
                <a:cxn ang="T101">
                  <a:pos x="T66" y="T67"/>
                </a:cxn>
              </a:cxnLst>
              <a:rect l="0" t="0" r="r" b="b"/>
              <a:pathLst>
                <a:path w="294" h="250">
                  <a:moveTo>
                    <a:pt x="0" y="235"/>
                  </a:moveTo>
                  <a:lnTo>
                    <a:pt x="1" y="196"/>
                  </a:lnTo>
                  <a:lnTo>
                    <a:pt x="1" y="172"/>
                  </a:lnTo>
                  <a:lnTo>
                    <a:pt x="2" y="156"/>
                  </a:lnTo>
                  <a:lnTo>
                    <a:pt x="3" y="109"/>
                  </a:lnTo>
                  <a:lnTo>
                    <a:pt x="4" y="81"/>
                  </a:lnTo>
                  <a:lnTo>
                    <a:pt x="4" y="57"/>
                  </a:lnTo>
                  <a:lnTo>
                    <a:pt x="6" y="0"/>
                  </a:lnTo>
                  <a:lnTo>
                    <a:pt x="59" y="1"/>
                  </a:lnTo>
                  <a:lnTo>
                    <a:pt x="69" y="1"/>
                  </a:lnTo>
                  <a:lnTo>
                    <a:pt x="99" y="3"/>
                  </a:lnTo>
                  <a:lnTo>
                    <a:pt x="132" y="4"/>
                  </a:lnTo>
                  <a:lnTo>
                    <a:pt x="151" y="4"/>
                  </a:lnTo>
                  <a:lnTo>
                    <a:pt x="195" y="7"/>
                  </a:lnTo>
                  <a:lnTo>
                    <a:pt x="206" y="7"/>
                  </a:lnTo>
                  <a:lnTo>
                    <a:pt x="212" y="7"/>
                  </a:lnTo>
                  <a:lnTo>
                    <a:pt x="243" y="8"/>
                  </a:lnTo>
                  <a:lnTo>
                    <a:pt x="293" y="10"/>
                  </a:lnTo>
                  <a:lnTo>
                    <a:pt x="291" y="77"/>
                  </a:lnTo>
                  <a:lnTo>
                    <a:pt x="291" y="90"/>
                  </a:lnTo>
                  <a:lnTo>
                    <a:pt x="289" y="148"/>
                  </a:lnTo>
                  <a:lnTo>
                    <a:pt x="289" y="167"/>
                  </a:lnTo>
                  <a:lnTo>
                    <a:pt x="288" y="204"/>
                  </a:lnTo>
                  <a:lnTo>
                    <a:pt x="288" y="249"/>
                  </a:lnTo>
                  <a:lnTo>
                    <a:pt x="238" y="247"/>
                  </a:lnTo>
                  <a:lnTo>
                    <a:pt x="216" y="246"/>
                  </a:lnTo>
                  <a:lnTo>
                    <a:pt x="190" y="244"/>
                  </a:lnTo>
                  <a:lnTo>
                    <a:pt x="163" y="242"/>
                  </a:lnTo>
                  <a:lnTo>
                    <a:pt x="141" y="241"/>
                  </a:lnTo>
                  <a:lnTo>
                    <a:pt x="108" y="240"/>
                  </a:lnTo>
                  <a:lnTo>
                    <a:pt x="96" y="239"/>
                  </a:lnTo>
                  <a:lnTo>
                    <a:pt x="70" y="238"/>
                  </a:lnTo>
                  <a:lnTo>
                    <a:pt x="51" y="237"/>
                  </a:lnTo>
                  <a:lnTo>
                    <a:pt x="0" y="235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13" name="Freeform 120">
              <a:extLst>
                <a:ext uri="{FF2B5EF4-FFF2-40B4-BE49-F238E27FC236}">
                  <a16:creationId xmlns:a16="http://schemas.microsoft.com/office/drawing/2014/main" id="{448B69C4-9F06-FD95-1BEF-C4FE2A17A272}"/>
                </a:ext>
              </a:extLst>
            </xdr:cNvPr>
            <xdr:cNvSpPr>
              <a:spLocks/>
            </xdr:cNvSpPr>
          </xdr:nvSpPr>
          <xdr:spPr bwMode="auto">
            <a:xfrm>
              <a:off x="7271867" y="2781903"/>
              <a:ext cx="533400" cy="398463"/>
            </a:xfrm>
            <a:custGeom>
              <a:avLst/>
              <a:gdLst>
                <a:gd name="T0" fmla="*/ 650200313 w 336"/>
                <a:gd name="T1" fmla="*/ 630039853 h 251"/>
                <a:gd name="T2" fmla="*/ 378023438 w 336"/>
                <a:gd name="T3" fmla="*/ 627520487 h 251"/>
                <a:gd name="T4" fmla="*/ 186491563 w 336"/>
                <a:gd name="T5" fmla="*/ 624999534 h 251"/>
                <a:gd name="T6" fmla="*/ 17641888 w 336"/>
                <a:gd name="T7" fmla="*/ 430948053 h 251"/>
                <a:gd name="T8" fmla="*/ 2520950 w 336"/>
                <a:gd name="T9" fmla="*/ 309980401 h 251"/>
                <a:gd name="T10" fmla="*/ 68045013 w 336"/>
                <a:gd name="T11" fmla="*/ 90725739 h 251"/>
                <a:gd name="T12" fmla="*/ 105846563 w 336"/>
                <a:gd name="T13" fmla="*/ 10080638 h 251"/>
                <a:gd name="T14" fmla="*/ 128528763 w 336"/>
                <a:gd name="T15" fmla="*/ 5040319 h 251"/>
                <a:gd name="T16" fmla="*/ 141128750 w 336"/>
                <a:gd name="T17" fmla="*/ 17641910 h 251"/>
                <a:gd name="T18" fmla="*/ 173891575 w 336"/>
                <a:gd name="T19" fmla="*/ 25201594 h 251"/>
                <a:gd name="T20" fmla="*/ 201612500 w 336"/>
                <a:gd name="T21" fmla="*/ 30241913 h 251"/>
                <a:gd name="T22" fmla="*/ 221773750 w 336"/>
                <a:gd name="T23" fmla="*/ 47883823 h 251"/>
                <a:gd name="T24" fmla="*/ 239415638 w 336"/>
                <a:gd name="T25" fmla="*/ 65524145 h 251"/>
                <a:gd name="T26" fmla="*/ 257055938 w 336"/>
                <a:gd name="T27" fmla="*/ 78125736 h 251"/>
                <a:gd name="T28" fmla="*/ 279738138 w 336"/>
                <a:gd name="T29" fmla="*/ 78125736 h 251"/>
                <a:gd name="T30" fmla="*/ 302418750 w 336"/>
                <a:gd name="T31" fmla="*/ 90725739 h 251"/>
                <a:gd name="T32" fmla="*/ 322580000 w 336"/>
                <a:gd name="T33" fmla="*/ 110887014 h 251"/>
                <a:gd name="T34" fmla="*/ 342741250 w 336"/>
                <a:gd name="T35" fmla="*/ 133569243 h 251"/>
                <a:gd name="T36" fmla="*/ 372983125 w 336"/>
                <a:gd name="T37" fmla="*/ 148690199 h 251"/>
                <a:gd name="T38" fmla="*/ 398184688 w 336"/>
                <a:gd name="T39" fmla="*/ 141128927 h 251"/>
                <a:gd name="T40" fmla="*/ 418345938 w 336"/>
                <a:gd name="T41" fmla="*/ 151209565 h 251"/>
                <a:gd name="T42" fmla="*/ 433466875 w 336"/>
                <a:gd name="T43" fmla="*/ 176411159 h 251"/>
                <a:gd name="T44" fmla="*/ 448587813 w 336"/>
                <a:gd name="T45" fmla="*/ 209174025 h 251"/>
                <a:gd name="T46" fmla="*/ 468749063 w 336"/>
                <a:gd name="T47" fmla="*/ 221774028 h 251"/>
                <a:gd name="T48" fmla="*/ 501511888 w 336"/>
                <a:gd name="T49" fmla="*/ 241935304 h 251"/>
                <a:gd name="T50" fmla="*/ 541834388 w 336"/>
                <a:gd name="T51" fmla="*/ 241935304 h 251"/>
                <a:gd name="T52" fmla="*/ 556955325 w 336"/>
                <a:gd name="T53" fmla="*/ 249496576 h 251"/>
                <a:gd name="T54" fmla="*/ 614918125 w 336"/>
                <a:gd name="T55" fmla="*/ 246975622 h 251"/>
                <a:gd name="T56" fmla="*/ 635079375 w 336"/>
                <a:gd name="T57" fmla="*/ 257056260 h 251"/>
                <a:gd name="T58" fmla="*/ 635079375 w 336"/>
                <a:gd name="T59" fmla="*/ 284778807 h 251"/>
                <a:gd name="T60" fmla="*/ 630039063 w 336"/>
                <a:gd name="T61" fmla="*/ 312499767 h 251"/>
                <a:gd name="T62" fmla="*/ 655240625 w 336"/>
                <a:gd name="T63" fmla="*/ 335181996 h 251"/>
                <a:gd name="T64" fmla="*/ 670361563 w 336"/>
                <a:gd name="T65" fmla="*/ 362902955 h 251"/>
                <a:gd name="T66" fmla="*/ 688003450 w 336"/>
                <a:gd name="T67" fmla="*/ 383064231 h 251"/>
                <a:gd name="T68" fmla="*/ 695563125 w 336"/>
                <a:gd name="T69" fmla="*/ 398185187 h 251"/>
                <a:gd name="T70" fmla="*/ 728325950 w 336"/>
                <a:gd name="T71" fmla="*/ 410786778 h 251"/>
                <a:gd name="T72" fmla="*/ 756046875 w 336"/>
                <a:gd name="T73" fmla="*/ 433467419 h 251"/>
                <a:gd name="T74" fmla="*/ 773688763 w 336"/>
                <a:gd name="T75" fmla="*/ 461189966 h 251"/>
                <a:gd name="T76" fmla="*/ 806450000 w 336"/>
                <a:gd name="T77" fmla="*/ 493951245 h 251"/>
                <a:gd name="T78" fmla="*/ 808970950 w 336"/>
                <a:gd name="T79" fmla="*/ 519152839 h 251"/>
                <a:gd name="T80" fmla="*/ 816530625 w 336"/>
                <a:gd name="T81" fmla="*/ 551915705 h 251"/>
                <a:gd name="T82" fmla="*/ 826611250 w 336"/>
                <a:gd name="T83" fmla="*/ 574596346 h 251"/>
                <a:gd name="T84" fmla="*/ 844253138 w 336"/>
                <a:gd name="T85" fmla="*/ 607359212 h 251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0" t="0" r="r" b="b"/>
              <a:pathLst>
                <a:path w="336" h="251">
                  <a:moveTo>
                    <a:pt x="317" y="248"/>
                  </a:moveTo>
                  <a:lnTo>
                    <a:pt x="271" y="250"/>
                  </a:lnTo>
                  <a:lnTo>
                    <a:pt x="258" y="250"/>
                  </a:lnTo>
                  <a:lnTo>
                    <a:pt x="204" y="250"/>
                  </a:lnTo>
                  <a:lnTo>
                    <a:pt x="183" y="250"/>
                  </a:lnTo>
                  <a:lnTo>
                    <a:pt x="150" y="249"/>
                  </a:lnTo>
                  <a:lnTo>
                    <a:pt x="133" y="249"/>
                  </a:lnTo>
                  <a:lnTo>
                    <a:pt x="107" y="248"/>
                  </a:lnTo>
                  <a:lnTo>
                    <a:pt x="74" y="248"/>
                  </a:lnTo>
                  <a:lnTo>
                    <a:pt x="45" y="248"/>
                  </a:lnTo>
                  <a:lnTo>
                    <a:pt x="22" y="248"/>
                  </a:lnTo>
                  <a:lnTo>
                    <a:pt x="7" y="171"/>
                  </a:lnTo>
                  <a:lnTo>
                    <a:pt x="6" y="169"/>
                  </a:lnTo>
                  <a:lnTo>
                    <a:pt x="0" y="130"/>
                  </a:lnTo>
                  <a:lnTo>
                    <a:pt x="1" y="123"/>
                  </a:lnTo>
                  <a:lnTo>
                    <a:pt x="9" y="95"/>
                  </a:lnTo>
                  <a:lnTo>
                    <a:pt x="19" y="64"/>
                  </a:lnTo>
                  <a:lnTo>
                    <a:pt x="27" y="36"/>
                  </a:lnTo>
                  <a:lnTo>
                    <a:pt x="36" y="5"/>
                  </a:lnTo>
                  <a:lnTo>
                    <a:pt x="39" y="7"/>
                  </a:lnTo>
                  <a:lnTo>
                    <a:pt x="42" y="4"/>
                  </a:lnTo>
                  <a:lnTo>
                    <a:pt x="44" y="1"/>
                  </a:lnTo>
                  <a:lnTo>
                    <a:pt x="47" y="0"/>
                  </a:lnTo>
                  <a:lnTo>
                    <a:pt x="51" y="2"/>
                  </a:lnTo>
                  <a:lnTo>
                    <a:pt x="54" y="2"/>
                  </a:lnTo>
                  <a:lnTo>
                    <a:pt x="58" y="4"/>
                  </a:lnTo>
                  <a:lnTo>
                    <a:pt x="56" y="7"/>
                  </a:lnTo>
                  <a:lnTo>
                    <a:pt x="58" y="10"/>
                  </a:lnTo>
                  <a:lnTo>
                    <a:pt x="62" y="11"/>
                  </a:lnTo>
                  <a:lnTo>
                    <a:pt x="69" y="10"/>
                  </a:lnTo>
                  <a:lnTo>
                    <a:pt x="73" y="11"/>
                  </a:lnTo>
                  <a:lnTo>
                    <a:pt x="77" y="11"/>
                  </a:lnTo>
                  <a:lnTo>
                    <a:pt x="80" y="12"/>
                  </a:lnTo>
                  <a:lnTo>
                    <a:pt x="82" y="16"/>
                  </a:lnTo>
                  <a:lnTo>
                    <a:pt x="83" y="15"/>
                  </a:lnTo>
                  <a:lnTo>
                    <a:pt x="88" y="19"/>
                  </a:lnTo>
                  <a:lnTo>
                    <a:pt x="92" y="23"/>
                  </a:lnTo>
                  <a:lnTo>
                    <a:pt x="92" y="27"/>
                  </a:lnTo>
                  <a:lnTo>
                    <a:pt x="95" y="26"/>
                  </a:lnTo>
                  <a:lnTo>
                    <a:pt x="97" y="24"/>
                  </a:lnTo>
                  <a:lnTo>
                    <a:pt x="101" y="26"/>
                  </a:lnTo>
                  <a:lnTo>
                    <a:pt x="102" y="31"/>
                  </a:lnTo>
                  <a:lnTo>
                    <a:pt x="104" y="27"/>
                  </a:lnTo>
                  <a:lnTo>
                    <a:pt x="108" y="28"/>
                  </a:lnTo>
                  <a:lnTo>
                    <a:pt x="111" y="31"/>
                  </a:lnTo>
                  <a:lnTo>
                    <a:pt x="114" y="31"/>
                  </a:lnTo>
                  <a:lnTo>
                    <a:pt x="117" y="34"/>
                  </a:lnTo>
                  <a:lnTo>
                    <a:pt x="120" y="36"/>
                  </a:lnTo>
                  <a:lnTo>
                    <a:pt x="122" y="40"/>
                  </a:lnTo>
                  <a:lnTo>
                    <a:pt x="124" y="43"/>
                  </a:lnTo>
                  <a:lnTo>
                    <a:pt x="128" y="44"/>
                  </a:lnTo>
                  <a:lnTo>
                    <a:pt x="130" y="47"/>
                  </a:lnTo>
                  <a:lnTo>
                    <a:pt x="133" y="50"/>
                  </a:lnTo>
                  <a:lnTo>
                    <a:pt x="136" y="53"/>
                  </a:lnTo>
                  <a:lnTo>
                    <a:pt x="138" y="54"/>
                  </a:lnTo>
                  <a:lnTo>
                    <a:pt x="142" y="53"/>
                  </a:lnTo>
                  <a:lnTo>
                    <a:pt x="148" y="59"/>
                  </a:lnTo>
                  <a:lnTo>
                    <a:pt x="154" y="54"/>
                  </a:lnTo>
                  <a:lnTo>
                    <a:pt x="155" y="54"/>
                  </a:lnTo>
                  <a:lnTo>
                    <a:pt x="158" y="56"/>
                  </a:lnTo>
                  <a:lnTo>
                    <a:pt x="160" y="64"/>
                  </a:lnTo>
                  <a:lnTo>
                    <a:pt x="162" y="61"/>
                  </a:lnTo>
                  <a:lnTo>
                    <a:pt x="166" y="60"/>
                  </a:lnTo>
                  <a:lnTo>
                    <a:pt x="169" y="63"/>
                  </a:lnTo>
                  <a:lnTo>
                    <a:pt x="171" y="66"/>
                  </a:lnTo>
                  <a:lnTo>
                    <a:pt x="172" y="70"/>
                  </a:lnTo>
                  <a:lnTo>
                    <a:pt x="174" y="74"/>
                  </a:lnTo>
                  <a:lnTo>
                    <a:pt x="176" y="77"/>
                  </a:lnTo>
                  <a:lnTo>
                    <a:pt x="178" y="83"/>
                  </a:lnTo>
                  <a:lnTo>
                    <a:pt x="179" y="87"/>
                  </a:lnTo>
                  <a:lnTo>
                    <a:pt x="183" y="88"/>
                  </a:lnTo>
                  <a:lnTo>
                    <a:pt x="186" y="88"/>
                  </a:lnTo>
                  <a:lnTo>
                    <a:pt x="190" y="89"/>
                  </a:lnTo>
                  <a:lnTo>
                    <a:pt x="197" y="93"/>
                  </a:lnTo>
                  <a:lnTo>
                    <a:pt x="199" y="96"/>
                  </a:lnTo>
                  <a:lnTo>
                    <a:pt x="203" y="97"/>
                  </a:lnTo>
                  <a:lnTo>
                    <a:pt x="206" y="97"/>
                  </a:lnTo>
                  <a:lnTo>
                    <a:pt x="215" y="96"/>
                  </a:lnTo>
                  <a:lnTo>
                    <a:pt x="218" y="99"/>
                  </a:lnTo>
                  <a:lnTo>
                    <a:pt x="219" y="99"/>
                  </a:lnTo>
                  <a:lnTo>
                    <a:pt x="221" y="99"/>
                  </a:lnTo>
                  <a:lnTo>
                    <a:pt x="226" y="100"/>
                  </a:lnTo>
                  <a:lnTo>
                    <a:pt x="229" y="101"/>
                  </a:lnTo>
                  <a:lnTo>
                    <a:pt x="244" y="98"/>
                  </a:lnTo>
                  <a:lnTo>
                    <a:pt x="248" y="98"/>
                  </a:lnTo>
                  <a:lnTo>
                    <a:pt x="250" y="99"/>
                  </a:lnTo>
                  <a:lnTo>
                    <a:pt x="252" y="102"/>
                  </a:lnTo>
                  <a:lnTo>
                    <a:pt x="255" y="106"/>
                  </a:lnTo>
                  <a:lnTo>
                    <a:pt x="255" y="110"/>
                  </a:lnTo>
                  <a:lnTo>
                    <a:pt x="252" y="113"/>
                  </a:lnTo>
                  <a:lnTo>
                    <a:pt x="250" y="116"/>
                  </a:lnTo>
                  <a:lnTo>
                    <a:pt x="249" y="119"/>
                  </a:lnTo>
                  <a:lnTo>
                    <a:pt x="250" y="124"/>
                  </a:lnTo>
                  <a:lnTo>
                    <a:pt x="251" y="127"/>
                  </a:lnTo>
                  <a:lnTo>
                    <a:pt x="255" y="130"/>
                  </a:lnTo>
                  <a:lnTo>
                    <a:pt x="260" y="133"/>
                  </a:lnTo>
                  <a:lnTo>
                    <a:pt x="264" y="135"/>
                  </a:lnTo>
                  <a:lnTo>
                    <a:pt x="265" y="139"/>
                  </a:lnTo>
                  <a:lnTo>
                    <a:pt x="266" y="144"/>
                  </a:lnTo>
                  <a:lnTo>
                    <a:pt x="267" y="146"/>
                  </a:lnTo>
                  <a:lnTo>
                    <a:pt x="270" y="148"/>
                  </a:lnTo>
                  <a:lnTo>
                    <a:pt x="273" y="152"/>
                  </a:lnTo>
                  <a:lnTo>
                    <a:pt x="274" y="155"/>
                  </a:lnTo>
                  <a:lnTo>
                    <a:pt x="275" y="156"/>
                  </a:lnTo>
                  <a:lnTo>
                    <a:pt x="276" y="158"/>
                  </a:lnTo>
                  <a:lnTo>
                    <a:pt x="279" y="160"/>
                  </a:lnTo>
                  <a:lnTo>
                    <a:pt x="286" y="161"/>
                  </a:lnTo>
                  <a:lnTo>
                    <a:pt x="289" y="163"/>
                  </a:lnTo>
                  <a:lnTo>
                    <a:pt x="295" y="167"/>
                  </a:lnTo>
                  <a:lnTo>
                    <a:pt x="297" y="169"/>
                  </a:lnTo>
                  <a:lnTo>
                    <a:pt x="300" y="172"/>
                  </a:lnTo>
                  <a:lnTo>
                    <a:pt x="303" y="175"/>
                  </a:lnTo>
                  <a:lnTo>
                    <a:pt x="305" y="179"/>
                  </a:lnTo>
                  <a:lnTo>
                    <a:pt x="307" y="183"/>
                  </a:lnTo>
                  <a:lnTo>
                    <a:pt x="311" y="187"/>
                  </a:lnTo>
                  <a:lnTo>
                    <a:pt x="317" y="193"/>
                  </a:lnTo>
                  <a:lnTo>
                    <a:pt x="320" y="196"/>
                  </a:lnTo>
                  <a:lnTo>
                    <a:pt x="322" y="199"/>
                  </a:lnTo>
                  <a:lnTo>
                    <a:pt x="322" y="200"/>
                  </a:lnTo>
                  <a:lnTo>
                    <a:pt x="321" y="206"/>
                  </a:lnTo>
                  <a:lnTo>
                    <a:pt x="320" y="214"/>
                  </a:lnTo>
                  <a:lnTo>
                    <a:pt x="322" y="218"/>
                  </a:lnTo>
                  <a:lnTo>
                    <a:pt x="324" y="219"/>
                  </a:lnTo>
                  <a:lnTo>
                    <a:pt x="326" y="220"/>
                  </a:lnTo>
                  <a:lnTo>
                    <a:pt x="328" y="224"/>
                  </a:lnTo>
                  <a:lnTo>
                    <a:pt x="328" y="228"/>
                  </a:lnTo>
                  <a:lnTo>
                    <a:pt x="328" y="232"/>
                  </a:lnTo>
                  <a:lnTo>
                    <a:pt x="331" y="235"/>
                  </a:lnTo>
                  <a:lnTo>
                    <a:pt x="335" y="241"/>
                  </a:lnTo>
                  <a:lnTo>
                    <a:pt x="335" y="248"/>
                  </a:lnTo>
                  <a:lnTo>
                    <a:pt x="317" y="248"/>
                  </a:lnTo>
                </a:path>
              </a:pathLst>
            </a:custGeom>
            <a:solidFill>
              <a:srgbClr val="D27A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14" name="Freeform 124">
              <a:extLst>
                <a:ext uri="{FF2B5EF4-FFF2-40B4-BE49-F238E27FC236}">
                  <a16:creationId xmlns:a16="http://schemas.microsoft.com/office/drawing/2014/main" id="{6DE55AF9-E3CC-2260-B8A6-015F8156319D}"/>
                </a:ext>
              </a:extLst>
            </xdr:cNvPr>
            <xdr:cNvSpPr>
              <a:spLocks/>
            </xdr:cNvSpPr>
          </xdr:nvSpPr>
          <xdr:spPr bwMode="auto">
            <a:xfrm>
              <a:off x="7562379" y="2016728"/>
              <a:ext cx="387350" cy="327025"/>
            </a:xfrm>
            <a:custGeom>
              <a:avLst/>
              <a:gdLst>
                <a:gd name="T0" fmla="*/ 612398763 w 244"/>
                <a:gd name="T1" fmla="*/ 12601575 h 206"/>
                <a:gd name="T2" fmla="*/ 607358450 w 244"/>
                <a:gd name="T3" fmla="*/ 183972200 h 206"/>
                <a:gd name="T4" fmla="*/ 602318138 w 244"/>
                <a:gd name="T5" fmla="*/ 352821875 h 206"/>
                <a:gd name="T6" fmla="*/ 602318138 w 244"/>
                <a:gd name="T7" fmla="*/ 380544388 h 206"/>
                <a:gd name="T8" fmla="*/ 599797188 w 244"/>
                <a:gd name="T9" fmla="*/ 516632825 h 206"/>
                <a:gd name="T10" fmla="*/ 451108763 w 244"/>
                <a:gd name="T11" fmla="*/ 514111875 h 206"/>
                <a:gd name="T12" fmla="*/ 352821875 w 244"/>
                <a:gd name="T13" fmla="*/ 511592513 h 206"/>
                <a:gd name="T14" fmla="*/ 304939700 w 244"/>
                <a:gd name="T15" fmla="*/ 511592513 h 206"/>
                <a:gd name="T16" fmla="*/ 274697825 w 244"/>
                <a:gd name="T17" fmla="*/ 511592513 h 206"/>
                <a:gd name="T18" fmla="*/ 166330313 w 244"/>
                <a:gd name="T19" fmla="*/ 511592513 h 206"/>
                <a:gd name="T20" fmla="*/ 0 w 244"/>
                <a:gd name="T21" fmla="*/ 509071563 h 206"/>
                <a:gd name="T22" fmla="*/ 2520950 w 244"/>
                <a:gd name="T23" fmla="*/ 380544388 h 206"/>
                <a:gd name="T24" fmla="*/ 7561263 w 244"/>
                <a:gd name="T25" fmla="*/ 252015625 h 206"/>
                <a:gd name="T26" fmla="*/ 7561263 w 244"/>
                <a:gd name="T27" fmla="*/ 231854375 h 206"/>
                <a:gd name="T28" fmla="*/ 10080625 w 244"/>
                <a:gd name="T29" fmla="*/ 176410938 h 206"/>
                <a:gd name="T30" fmla="*/ 10080625 w 244"/>
                <a:gd name="T31" fmla="*/ 138609388 h 206"/>
                <a:gd name="T32" fmla="*/ 17641888 w 244"/>
                <a:gd name="T33" fmla="*/ 0 h 206"/>
                <a:gd name="T34" fmla="*/ 105846563 w 244"/>
                <a:gd name="T35" fmla="*/ 2520950 h 206"/>
                <a:gd name="T36" fmla="*/ 216733438 w 244"/>
                <a:gd name="T37" fmla="*/ 5040313 h 206"/>
                <a:gd name="T38" fmla="*/ 388104063 w 244"/>
                <a:gd name="T39" fmla="*/ 10080625 h 206"/>
                <a:gd name="T40" fmla="*/ 403225000 w 244"/>
                <a:gd name="T41" fmla="*/ 10080625 h 206"/>
                <a:gd name="T42" fmla="*/ 574595625 w 244"/>
                <a:gd name="T43" fmla="*/ 12601575 h 206"/>
                <a:gd name="T44" fmla="*/ 612398763 w 244"/>
                <a:gd name="T45" fmla="*/ 12601575 h 20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</a:gdLst>
              <a:ahLst/>
              <a:cxnLst>
                <a:cxn ang="T46">
                  <a:pos x="T0" y="T1"/>
                </a:cxn>
                <a:cxn ang="T47">
                  <a:pos x="T2" y="T3"/>
                </a:cxn>
                <a:cxn ang="T48">
                  <a:pos x="T4" y="T5"/>
                </a:cxn>
                <a:cxn ang="T49">
                  <a:pos x="T6" y="T7"/>
                </a:cxn>
                <a:cxn ang="T50">
                  <a:pos x="T8" y="T9"/>
                </a:cxn>
                <a:cxn ang="T51">
                  <a:pos x="T10" y="T11"/>
                </a:cxn>
                <a:cxn ang="T52">
                  <a:pos x="T12" y="T13"/>
                </a:cxn>
                <a:cxn ang="T53">
                  <a:pos x="T14" y="T15"/>
                </a:cxn>
                <a:cxn ang="T54">
                  <a:pos x="T16" y="T17"/>
                </a:cxn>
                <a:cxn ang="T55">
                  <a:pos x="T18" y="T19"/>
                </a:cxn>
                <a:cxn ang="T56">
                  <a:pos x="T20" y="T21"/>
                </a:cxn>
                <a:cxn ang="T57">
                  <a:pos x="T22" y="T23"/>
                </a:cxn>
                <a:cxn ang="T58">
                  <a:pos x="T24" y="T25"/>
                </a:cxn>
                <a:cxn ang="T59">
                  <a:pos x="T26" y="T27"/>
                </a:cxn>
                <a:cxn ang="T60">
                  <a:pos x="T28" y="T29"/>
                </a:cxn>
                <a:cxn ang="T61">
                  <a:pos x="T30" y="T31"/>
                </a:cxn>
                <a:cxn ang="T62">
                  <a:pos x="T32" y="T33"/>
                </a:cxn>
                <a:cxn ang="T63">
                  <a:pos x="T34" y="T35"/>
                </a:cxn>
                <a:cxn ang="T64">
                  <a:pos x="T36" y="T37"/>
                </a:cxn>
                <a:cxn ang="T65">
                  <a:pos x="T38" y="T39"/>
                </a:cxn>
                <a:cxn ang="T66">
                  <a:pos x="T40" y="T41"/>
                </a:cxn>
                <a:cxn ang="T67">
                  <a:pos x="T42" y="T43"/>
                </a:cxn>
                <a:cxn ang="T68">
                  <a:pos x="T44" y="T45"/>
                </a:cxn>
              </a:cxnLst>
              <a:rect l="0" t="0" r="r" b="b"/>
              <a:pathLst>
                <a:path w="244" h="206">
                  <a:moveTo>
                    <a:pt x="243" y="5"/>
                  </a:moveTo>
                  <a:lnTo>
                    <a:pt x="241" y="73"/>
                  </a:lnTo>
                  <a:lnTo>
                    <a:pt x="239" y="140"/>
                  </a:lnTo>
                  <a:lnTo>
                    <a:pt x="239" y="151"/>
                  </a:lnTo>
                  <a:lnTo>
                    <a:pt x="238" y="205"/>
                  </a:lnTo>
                  <a:lnTo>
                    <a:pt x="179" y="204"/>
                  </a:lnTo>
                  <a:lnTo>
                    <a:pt x="140" y="203"/>
                  </a:lnTo>
                  <a:lnTo>
                    <a:pt x="121" y="203"/>
                  </a:lnTo>
                  <a:lnTo>
                    <a:pt x="109" y="203"/>
                  </a:lnTo>
                  <a:lnTo>
                    <a:pt x="66" y="203"/>
                  </a:lnTo>
                  <a:lnTo>
                    <a:pt x="0" y="202"/>
                  </a:lnTo>
                  <a:lnTo>
                    <a:pt x="1" y="151"/>
                  </a:lnTo>
                  <a:lnTo>
                    <a:pt x="3" y="100"/>
                  </a:lnTo>
                  <a:lnTo>
                    <a:pt x="3" y="92"/>
                  </a:lnTo>
                  <a:lnTo>
                    <a:pt x="4" y="70"/>
                  </a:lnTo>
                  <a:lnTo>
                    <a:pt x="4" y="55"/>
                  </a:lnTo>
                  <a:lnTo>
                    <a:pt x="7" y="0"/>
                  </a:lnTo>
                  <a:lnTo>
                    <a:pt x="42" y="1"/>
                  </a:lnTo>
                  <a:lnTo>
                    <a:pt x="86" y="2"/>
                  </a:lnTo>
                  <a:lnTo>
                    <a:pt x="154" y="4"/>
                  </a:lnTo>
                  <a:lnTo>
                    <a:pt x="160" y="4"/>
                  </a:lnTo>
                  <a:lnTo>
                    <a:pt x="228" y="5"/>
                  </a:lnTo>
                  <a:lnTo>
                    <a:pt x="243" y="5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15" name="Freeform 125">
              <a:extLst>
                <a:ext uri="{FF2B5EF4-FFF2-40B4-BE49-F238E27FC236}">
                  <a16:creationId xmlns:a16="http://schemas.microsoft.com/office/drawing/2014/main" id="{138DB155-1FBA-802E-5C5D-BA6BC8A93BC6}"/>
                </a:ext>
              </a:extLst>
            </xdr:cNvPr>
            <xdr:cNvSpPr>
              <a:spLocks/>
            </xdr:cNvSpPr>
          </xdr:nvSpPr>
          <xdr:spPr bwMode="auto">
            <a:xfrm>
              <a:off x="4304591" y="1732762"/>
              <a:ext cx="485775" cy="360363"/>
            </a:xfrm>
            <a:custGeom>
              <a:avLst/>
              <a:gdLst>
                <a:gd name="T0" fmla="*/ 753527513 w 306"/>
                <a:gd name="T1" fmla="*/ 561996417 h 227"/>
                <a:gd name="T2" fmla="*/ 738406575 w 306"/>
                <a:gd name="T3" fmla="*/ 546875459 h 227"/>
                <a:gd name="T4" fmla="*/ 728325950 w 306"/>
                <a:gd name="T5" fmla="*/ 531754500 h 227"/>
                <a:gd name="T6" fmla="*/ 703124388 w 306"/>
                <a:gd name="T7" fmla="*/ 536794820 h 227"/>
                <a:gd name="T8" fmla="*/ 688003450 w 306"/>
                <a:gd name="T9" fmla="*/ 534273866 h 227"/>
                <a:gd name="T10" fmla="*/ 672882513 w 306"/>
                <a:gd name="T11" fmla="*/ 534273866 h 227"/>
                <a:gd name="T12" fmla="*/ 630039063 w 306"/>
                <a:gd name="T13" fmla="*/ 526714181 h 227"/>
                <a:gd name="T14" fmla="*/ 632560013 w 306"/>
                <a:gd name="T15" fmla="*/ 509072269 h 227"/>
                <a:gd name="T16" fmla="*/ 627519700 w 306"/>
                <a:gd name="T17" fmla="*/ 493951310 h 227"/>
                <a:gd name="T18" fmla="*/ 612398763 w 306"/>
                <a:gd name="T19" fmla="*/ 488910991 h 227"/>
                <a:gd name="T20" fmla="*/ 602318138 w 306"/>
                <a:gd name="T21" fmla="*/ 491431944 h 227"/>
                <a:gd name="T22" fmla="*/ 584676250 w 306"/>
                <a:gd name="T23" fmla="*/ 493951310 h 227"/>
                <a:gd name="T24" fmla="*/ 567035950 w 306"/>
                <a:gd name="T25" fmla="*/ 501512583 h 227"/>
                <a:gd name="T26" fmla="*/ 541834388 w 306"/>
                <a:gd name="T27" fmla="*/ 514112588 h 227"/>
                <a:gd name="T28" fmla="*/ 526713450 w 306"/>
                <a:gd name="T29" fmla="*/ 501512583 h 227"/>
                <a:gd name="T30" fmla="*/ 509071563 w 306"/>
                <a:gd name="T31" fmla="*/ 491431944 h 227"/>
                <a:gd name="T32" fmla="*/ 504031250 w 306"/>
                <a:gd name="T33" fmla="*/ 481351305 h 227"/>
                <a:gd name="T34" fmla="*/ 498990938 w 306"/>
                <a:gd name="T35" fmla="*/ 496472264 h 227"/>
                <a:gd name="T36" fmla="*/ 491431263 w 306"/>
                <a:gd name="T37" fmla="*/ 509072269 h 227"/>
                <a:gd name="T38" fmla="*/ 476310325 w 306"/>
                <a:gd name="T39" fmla="*/ 514112588 h 227"/>
                <a:gd name="T40" fmla="*/ 471270013 w 306"/>
                <a:gd name="T41" fmla="*/ 536794820 h 227"/>
                <a:gd name="T42" fmla="*/ 458668438 w 306"/>
                <a:gd name="T43" fmla="*/ 544354505 h 227"/>
                <a:gd name="T44" fmla="*/ 438507188 w 306"/>
                <a:gd name="T45" fmla="*/ 544354505 h 227"/>
                <a:gd name="T46" fmla="*/ 428426563 w 306"/>
                <a:gd name="T47" fmla="*/ 529233547 h 227"/>
                <a:gd name="T48" fmla="*/ 413305625 w 306"/>
                <a:gd name="T49" fmla="*/ 516633542 h 227"/>
                <a:gd name="T50" fmla="*/ 388104063 w 306"/>
                <a:gd name="T51" fmla="*/ 521673861 h 227"/>
                <a:gd name="T52" fmla="*/ 370463763 w 306"/>
                <a:gd name="T53" fmla="*/ 516633542 h 227"/>
                <a:gd name="T54" fmla="*/ 352821875 w 306"/>
                <a:gd name="T55" fmla="*/ 519152908 h 227"/>
                <a:gd name="T56" fmla="*/ 347781563 w 306"/>
                <a:gd name="T57" fmla="*/ 498991630 h 227"/>
                <a:gd name="T58" fmla="*/ 332660625 w 306"/>
                <a:gd name="T59" fmla="*/ 506552903 h 227"/>
                <a:gd name="T60" fmla="*/ 322580000 w 306"/>
                <a:gd name="T61" fmla="*/ 524193227 h 227"/>
                <a:gd name="T62" fmla="*/ 312499375 w 306"/>
                <a:gd name="T63" fmla="*/ 524193227 h 227"/>
                <a:gd name="T64" fmla="*/ 299899388 w 306"/>
                <a:gd name="T65" fmla="*/ 509072269 h 227"/>
                <a:gd name="T66" fmla="*/ 289818763 w 306"/>
                <a:gd name="T67" fmla="*/ 506552903 h 227"/>
                <a:gd name="T68" fmla="*/ 279738138 w 306"/>
                <a:gd name="T69" fmla="*/ 521673861 h 227"/>
                <a:gd name="T70" fmla="*/ 279738138 w 306"/>
                <a:gd name="T71" fmla="*/ 539314186 h 227"/>
                <a:gd name="T72" fmla="*/ 257055938 w 306"/>
                <a:gd name="T73" fmla="*/ 551915778 h 227"/>
                <a:gd name="T74" fmla="*/ 231854375 w 306"/>
                <a:gd name="T75" fmla="*/ 541835139 h 227"/>
                <a:gd name="T76" fmla="*/ 171370625 w 306"/>
                <a:gd name="T77" fmla="*/ 564515783 h 227"/>
                <a:gd name="T78" fmla="*/ 143649700 w 306"/>
                <a:gd name="T79" fmla="*/ 569556103 h 227"/>
                <a:gd name="T80" fmla="*/ 151209375 w 306"/>
                <a:gd name="T81" fmla="*/ 413306198 h 227"/>
                <a:gd name="T82" fmla="*/ 136088438 w 306"/>
                <a:gd name="T83" fmla="*/ 400706193 h 227"/>
                <a:gd name="T84" fmla="*/ 115927188 w 306"/>
                <a:gd name="T85" fmla="*/ 385585235 h 227"/>
                <a:gd name="T86" fmla="*/ 108367513 w 306"/>
                <a:gd name="T87" fmla="*/ 365423957 h 227"/>
                <a:gd name="T88" fmla="*/ 95765938 w 306"/>
                <a:gd name="T89" fmla="*/ 352822365 h 227"/>
                <a:gd name="T90" fmla="*/ 83165950 w 306"/>
                <a:gd name="T91" fmla="*/ 340222360 h 227"/>
                <a:gd name="T92" fmla="*/ 68045013 w 306"/>
                <a:gd name="T93" fmla="*/ 345262679 h 227"/>
                <a:gd name="T94" fmla="*/ 50403125 w 306"/>
                <a:gd name="T95" fmla="*/ 335182040 h 227"/>
                <a:gd name="T96" fmla="*/ 30241875 w 306"/>
                <a:gd name="T97" fmla="*/ 312499809 h 227"/>
                <a:gd name="T98" fmla="*/ 27722513 w 306"/>
                <a:gd name="T99" fmla="*/ 294859484 h 227"/>
                <a:gd name="T100" fmla="*/ 12601575 w 306"/>
                <a:gd name="T101" fmla="*/ 284778845 h 227"/>
                <a:gd name="T102" fmla="*/ 20161250 w 306"/>
                <a:gd name="T103" fmla="*/ 257056294 h 227"/>
                <a:gd name="T104" fmla="*/ 22682200 w 306"/>
                <a:gd name="T105" fmla="*/ 163811177 h 227"/>
                <a:gd name="T106" fmla="*/ 70564375 w 306"/>
                <a:gd name="T107" fmla="*/ 93246704 h 227"/>
                <a:gd name="T108" fmla="*/ 95765938 w 306"/>
                <a:gd name="T109" fmla="*/ 7561273 h 227"/>
                <a:gd name="T110" fmla="*/ 196572188 w 306"/>
                <a:gd name="T111" fmla="*/ 5040319 h 227"/>
                <a:gd name="T112" fmla="*/ 461189388 w 306"/>
                <a:gd name="T113" fmla="*/ 5040319 h 227"/>
                <a:gd name="T114" fmla="*/ 698084075 w 306"/>
                <a:gd name="T115" fmla="*/ 15120958 h 227"/>
                <a:gd name="T116" fmla="*/ 763608138 w 306"/>
                <a:gd name="T117" fmla="*/ 161290224 h 227"/>
                <a:gd name="T118" fmla="*/ 761087188 w 306"/>
                <a:gd name="T119" fmla="*/ 254536928 h 227"/>
                <a:gd name="T120" fmla="*/ 756046875 w 306"/>
                <a:gd name="T121" fmla="*/ 403225559 h 227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306" h="227">
                  <a:moveTo>
                    <a:pt x="299" y="210"/>
                  </a:moveTo>
                  <a:lnTo>
                    <a:pt x="299" y="223"/>
                  </a:lnTo>
                  <a:lnTo>
                    <a:pt x="295" y="221"/>
                  </a:lnTo>
                  <a:lnTo>
                    <a:pt x="293" y="217"/>
                  </a:lnTo>
                  <a:lnTo>
                    <a:pt x="293" y="213"/>
                  </a:lnTo>
                  <a:lnTo>
                    <a:pt x="289" y="211"/>
                  </a:lnTo>
                  <a:lnTo>
                    <a:pt x="286" y="210"/>
                  </a:lnTo>
                  <a:lnTo>
                    <a:pt x="279" y="213"/>
                  </a:lnTo>
                  <a:lnTo>
                    <a:pt x="276" y="213"/>
                  </a:lnTo>
                  <a:lnTo>
                    <a:pt x="273" y="212"/>
                  </a:lnTo>
                  <a:lnTo>
                    <a:pt x="270" y="211"/>
                  </a:lnTo>
                  <a:lnTo>
                    <a:pt x="267" y="212"/>
                  </a:lnTo>
                  <a:lnTo>
                    <a:pt x="252" y="212"/>
                  </a:lnTo>
                  <a:lnTo>
                    <a:pt x="250" y="209"/>
                  </a:lnTo>
                  <a:lnTo>
                    <a:pt x="251" y="205"/>
                  </a:lnTo>
                  <a:lnTo>
                    <a:pt x="251" y="202"/>
                  </a:lnTo>
                  <a:lnTo>
                    <a:pt x="250" y="200"/>
                  </a:lnTo>
                  <a:lnTo>
                    <a:pt x="249" y="196"/>
                  </a:lnTo>
                  <a:lnTo>
                    <a:pt x="246" y="194"/>
                  </a:lnTo>
                  <a:lnTo>
                    <a:pt x="243" y="194"/>
                  </a:lnTo>
                  <a:lnTo>
                    <a:pt x="242" y="194"/>
                  </a:lnTo>
                  <a:lnTo>
                    <a:pt x="239" y="195"/>
                  </a:lnTo>
                  <a:lnTo>
                    <a:pt x="236" y="195"/>
                  </a:lnTo>
                  <a:lnTo>
                    <a:pt x="232" y="196"/>
                  </a:lnTo>
                  <a:lnTo>
                    <a:pt x="229" y="197"/>
                  </a:lnTo>
                  <a:lnTo>
                    <a:pt x="225" y="199"/>
                  </a:lnTo>
                  <a:lnTo>
                    <a:pt x="219" y="204"/>
                  </a:lnTo>
                  <a:lnTo>
                    <a:pt x="215" y="204"/>
                  </a:lnTo>
                  <a:lnTo>
                    <a:pt x="212" y="201"/>
                  </a:lnTo>
                  <a:lnTo>
                    <a:pt x="209" y="199"/>
                  </a:lnTo>
                  <a:lnTo>
                    <a:pt x="205" y="198"/>
                  </a:lnTo>
                  <a:lnTo>
                    <a:pt x="202" y="195"/>
                  </a:lnTo>
                  <a:lnTo>
                    <a:pt x="200" y="192"/>
                  </a:lnTo>
                  <a:lnTo>
                    <a:pt x="200" y="191"/>
                  </a:lnTo>
                  <a:lnTo>
                    <a:pt x="196" y="194"/>
                  </a:lnTo>
                  <a:lnTo>
                    <a:pt x="198" y="197"/>
                  </a:lnTo>
                  <a:lnTo>
                    <a:pt x="199" y="202"/>
                  </a:lnTo>
                  <a:lnTo>
                    <a:pt x="195" y="202"/>
                  </a:lnTo>
                  <a:lnTo>
                    <a:pt x="191" y="202"/>
                  </a:lnTo>
                  <a:lnTo>
                    <a:pt x="189" y="204"/>
                  </a:lnTo>
                  <a:lnTo>
                    <a:pt x="187" y="208"/>
                  </a:lnTo>
                  <a:lnTo>
                    <a:pt x="187" y="213"/>
                  </a:lnTo>
                  <a:lnTo>
                    <a:pt x="185" y="215"/>
                  </a:lnTo>
                  <a:lnTo>
                    <a:pt x="182" y="216"/>
                  </a:lnTo>
                  <a:lnTo>
                    <a:pt x="178" y="216"/>
                  </a:lnTo>
                  <a:lnTo>
                    <a:pt x="174" y="216"/>
                  </a:lnTo>
                  <a:lnTo>
                    <a:pt x="171" y="214"/>
                  </a:lnTo>
                  <a:lnTo>
                    <a:pt x="170" y="210"/>
                  </a:lnTo>
                  <a:lnTo>
                    <a:pt x="168" y="207"/>
                  </a:lnTo>
                  <a:lnTo>
                    <a:pt x="164" y="205"/>
                  </a:lnTo>
                  <a:lnTo>
                    <a:pt x="161" y="206"/>
                  </a:lnTo>
                  <a:lnTo>
                    <a:pt x="154" y="207"/>
                  </a:lnTo>
                  <a:lnTo>
                    <a:pt x="151" y="206"/>
                  </a:lnTo>
                  <a:lnTo>
                    <a:pt x="147" y="205"/>
                  </a:lnTo>
                  <a:lnTo>
                    <a:pt x="143" y="205"/>
                  </a:lnTo>
                  <a:lnTo>
                    <a:pt x="140" y="206"/>
                  </a:lnTo>
                  <a:lnTo>
                    <a:pt x="138" y="203"/>
                  </a:lnTo>
                  <a:lnTo>
                    <a:pt x="138" y="198"/>
                  </a:lnTo>
                  <a:lnTo>
                    <a:pt x="134" y="197"/>
                  </a:lnTo>
                  <a:lnTo>
                    <a:pt x="132" y="201"/>
                  </a:lnTo>
                  <a:lnTo>
                    <a:pt x="130" y="205"/>
                  </a:lnTo>
                  <a:lnTo>
                    <a:pt x="128" y="208"/>
                  </a:lnTo>
                  <a:lnTo>
                    <a:pt x="127" y="208"/>
                  </a:lnTo>
                  <a:lnTo>
                    <a:pt x="124" y="208"/>
                  </a:lnTo>
                  <a:lnTo>
                    <a:pt x="122" y="205"/>
                  </a:lnTo>
                  <a:lnTo>
                    <a:pt x="119" y="202"/>
                  </a:lnTo>
                  <a:lnTo>
                    <a:pt x="117" y="201"/>
                  </a:lnTo>
                  <a:lnTo>
                    <a:pt x="115" y="201"/>
                  </a:lnTo>
                  <a:lnTo>
                    <a:pt x="112" y="203"/>
                  </a:lnTo>
                  <a:lnTo>
                    <a:pt x="111" y="207"/>
                  </a:lnTo>
                  <a:lnTo>
                    <a:pt x="112" y="211"/>
                  </a:lnTo>
                  <a:lnTo>
                    <a:pt x="111" y="214"/>
                  </a:lnTo>
                  <a:lnTo>
                    <a:pt x="108" y="216"/>
                  </a:lnTo>
                  <a:lnTo>
                    <a:pt x="102" y="219"/>
                  </a:lnTo>
                  <a:lnTo>
                    <a:pt x="96" y="214"/>
                  </a:lnTo>
                  <a:lnTo>
                    <a:pt x="92" y="215"/>
                  </a:lnTo>
                  <a:lnTo>
                    <a:pt x="72" y="224"/>
                  </a:lnTo>
                  <a:lnTo>
                    <a:pt x="68" y="224"/>
                  </a:lnTo>
                  <a:lnTo>
                    <a:pt x="60" y="225"/>
                  </a:lnTo>
                  <a:lnTo>
                    <a:pt x="57" y="226"/>
                  </a:lnTo>
                  <a:lnTo>
                    <a:pt x="60" y="165"/>
                  </a:lnTo>
                  <a:lnTo>
                    <a:pt x="60" y="164"/>
                  </a:lnTo>
                  <a:lnTo>
                    <a:pt x="57" y="162"/>
                  </a:lnTo>
                  <a:lnTo>
                    <a:pt x="54" y="159"/>
                  </a:lnTo>
                  <a:lnTo>
                    <a:pt x="48" y="156"/>
                  </a:lnTo>
                  <a:lnTo>
                    <a:pt x="46" y="153"/>
                  </a:lnTo>
                  <a:lnTo>
                    <a:pt x="43" y="150"/>
                  </a:lnTo>
                  <a:lnTo>
                    <a:pt x="43" y="145"/>
                  </a:lnTo>
                  <a:lnTo>
                    <a:pt x="41" y="142"/>
                  </a:lnTo>
                  <a:lnTo>
                    <a:pt x="38" y="140"/>
                  </a:lnTo>
                  <a:lnTo>
                    <a:pt x="35" y="138"/>
                  </a:lnTo>
                  <a:lnTo>
                    <a:pt x="33" y="135"/>
                  </a:lnTo>
                  <a:lnTo>
                    <a:pt x="30" y="138"/>
                  </a:lnTo>
                  <a:lnTo>
                    <a:pt x="27" y="137"/>
                  </a:lnTo>
                  <a:lnTo>
                    <a:pt x="23" y="134"/>
                  </a:lnTo>
                  <a:lnTo>
                    <a:pt x="20" y="133"/>
                  </a:lnTo>
                  <a:lnTo>
                    <a:pt x="17" y="131"/>
                  </a:lnTo>
                  <a:lnTo>
                    <a:pt x="12" y="124"/>
                  </a:lnTo>
                  <a:lnTo>
                    <a:pt x="9" y="122"/>
                  </a:lnTo>
                  <a:lnTo>
                    <a:pt x="11" y="117"/>
                  </a:lnTo>
                  <a:lnTo>
                    <a:pt x="8" y="114"/>
                  </a:lnTo>
                  <a:lnTo>
                    <a:pt x="5" y="113"/>
                  </a:lnTo>
                  <a:lnTo>
                    <a:pt x="3" y="111"/>
                  </a:lnTo>
                  <a:lnTo>
                    <a:pt x="8" y="102"/>
                  </a:lnTo>
                  <a:lnTo>
                    <a:pt x="0" y="76"/>
                  </a:lnTo>
                  <a:lnTo>
                    <a:pt x="9" y="65"/>
                  </a:lnTo>
                  <a:lnTo>
                    <a:pt x="27" y="43"/>
                  </a:lnTo>
                  <a:lnTo>
                    <a:pt x="28" y="37"/>
                  </a:lnTo>
                  <a:lnTo>
                    <a:pt x="32" y="15"/>
                  </a:lnTo>
                  <a:lnTo>
                    <a:pt x="38" y="3"/>
                  </a:lnTo>
                  <a:lnTo>
                    <a:pt x="42" y="0"/>
                  </a:lnTo>
                  <a:lnTo>
                    <a:pt x="78" y="2"/>
                  </a:lnTo>
                  <a:lnTo>
                    <a:pt x="87" y="2"/>
                  </a:lnTo>
                  <a:lnTo>
                    <a:pt x="183" y="2"/>
                  </a:lnTo>
                  <a:lnTo>
                    <a:pt x="207" y="2"/>
                  </a:lnTo>
                  <a:lnTo>
                    <a:pt x="277" y="6"/>
                  </a:lnTo>
                  <a:lnTo>
                    <a:pt x="305" y="8"/>
                  </a:lnTo>
                  <a:lnTo>
                    <a:pt x="303" y="64"/>
                  </a:lnTo>
                  <a:lnTo>
                    <a:pt x="303" y="78"/>
                  </a:lnTo>
                  <a:lnTo>
                    <a:pt x="302" y="101"/>
                  </a:lnTo>
                  <a:lnTo>
                    <a:pt x="302" y="108"/>
                  </a:lnTo>
                  <a:lnTo>
                    <a:pt x="300" y="160"/>
                  </a:lnTo>
                  <a:lnTo>
                    <a:pt x="299" y="210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16" name="Text Box 329">
              <a:extLst>
                <a:ext uri="{FF2B5EF4-FFF2-40B4-BE49-F238E27FC236}">
                  <a16:creationId xmlns:a16="http://schemas.microsoft.com/office/drawing/2014/main" id="{E92E6EBC-ECD0-7BDC-AFD9-CE88E07CA23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218219" y="2916440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Rowan</a:t>
              </a:r>
              <a:endParaRPr lang="en-US" altLang="en-US"/>
            </a:p>
          </xdr:txBody>
        </xdr:sp>
        <xdr:sp macro="" textlink="">
          <xdr:nvSpPr>
            <xdr:cNvPr id="1917" name="Text Box 336">
              <a:extLst>
                <a:ext uri="{FF2B5EF4-FFF2-40B4-BE49-F238E27FC236}">
                  <a16:creationId xmlns:a16="http://schemas.microsoft.com/office/drawing/2014/main" id="{F1071D56-8E5F-73E4-1C3F-27BDE8482A1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4297336" y="1759412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Surry</a:t>
              </a:r>
              <a:endParaRPr lang="en-US" altLang="en-US"/>
            </a:p>
          </xdr:txBody>
        </xdr:sp>
        <xdr:sp macro="" textlink="">
          <xdr:nvSpPr>
            <xdr:cNvPr id="1918" name="Text Box 337">
              <a:extLst>
                <a:ext uri="{FF2B5EF4-FFF2-40B4-BE49-F238E27FC236}">
                  <a16:creationId xmlns:a16="http://schemas.microsoft.com/office/drawing/2014/main" id="{250B431C-8A13-F127-8D59-A401401BE007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0467" y="2073914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Stokes</a:t>
              </a:r>
              <a:endParaRPr lang="en-US" altLang="en-US"/>
            </a:p>
          </xdr:txBody>
        </xdr:sp>
        <xdr:sp macro="" textlink="">
          <xdr:nvSpPr>
            <xdr:cNvPr id="1919" name="Text Box 338">
              <a:extLst>
                <a:ext uri="{FF2B5EF4-FFF2-40B4-BE49-F238E27FC236}">
                  <a16:creationId xmlns:a16="http://schemas.microsoft.com/office/drawing/2014/main" id="{9DBEF2CD-F7C3-4BD4-36E6-809AFBFD1B5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476188" y="2366480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Forsyth</a:t>
              </a:r>
              <a:endParaRPr lang="en-US" altLang="en-US"/>
            </a:p>
          </xdr:txBody>
        </xdr:sp>
        <xdr:sp macro="" textlink="">
          <xdr:nvSpPr>
            <xdr:cNvPr id="1920" name="Text Box 339">
              <a:extLst>
                <a:ext uri="{FF2B5EF4-FFF2-40B4-BE49-F238E27FC236}">
                  <a16:creationId xmlns:a16="http://schemas.microsoft.com/office/drawing/2014/main" id="{38586E81-B476-6F08-0C4E-B658DB88CF6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095188" y="2366480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Yadkin</a:t>
              </a:r>
              <a:endParaRPr lang="en-US" altLang="en-US"/>
            </a:p>
          </xdr:txBody>
        </xdr:sp>
        <xdr:sp macro="" textlink="">
          <xdr:nvSpPr>
            <xdr:cNvPr id="1921" name="Text Box 340">
              <a:extLst>
                <a:ext uri="{FF2B5EF4-FFF2-40B4-BE49-F238E27FC236}">
                  <a16:creationId xmlns:a16="http://schemas.microsoft.com/office/drawing/2014/main" id="{0573B065-590A-D87A-3810-0A2296DA419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195095" y="2599907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Davie</a:t>
              </a:r>
              <a:endParaRPr lang="en-US" altLang="en-US"/>
            </a:p>
          </xdr:txBody>
        </xdr:sp>
        <xdr:sp macro="" textlink="">
          <xdr:nvSpPr>
            <xdr:cNvPr id="1922" name="Text Box 341">
              <a:extLst>
                <a:ext uri="{FF2B5EF4-FFF2-40B4-BE49-F238E27FC236}">
                  <a16:creationId xmlns:a16="http://schemas.microsoft.com/office/drawing/2014/main" id="{7282F972-E296-821C-6D51-F0885F76F77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472922" y="2773608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Davidson</a:t>
              </a:r>
              <a:endParaRPr lang="en-US" altLang="en-US"/>
            </a:p>
          </xdr:txBody>
        </xdr:sp>
        <xdr:sp macro="" textlink="">
          <xdr:nvSpPr>
            <xdr:cNvPr id="1923" name="Text Box 342">
              <a:extLst>
                <a:ext uri="{FF2B5EF4-FFF2-40B4-BE49-F238E27FC236}">
                  <a16:creationId xmlns:a16="http://schemas.microsoft.com/office/drawing/2014/main" id="{D8335B91-1B5A-E3D8-6F39-4D945D5CC79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857188" y="2823680"/>
              <a:ext cx="606924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Randolph</a:t>
              </a:r>
              <a:endParaRPr lang="en-US" altLang="en-US"/>
            </a:p>
          </xdr:txBody>
        </xdr:sp>
        <xdr:sp macro="" textlink="">
          <xdr:nvSpPr>
            <xdr:cNvPr id="1924" name="Text Box 345">
              <a:extLst>
                <a:ext uri="{FF2B5EF4-FFF2-40B4-BE49-F238E27FC236}">
                  <a16:creationId xmlns:a16="http://schemas.microsoft.com/office/drawing/2014/main" id="{4A0E1F64-772B-CFBA-2E25-1BD040E18D2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888197" y="2435358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Guilford</a:t>
              </a:r>
              <a:endParaRPr lang="en-US" altLang="en-US"/>
            </a:p>
          </xdr:txBody>
        </xdr:sp>
        <xdr:sp macro="" textlink="">
          <xdr:nvSpPr>
            <xdr:cNvPr id="1925" name="Freeform 8">
              <a:extLst>
                <a:ext uri="{FF2B5EF4-FFF2-40B4-BE49-F238E27FC236}">
                  <a16:creationId xmlns:a16="http://schemas.microsoft.com/office/drawing/2014/main" id="{8799F547-898D-BE89-43D3-A2BF0BB20B33}"/>
                </a:ext>
              </a:extLst>
            </xdr:cNvPr>
            <xdr:cNvSpPr>
              <a:spLocks/>
            </xdr:cNvSpPr>
          </xdr:nvSpPr>
          <xdr:spPr bwMode="auto">
            <a:xfrm>
              <a:off x="7329344" y="2562798"/>
              <a:ext cx="311150" cy="357187"/>
            </a:xfrm>
            <a:custGeom>
              <a:avLst/>
              <a:gdLst>
                <a:gd name="T0" fmla="*/ 425907200 w 196"/>
                <a:gd name="T1" fmla="*/ 146168858 h 225"/>
                <a:gd name="T2" fmla="*/ 466229700 w 196"/>
                <a:gd name="T3" fmla="*/ 168849439 h 225"/>
                <a:gd name="T4" fmla="*/ 476310325 w 196"/>
                <a:gd name="T5" fmla="*/ 216733134 h 225"/>
                <a:gd name="T6" fmla="*/ 478829688 w 196"/>
                <a:gd name="T7" fmla="*/ 254534631 h 225"/>
                <a:gd name="T8" fmla="*/ 481350638 w 196"/>
                <a:gd name="T9" fmla="*/ 277216799 h 225"/>
                <a:gd name="T10" fmla="*/ 488910313 w 196"/>
                <a:gd name="T11" fmla="*/ 304937686 h 225"/>
                <a:gd name="T12" fmla="*/ 453628125 w 196"/>
                <a:gd name="T13" fmla="*/ 299897380 h 225"/>
                <a:gd name="T14" fmla="*/ 425907200 w 196"/>
                <a:gd name="T15" fmla="*/ 302418327 h 225"/>
                <a:gd name="T16" fmla="*/ 428426563 w 196"/>
                <a:gd name="T17" fmla="*/ 330139213 h 225"/>
                <a:gd name="T18" fmla="*/ 458668438 w 196"/>
                <a:gd name="T19" fmla="*/ 350300435 h 225"/>
                <a:gd name="T20" fmla="*/ 458668438 w 196"/>
                <a:gd name="T21" fmla="*/ 380542267 h 225"/>
                <a:gd name="T22" fmla="*/ 435987825 w 196"/>
                <a:gd name="T23" fmla="*/ 385582573 h 225"/>
                <a:gd name="T24" fmla="*/ 410786263 w 196"/>
                <a:gd name="T25" fmla="*/ 370461656 h 225"/>
                <a:gd name="T26" fmla="*/ 403225000 w 196"/>
                <a:gd name="T27" fmla="*/ 398184130 h 225"/>
                <a:gd name="T28" fmla="*/ 385584700 w 196"/>
                <a:gd name="T29" fmla="*/ 405743795 h 225"/>
                <a:gd name="T30" fmla="*/ 362902500 w 196"/>
                <a:gd name="T31" fmla="*/ 413305046 h 225"/>
                <a:gd name="T32" fmla="*/ 340221888 w 196"/>
                <a:gd name="T33" fmla="*/ 393143825 h 225"/>
                <a:gd name="T34" fmla="*/ 317539688 w 196"/>
                <a:gd name="T35" fmla="*/ 398184130 h 225"/>
                <a:gd name="T36" fmla="*/ 332660625 w 196"/>
                <a:gd name="T37" fmla="*/ 413305046 h 225"/>
                <a:gd name="T38" fmla="*/ 347781563 w 196"/>
                <a:gd name="T39" fmla="*/ 441025933 h 225"/>
                <a:gd name="T40" fmla="*/ 337700938 w 196"/>
                <a:gd name="T41" fmla="*/ 463708101 h 225"/>
                <a:gd name="T42" fmla="*/ 335181575 w 196"/>
                <a:gd name="T43" fmla="*/ 491428987 h 225"/>
                <a:gd name="T44" fmla="*/ 370463763 w 196"/>
                <a:gd name="T45" fmla="*/ 526711125 h 225"/>
                <a:gd name="T46" fmla="*/ 357862188 w 196"/>
                <a:gd name="T47" fmla="*/ 549393293 h 225"/>
                <a:gd name="T48" fmla="*/ 347781563 w 196"/>
                <a:gd name="T49" fmla="*/ 541832042 h 225"/>
                <a:gd name="T50" fmla="*/ 335181575 w 196"/>
                <a:gd name="T51" fmla="*/ 514111155 h 225"/>
                <a:gd name="T52" fmla="*/ 312499375 w 196"/>
                <a:gd name="T53" fmla="*/ 516630514 h 225"/>
                <a:gd name="T54" fmla="*/ 294859075 w 196"/>
                <a:gd name="T55" fmla="*/ 491428987 h 225"/>
                <a:gd name="T56" fmla="*/ 257055938 w 196"/>
                <a:gd name="T57" fmla="*/ 491428987 h 225"/>
                <a:gd name="T58" fmla="*/ 244455950 w 196"/>
                <a:gd name="T59" fmla="*/ 478829017 h 225"/>
                <a:gd name="T60" fmla="*/ 221773750 w 196"/>
                <a:gd name="T61" fmla="*/ 463708101 h 225"/>
                <a:gd name="T62" fmla="*/ 204133450 w 196"/>
                <a:gd name="T63" fmla="*/ 441025933 h 225"/>
                <a:gd name="T64" fmla="*/ 178931888 w 196"/>
                <a:gd name="T65" fmla="*/ 425905016 h 225"/>
                <a:gd name="T66" fmla="*/ 163810950 w 196"/>
                <a:gd name="T67" fmla="*/ 420864711 h 225"/>
                <a:gd name="T68" fmla="*/ 141128750 w 196"/>
                <a:gd name="T69" fmla="*/ 423385657 h 225"/>
                <a:gd name="T70" fmla="*/ 118448138 w 196"/>
                <a:gd name="T71" fmla="*/ 393143825 h 225"/>
                <a:gd name="T72" fmla="*/ 103327200 w 196"/>
                <a:gd name="T73" fmla="*/ 383063214 h 225"/>
                <a:gd name="T74" fmla="*/ 65524063 w 196"/>
                <a:gd name="T75" fmla="*/ 383063214 h 225"/>
                <a:gd name="T76" fmla="*/ 55443438 w 196"/>
                <a:gd name="T77" fmla="*/ 362901992 h 225"/>
                <a:gd name="T78" fmla="*/ 27722513 w 196"/>
                <a:gd name="T79" fmla="*/ 355340740 h 225"/>
                <a:gd name="T80" fmla="*/ 7561263 w 196"/>
                <a:gd name="T81" fmla="*/ 372982603 h 225"/>
                <a:gd name="T82" fmla="*/ 10080625 w 196"/>
                <a:gd name="T83" fmla="*/ 206652523 h 225"/>
                <a:gd name="T84" fmla="*/ 80645000 w 196"/>
                <a:gd name="T85" fmla="*/ 22680581 h 225"/>
                <a:gd name="T86" fmla="*/ 304939700 w 196"/>
                <a:gd name="T87" fmla="*/ 30241833 h 225"/>
                <a:gd name="T88" fmla="*/ 330141263 w 196"/>
                <a:gd name="T89" fmla="*/ 25201527 h 225"/>
                <a:gd name="T90" fmla="*/ 352821875 w 196"/>
                <a:gd name="T91" fmla="*/ 2519359 h 225"/>
                <a:gd name="T92" fmla="*/ 362902500 w 196"/>
                <a:gd name="T93" fmla="*/ 32761192 h 225"/>
                <a:gd name="T94" fmla="*/ 378023438 w 196"/>
                <a:gd name="T95" fmla="*/ 50403054 h 225"/>
                <a:gd name="T96" fmla="*/ 420866888 w 196"/>
                <a:gd name="T97" fmla="*/ 100806109 h 225"/>
                <a:gd name="T98" fmla="*/ 408265313 w 196"/>
                <a:gd name="T99" fmla="*/ 126007636 h 225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196" h="225">
                  <a:moveTo>
                    <a:pt x="166" y="55"/>
                  </a:moveTo>
                  <a:lnTo>
                    <a:pt x="167" y="57"/>
                  </a:lnTo>
                  <a:lnTo>
                    <a:pt x="169" y="58"/>
                  </a:lnTo>
                  <a:lnTo>
                    <a:pt x="179" y="63"/>
                  </a:lnTo>
                  <a:lnTo>
                    <a:pt x="181" y="66"/>
                  </a:lnTo>
                  <a:lnTo>
                    <a:pt x="185" y="67"/>
                  </a:lnTo>
                  <a:lnTo>
                    <a:pt x="187" y="69"/>
                  </a:lnTo>
                  <a:lnTo>
                    <a:pt x="189" y="74"/>
                  </a:lnTo>
                  <a:lnTo>
                    <a:pt x="189" y="86"/>
                  </a:lnTo>
                  <a:lnTo>
                    <a:pt x="193" y="94"/>
                  </a:lnTo>
                  <a:lnTo>
                    <a:pt x="192" y="97"/>
                  </a:lnTo>
                  <a:lnTo>
                    <a:pt x="190" y="101"/>
                  </a:lnTo>
                  <a:lnTo>
                    <a:pt x="189" y="103"/>
                  </a:lnTo>
                  <a:lnTo>
                    <a:pt x="190" y="106"/>
                  </a:lnTo>
                  <a:lnTo>
                    <a:pt x="191" y="110"/>
                  </a:lnTo>
                  <a:lnTo>
                    <a:pt x="193" y="113"/>
                  </a:lnTo>
                  <a:lnTo>
                    <a:pt x="195" y="116"/>
                  </a:lnTo>
                  <a:lnTo>
                    <a:pt x="194" y="121"/>
                  </a:lnTo>
                  <a:lnTo>
                    <a:pt x="192" y="124"/>
                  </a:lnTo>
                  <a:lnTo>
                    <a:pt x="189" y="124"/>
                  </a:lnTo>
                  <a:lnTo>
                    <a:pt x="180" y="119"/>
                  </a:lnTo>
                  <a:lnTo>
                    <a:pt x="176" y="119"/>
                  </a:lnTo>
                  <a:lnTo>
                    <a:pt x="173" y="119"/>
                  </a:lnTo>
                  <a:lnTo>
                    <a:pt x="169" y="120"/>
                  </a:lnTo>
                  <a:lnTo>
                    <a:pt x="167" y="123"/>
                  </a:lnTo>
                  <a:lnTo>
                    <a:pt x="165" y="127"/>
                  </a:lnTo>
                  <a:lnTo>
                    <a:pt x="170" y="131"/>
                  </a:lnTo>
                  <a:lnTo>
                    <a:pt x="177" y="133"/>
                  </a:lnTo>
                  <a:lnTo>
                    <a:pt x="180" y="134"/>
                  </a:lnTo>
                  <a:lnTo>
                    <a:pt x="182" y="139"/>
                  </a:lnTo>
                  <a:lnTo>
                    <a:pt x="183" y="143"/>
                  </a:lnTo>
                  <a:lnTo>
                    <a:pt x="183" y="148"/>
                  </a:lnTo>
                  <a:lnTo>
                    <a:pt x="182" y="151"/>
                  </a:lnTo>
                  <a:lnTo>
                    <a:pt x="179" y="154"/>
                  </a:lnTo>
                  <a:lnTo>
                    <a:pt x="176" y="155"/>
                  </a:lnTo>
                  <a:lnTo>
                    <a:pt x="173" y="153"/>
                  </a:lnTo>
                  <a:lnTo>
                    <a:pt x="169" y="150"/>
                  </a:lnTo>
                  <a:lnTo>
                    <a:pt x="166" y="148"/>
                  </a:lnTo>
                  <a:lnTo>
                    <a:pt x="163" y="147"/>
                  </a:lnTo>
                  <a:lnTo>
                    <a:pt x="161" y="149"/>
                  </a:lnTo>
                  <a:lnTo>
                    <a:pt x="161" y="153"/>
                  </a:lnTo>
                  <a:lnTo>
                    <a:pt x="160" y="158"/>
                  </a:lnTo>
                  <a:lnTo>
                    <a:pt x="159" y="162"/>
                  </a:lnTo>
                  <a:lnTo>
                    <a:pt x="157" y="164"/>
                  </a:lnTo>
                  <a:lnTo>
                    <a:pt x="153" y="161"/>
                  </a:lnTo>
                  <a:lnTo>
                    <a:pt x="150" y="158"/>
                  </a:lnTo>
                  <a:lnTo>
                    <a:pt x="147" y="161"/>
                  </a:lnTo>
                  <a:lnTo>
                    <a:pt x="144" y="164"/>
                  </a:lnTo>
                  <a:lnTo>
                    <a:pt x="142" y="165"/>
                  </a:lnTo>
                  <a:lnTo>
                    <a:pt x="139" y="164"/>
                  </a:lnTo>
                  <a:lnTo>
                    <a:pt x="135" y="156"/>
                  </a:lnTo>
                  <a:lnTo>
                    <a:pt x="132" y="153"/>
                  </a:lnTo>
                  <a:lnTo>
                    <a:pt x="129" y="155"/>
                  </a:lnTo>
                  <a:lnTo>
                    <a:pt x="126" y="158"/>
                  </a:lnTo>
                  <a:lnTo>
                    <a:pt x="126" y="162"/>
                  </a:lnTo>
                  <a:lnTo>
                    <a:pt x="129" y="161"/>
                  </a:lnTo>
                  <a:lnTo>
                    <a:pt x="132" y="164"/>
                  </a:lnTo>
                  <a:lnTo>
                    <a:pt x="134" y="167"/>
                  </a:lnTo>
                  <a:lnTo>
                    <a:pt x="138" y="174"/>
                  </a:lnTo>
                  <a:lnTo>
                    <a:pt x="138" y="175"/>
                  </a:lnTo>
                  <a:lnTo>
                    <a:pt x="138" y="178"/>
                  </a:lnTo>
                  <a:lnTo>
                    <a:pt x="138" y="183"/>
                  </a:lnTo>
                  <a:lnTo>
                    <a:pt x="134" y="184"/>
                  </a:lnTo>
                  <a:lnTo>
                    <a:pt x="132" y="187"/>
                  </a:lnTo>
                  <a:lnTo>
                    <a:pt x="132" y="191"/>
                  </a:lnTo>
                  <a:lnTo>
                    <a:pt x="133" y="195"/>
                  </a:lnTo>
                  <a:lnTo>
                    <a:pt x="143" y="202"/>
                  </a:lnTo>
                  <a:lnTo>
                    <a:pt x="146" y="205"/>
                  </a:lnTo>
                  <a:lnTo>
                    <a:pt x="147" y="209"/>
                  </a:lnTo>
                  <a:lnTo>
                    <a:pt x="145" y="213"/>
                  </a:lnTo>
                  <a:lnTo>
                    <a:pt x="143" y="215"/>
                  </a:lnTo>
                  <a:lnTo>
                    <a:pt x="142" y="218"/>
                  </a:lnTo>
                  <a:lnTo>
                    <a:pt x="142" y="224"/>
                  </a:lnTo>
                  <a:lnTo>
                    <a:pt x="140" y="218"/>
                  </a:lnTo>
                  <a:lnTo>
                    <a:pt x="138" y="215"/>
                  </a:lnTo>
                  <a:lnTo>
                    <a:pt x="136" y="211"/>
                  </a:lnTo>
                  <a:lnTo>
                    <a:pt x="135" y="207"/>
                  </a:lnTo>
                  <a:lnTo>
                    <a:pt x="133" y="204"/>
                  </a:lnTo>
                  <a:lnTo>
                    <a:pt x="130" y="201"/>
                  </a:lnTo>
                  <a:lnTo>
                    <a:pt x="126" y="202"/>
                  </a:lnTo>
                  <a:lnTo>
                    <a:pt x="124" y="205"/>
                  </a:lnTo>
                  <a:lnTo>
                    <a:pt x="122" y="197"/>
                  </a:lnTo>
                  <a:lnTo>
                    <a:pt x="119" y="195"/>
                  </a:lnTo>
                  <a:lnTo>
                    <a:pt x="117" y="195"/>
                  </a:lnTo>
                  <a:lnTo>
                    <a:pt x="112" y="200"/>
                  </a:lnTo>
                  <a:lnTo>
                    <a:pt x="106" y="194"/>
                  </a:lnTo>
                  <a:lnTo>
                    <a:pt x="102" y="195"/>
                  </a:lnTo>
                  <a:lnTo>
                    <a:pt x="99" y="194"/>
                  </a:lnTo>
                  <a:lnTo>
                    <a:pt x="97" y="191"/>
                  </a:lnTo>
                  <a:lnTo>
                    <a:pt x="97" y="190"/>
                  </a:lnTo>
                  <a:lnTo>
                    <a:pt x="94" y="188"/>
                  </a:lnTo>
                  <a:lnTo>
                    <a:pt x="92" y="185"/>
                  </a:lnTo>
                  <a:lnTo>
                    <a:pt x="88" y="184"/>
                  </a:lnTo>
                  <a:lnTo>
                    <a:pt x="86" y="180"/>
                  </a:lnTo>
                  <a:lnTo>
                    <a:pt x="84" y="177"/>
                  </a:lnTo>
                  <a:lnTo>
                    <a:pt x="81" y="175"/>
                  </a:lnTo>
                  <a:lnTo>
                    <a:pt x="78" y="172"/>
                  </a:lnTo>
                  <a:lnTo>
                    <a:pt x="75" y="171"/>
                  </a:lnTo>
                  <a:lnTo>
                    <a:pt x="71" y="169"/>
                  </a:lnTo>
                  <a:lnTo>
                    <a:pt x="68" y="168"/>
                  </a:lnTo>
                  <a:lnTo>
                    <a:pt x="66" y="171"/>
                  </a:lnTo>
                  <a:lnTo>
                    <a:pt x="65" y="167"/>
                  </a:lnTo>
                  <a:lnTo>
                    <a:pt x="61" y="165"/>
                  </a:lnTo>
                  <a:lnTo>
                    <a:pt x="59" y="167"/>
                  </a:lnTo>
                  <a:lnTo>
                    <a:pt x="56" y="168"/>
                  </a:lnTo>
                  <a:lnTo>
                    <a:pt x="56" y="164"/>
                  </a:lnTo>
                  <a:lnTo>
                    <a:pt x="52" y="160"/>
                  </a:lnTo>
                  <a:lnTo>
                    <a:pt x="47" y="156"/>
                  </a:lnTo>
                  <a:lnTo>
                    <a:pt x="46" y="157"/>
                  </a:lnTo>
                  <a:lnTo>
                    <a:pt x="44" y="153"/>
                  </a:lnTo>
                  <a:lnTo>
                    <a:pt x="41" y="152"/>
                  </a:lnTo>
                  <a:lnTo>
                    <a:pt x="37" y="152"/>
                  </a:lnTo>
                  <a:lnTo>
                    <a:pt x="33" y="151"/>
                  </a:lnTo>
                  <a:lnTo>
                    <a:pt x="26" y="152"/>
                  </a:lnTo>
                  <a:lnTo>
                    <a:pt x="22" y="151"/>
                  </a:lnTo>
                  <a:lnTo>
                    <a:pt x="20" y="148"/>
                  </a:lnTo>
                  <a:lnTo>
                    <a:pt x="22" y="144"/>
                  </a:lnTo>
                  <a:lnTo>
                    <a:pt x="18" y="143"/>
                  </a:lnTo>
                  <a:lnTo>
                    <a:pt x="15" y="143"/>
                  </a:lnTo>
                  <a:lnTo>
                    <a:pt x="11" y="141"/>
                  </a:lnTo>
                  <a:lnTo>
                    <a:pt x="7" y="142"/>
                  </a:lnTo>
                  <a:lnTo>
                    <a:pt x="6" y="145"/>
                  </a:lnTo>
                  <a:lnTo>
                    <a:pt x="3" y="148"/>
                  </a:lnTo>
                  <a:lnTo>
                    <a:pt x="0" y="146"/>
                  </a:lnTo>
                  <a:lnTo>
                    <a:pt x="0" y="143"/>
                  </a:lnTo>
                  <a:lnTo>
                    <a:pt x="4" y="82"/>
                  </a:lnTo>
                  <a:lnTo>
                    <a:pt x="4" y="66"/>
                  </a:lnTo>
                  <a:lnTo>
                    <a:pt x="7" y="9"/>
                  </a:lnTo>
                  <a:lnTo>
                    <a:pt x="32" y="9"/>
                  </a:lnTo>
                  <a:lnTo>
                    <a:pt x="75" y="10"/>
                  </a:lnTo>
                  <a:lnTo>
                    <a:pt x="92" y="11"/>
                  </a:lnTo>
                  <a:lnTo>
                    <a:pt x="121" y="12"/>
                  </a:lnTo>
                  <a:lnTo>
                    <a:pt x="124" y="14"/>
                  </a:lnTo>
                  <a:lnTo>
                    <a:pt x="127" y="12"/>
                  </a:lnTo>
                  <a:lnTo>
                    <a:pt x="131" y="10"/>
                  </a:lnTo>
                  <a:lnTo>
                    <a:pt x="133" y="2"/>
                  </a:lnTo>
                  <a:lnTo>
                    <a:pt x="138" y="0"/>
                  </a:lnTo>
                  <a:lnTo>
                    <a:pt x="140" y="1"/>
                  </a:lnTo>
                  <a:lnTo>
                    <a:pt x="142" y="5"/>
                  </a:lnTo>
                  <a:lnTo>
                    <a:pt x="143" y="10"/>
                  </a:lnTo>
                  <a:lnTo>
                    <a:pt x="144" y="13"/>
                  </a:lnTo>
                  <a:lnTo>
                    <a:pt x="146" y="14"/>
                  </a:lnTo>
                  <a:lnTo>
                    <a:pt x="148" y="16"/>
                  </a:lnTo>
                  <a:lnTo>
                    <a:pt x="150" y="20"/>
                  </a:lnTo>
                  <a:lnTo>
                    <a:pt x="152" y="23"/>
                  </a:lnTo>
                  <a:lnTo>
                    <a:pt x="164" y="32"/>
                  </a:lnTo>
                  <a:lnTo>
                    <a:pt x="167" y="40"/>
                  </a:lnTo>
                  <a:lnTo>
                    <a:pt x="167" y="44"/>
                  </a:lnTo>
                  <a:lnTo>
                    <a:pt x="164" y="47"/>
                  </a:lnTo>
                  <a:lnTo>
                    <a:pt x="162" y="50"/>
                  </a:lnTo>
                  <a:lnTo>
                    <a:pt x="166" y="55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26" name="Freeform 133">
              <a:extLst>
                <a:ext uri="{FF2B5EF4-FFF2-40B4-BE49-F238E27FC236}">
                  <a16:creationId xmlns:a16="http://schemas.microsoft.com/office/drawing/2014/main" id="{713504B6-E3B4-6F80-F399-7CC6C6F585F7}"/>
                </a:ext>
              </a:extLst>
            </xdr:cNvPr>
            <xdr:cNvSpPr>
              <a:spLocks/>
            </xdr:cNvSpPr>
          </xdr:nvSpPr>
          <xdr:spPr bwMode="auto">
            <a:xfrm>
              <a:off x="7170594" y="2310984"/>
              <a:ext cx="407987" cy="269875"/>
            </a:xfrm>
            <a:custGeom>
              <a:avLst/>
              <a:gdLst>
                <a:gd name="T0" fmla="*/ 604836759 w 257"/>
                <a:gd name="T1" fmla="*/ 297378438 h 170"/>
                <a:gd name="T2" fmla="*/ 577114280 w 257"/>
                <a:gd name="T3" fmla="*/ 299899388 h 170"/>
                <a:gd name="T4" fmla="*/ 539312777 w 257"/>
                <a:gd name="T5" fmla="*/ 325100950 h 170"/>
                <a:gd name="T6" fmla="*/ 526711217 w 257"/>
                <a:gd name="T7" fmla="*/ 357862188 h 170"/>
                <a:gd name="T8" fmla="*/ 536791830 w 257"/>
                <a:gd name="T9" fmla="*/ 388104063 h 170"/>
                <a:gd name="T10" fmla="*/ 556953055 w 257"/>
                <a:gd name="T11" fmla="*/ 425907200 h 170"/>
                <a:gd name="T12" fmla="*/ 332660217 w 257"/>
                <a:gd name="T13" fmla="*/ 418345938 h 170"/>
                <a:gd name="T14" fmla="*/ 108365792 w 257"/>
                <a:gd name="T15" fmla="*/ 410786263 h 170"/>
                <a:gd name="T16" fmla="*/ 7559666 w 257"/>
                <a:gd name="T17" fmla="*/ 219254388 h 170"/>
                <a:gd name="T18" fmla="*/ 10080613 w 257"/>
                <a:gd name="T19" fmla="*/ 90725625 h 170"/>
                <a:gd name="T20" fmla="*/ 47882116 w 257"/>
                <a:gd name="T21" fmla="*/ 83165950 h 170"/>
                <a:gd name="T22" fmla="*/ 123486711 w 257"/>
                <a:gd name="T23" fmla="*/ 70564375 h 170"/>
                <a:gd name="T24" fmla="*/ 148688243 w 257"/>
                <a:gd name="T25" fmla="*/ 47883763 h 170"/>
                <a:gd name="T26" fmla="*/ 156249496 w 257"/>
                <a:gd name="T27" fmla="*/ 22682200 h 170"/>
                <a:gd name="T28" fmla="*/ 173889774 w 257"/>
                <a:gd name="T29" fmla="*/ 32762825 h 170"/>
                <a:gd name="T30" fmla="*/ 189010693 w 257"/>
                <a:gd name="T31" fmla="*/ 42843450 h 170"/>
                <a:gd name="T32" fmla="*/ 204131612 w 257"/>
                <a:gd name="T33" fmla="*/ 15120938 h 170"/>
                <a:gd name="T34" fmla="*/ 219252531 w 257"/>
                <a:gd name="T35" fmla="*/ 37803138 h 170"/>
                <a:gd name="T36" fmla="*/ 246975010 w 257"/>
                <a:gd name="T37" fmla="*/ 37803138 h 170"/>
                <a:gd name="T38" fmla="*/ 279736207 w 257"/>
                <a:gd name="T39" fmla="*/ 35282188 h 170"/>
                <a:gd name="T40" fmla="*/ 297378073 w 257"/>
                <a:gd name="T41" fmla="*/ 57964388 h 170"/>
                <a:gd name="T42" fmla="*/ 325098964 w 257"/>
                <a:gd name="T43" fmla="*/ 63004700 h 170"/>
                <a:gd name="T44" fmla="*/ 337700524 w 257"/>
                <a:gd name="T45" fmla="*/ 42843450 h 170"/>
                <a:gd name="T46" fmla="*/ 357861749 w 257"/>
                <a:gd name="T47" fmla="*/ 25201563 h 170"/>
                <a:gd name="T48" fmla="*/ 360381108 w 257"/>
                <a:gd name="T49" fmla="*/ 5040313 h 170"/>
                <a:gd name="T50" fmla="*/ 383063281 w 257"/>
                <a:gd name="T51" fmla="*/ 15120938 h 170"/>
                <a:gd name="T52" fmla="*/ 408264812 w 257"/>
                <a:gd name="T53" fmla="*/ 30241875 h 170"/>
                <a:gd name="T54" fmla="*/ 443546956 w 257"/>
                <a:gd name="T55" fmla="*/ 15120938 h 170"/>
                <a:gd name="T56" fmla="*/ 468748488 w 257"/>
                <a:gd name="T57" fmla="*/ 7561263 h 170"/>
                <a:gd name="T58" fmla="*/ 486388766 w 257"/>
                <a:gd name="T59" fmla="*/ 5040313 h 170"/>
                <a:gd name="T60" fmla="*/ 498990326 w 257"/>
                <a:gd name="T61" fmla="*/ 25201563 h 170"/>
                <a:gd name="T62" fmla="*/ 501509685 w 257"/>
                <a:gd name="T63" fmla="*/ 52924075 h 170"/>
                <a:gd name="T64" fmla="*/ 554433696 w 257"/>
                <a:gd name="T65" fmla="*/ 52924075 h 170"/>
                <a:gd name="T66" fmla="*/ 587194893 w 257"/>
                <a:gd name="T67" fmla="*/ 47883763 h 170"/>
                <a:gd name="T68" fmla="*/ 604836759 w 257"/>
                <a:gd name="T69" fmla="*/ 65524063 h 170"/>
                <a:gd name="T70" fmla="*/ 635078597 w 257"/>
                <a:gd name="T71" fmla="*/ 95765938 h 170"/>
                <a:gd name="T72" fmla="*/ 642638262 w 257"/>
                <a:gd name="T73" fmla="*/ 128528763 h 170"/>
                <a:gd name="T74" fmla="*/ 627517343 w 257"/>
                <a:gd name="T75" fmla="*/ 146169063 h 170"/>
                <a:gd name="T76" fmla="*/ 630038290 w 257"/>
                <a:gd name="T77" fmla="*/ 186491563 h 170"/>
                <a:gd name="T78" fmla="*/ 640118903 w 257"/>
                <a:gd name="T79" fmla="*/ 206652813 h 170"/>
                <a:gd name="T80" fmla="*/ 632557650 w 257"/>
                <a:gd name="T81" fmla="*/ 249496263 h 170"/>
                <a:gd name="T82" fmla="*/ 624997984 w 257"/>
                <a:gd name="T83" fmla="*/ 274697825 h 170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257" h="170">
                  <a:moveTo>
                    <a:pt x="245" y="114"/>
                  </a:moveTo>
                  <a:lnTo>
                    <a:pt x="243" y="116"/>
                  </a:lnTo>
                  <a:lnTo>
                    <a:pt x="240" y="118"/>
                  </a:lnTo>
                  <a:lnTo>
                    <a:pt x="236" y="119"/>
                  </a:lnTo>
                  <a:lnTo>
                    <a:pt x="233" y="118"/>
                  </a:lnTo>
                  <a:lnTo>
                    <a:pt x="229" y="119"/>
                  </a:lnTo>
                  <a:lnTo>
                    <a:pt x="226" y="119"/>
                  </a:lnTo>
                  <a:lnTo>
                    <a:pt x="214" y="125"/>
                  </a:lnTo>
                  <a:lnTo>
                    <a:pt x="214" y="129"/>
                  </a:lnTo>
                  <a:lnTo>
                    <a:pt x="212" y="133"/>
                  </a:lnTo>
                  <a:lnTo>
                    <a:pt x="210" y="137"/>
                  </a:lnTo>
                  <a:lnTo>
                    <a:pt x="209" y="142"/>
                  </a:lnTo>
                  <a:lnTo>
                    <a:pt x="211" y="146"/>
                  </a:lnTo>
                  <a:lnTo>
                    <a:pt x="213" y="150"/>
                  </a:lnTo>
                  <a:lnTo>
                    <a:pt x="213" y="154"/>
                  </a:lnTo>
                  <a:lnTo>
                    <a:pt x="213" y="159"/>
                  </a:lnTo>
                  <a:lnTo>
                    <a:pt x="214" y="163"/>
                  </a:lnTo>
                  <a:lnTo>
                    <a:pt x="221" y="169"/>
                  </a:lnTo>
                  <a:lnTo>
                    <a:pt x="192" y="167"/>
                  </a:lnTo>
                  <a:lnTo>
                    <a:pt x="175" y="167"/>
                  </a:lnTo>
                  <a:lnTo>
                    <a:pt x="132" y="166"/>
                  </a:lnTo>
                  <a:lnTo>
                    <a:pt x="107" y="165"/>
                  </a:lnTo>
                  <a:lnTo>
                    <a:pt x="72" y="164"/>
                  </a:lnTo>
                  <a:lnTo>
                    <a:pt x="43" y="163"/>
                  </a:lnTo>
                  <a:lnTo>
                    <a:pt x="0" y="162"/>
                  </a:lnTo>
                  <a:lnTo>
                    <a:pt x="1" y="116"/>
                  </a:lnTo>
                  <a:lnTo>
                    <a:pt x="3" y="87"/>
                  </a:lnTo>
                  <a:lnTo>
                    <a:pt x="4" y="40"/>
                  </a:lnTo>
                  <a:lnTo>
                    <a:pt x="4" y="38"/>
                  </a:lnTo>
                  <a:lnTo>
                    <a:pt x="4" y="36"/>
                  </a:lnTo>
                  <a:lnTo>
                    <a:pt x="7" y="34"/>
                  </a:lnTo>
                  <a:lnTo>
                    <a:pt x="15" y="33"/>
                  </a:lnTo>
                  <a:lnTo>
                    <a:pt x="19" y="33"/>
                  </a:lnTo>
                  <a:lnTo>
                    <a:pt x="39" y="24"/>
                  </a:lnTo>
                  <a:lnTo>
                    <a:pt x="43" y="24"/>
                  </a:lnTo>
                  <a:lnTo>
                    <a:pt x="49" y="28"/>
                  </a:lnTo>
                  <a:lnTo>
                    <a:pt x="55" y="25"/>
                  </a:lnTo>
                  <a:lnTo>
                    <a:pt x="58" y="23"/>
                  </a:lnTo>
                  <a:lnTo>
                    <a:pt x="59" y="19"/>
                  </a:lnTo>
                  <a:lnTo>
                    <a:pt x="58" y="15"/>
                  </a:lnTo>
                  <a:lnTo>
                    <a:pt x="59" y="11"/>
                  </a:lnTo>
                  <a:lnTo>
                    <a:pt x="62" y="9"/>
                  </a:lnTo>
                  <a:lnTo>
                    <a:pt x="64" y="9"/>
                  </a:lnTo>
                  <a:lnTo>
                    <a:pt x="66" y="10"/>
                  </a:lnTo>
                  <a:lnTo>
                    <a:pt x="69" y="13"/>
                  </a:lnTo>
                  <a:lnTo>
                    <a:pt x="71" y="17"/>
                  </a:lnTo>
                  <a:lnTo>
                    <a:pt x="74" y="17"/>
                  </a:lnTo>
                  <a:lnTo>
                    <a:pt x="75" y="17"/>
                  </a:lnTo>
                  <a:lnTo>
                    <a:pt x="77" y="13"/>
                  </a:lnTo>
                  <a:lnTo>
                    <a:pt x="79" y="9"/>
                  </a:lnTo>
                  <a:lnTo>
                    <a:pt x="81" y="6"/>
                  </a:lnTo>
                  <a:lnTo>
                    <a:pt x="85" y="7"/>
                  </a:lnTo>
                  <a:lnTo>
                    <a:pt x="85" y="11"/>
                  </a:lnTo>
                  <a:lnTo>
                    <a:pt x="87" y="15"/>
                  </a:lnTo>
                  <a:lnTo>
                    <a:pt x="90" y="13"/>
                  </a:lnTo>
                  <a:lnTo>
                    <a:pt x="94" y="13"/>
                  </a:lnTo>
                  <a:lnTo>
                    <a:pt x="98" y="15"/>
                  </a:lnTo>
                  <a:lnTo>
                    <a:pt x="101" y="15"/>
                  </a:lnTo>
                  <a:lnTo>
                    <a:pt x="108" y="15"/>
                  </a:lnTo>
                  <a:lnTo>
                    <a:pt x="111" y="14"/>
                  </a:lnTo>
                  <a:lnTo>
                    <a:pt x="115" y="15"/>
                  </a:lnTo>
                  <a:lnTo>
                    <a:pt x="117" y="19"/>
                  </a:lnTo>
                  <a:lnTo>
                    <a:pt x="118" y="23"/>
                  </a:lnTo>
                  <a:lnTo>
                    <a:pt x="121" y="25"/>
                  </a:lnTo>
                  <a:lnTo>
                    <a:pt x="125" y="25"/>
                  </a:lnTo>
                  <a:lnTo>
                    <a:pt x="129" y="25"/>
                  </a:lnTo>
                  <a:lnTo>
                    <a:pt x="132" y="24"/>
                  </a:lnTo>
                  <a:lnTo>
                    <a:pt x="134" y="21"/>
                  </a:lnTo>
                  <a:lnTo>
                    <a:pt x="134" y="17"/>
                  </a:lnTo>
                  <a:lnTo>
                    <a:pt x="136" y="12"/>
                  </a:lnTo>
                  <a:lnTo>
                    <a:pt x="138" y="10"/>
                  </a:lnTo>
                  <a:lnTo>
                    <a:pt x="142" y="10"/>
                  </a:lnTo>
                  <a:lnTo>
                    <a:pt x="146" y="10"/>
                  </a:lnTo>
                  <a:lnTo>
                    <a:pt x="145" y="6"/>
                  </a:lnTo>
                  <a:lnTo>
                    <a:pt x="143" y="2"/>
                  </a:lnTo>
                  <a:lnTo>
                    <a:pt x="147" y="0"/>
                  </a:lnTo>
                  <a:lnTo>
                    <a:pt x="149" y="3"/>
                  </a:lnTo>
                  <a:lnTo>
                    <a:pt x="152" y="6"/>
                  </a:lnTo>
                  <a:lnTo>
                    <a:pt x="156" y="7"/>
                  </a:lnTo>
                  <a:lnTo>
                    <a:pt x="159" y="9"/>
                  </a:lnTo>
                  <a:lnTo>
                    <a:pt x="162" y="12"/>
                  </a:lnTo>
                  <a:lnTo>
                    <a:pt x="166" y="12"/>
                  </a:lnTo>
                  <a:lnTo>
                    <a:pt x="172" y="7"/>
                  </a:lnTo>
                  <a:lnTo>
                    <a:pt x="176" y="6"/>
                  </a:lnTo>
                  <a:lnTo>
                    <a:pt x="179" y="5"/>
                  </a:lnTo>
                  <a:lnTo>
                    <a:pt x="183" y="3"/>
                  </a:lnTo>
                  <a:lnTo>
                    <a:pt x="186" y="3"/>
                  </a:lnTo>
                  <a:lnTo>
                    <a:pt x="189" y="2"/>
                  </a:lnTo>
                  <a:lnTo>
                    <a:pt x="190" y="2"/>
                  </a:lnTo>
                  <a:lnTo>
                    <a:pt x="193" y="2"/>
                  </a:lnTo>
                  <a:lnTo>
                    <a:pt x="196" y="5"/>
                  </a:lnTo>
                  <a:lnTo>
                    <a:pt x="197" y="9"/>
                  </a:lnTo>
                  <a:lnTo>
                    <a:pt x="198" y="10"/>
                  </a:lnTo>
                  <a:lnTo>
                    <a:pt x="198" y="13"/>
                  </a:lnTo>
                  <a:lnTo>
                    <a:pt x="197" y="18"/>
                  </a:lnTo>
                  <a:lnTo>
                    <a:pt x="199" y="21"/>
                  </a:lnTo>
                  <a:lnTo>
                    <a:pt x="214" y="21"/>
                  </a:lnTo>
                  <a:lnTo>
                    <a:pt x="217" y="20"/>
                  </a:lnTo>
                  <a:lnTo>
                    <a:pt x="220" y="21"/>
                  </a:lnTo>
                  <a:lnTo>
                    <a:pt x="223" y="21"/>
                  </a:lnTo>
                  <a:lnTo>
                    <a:pt x="226" y="22"/>
                  </a:lnTo>
                  <a:lnTo>
                    <a:pt x="233" y="19"/>
                  </a:lnTo>
                  <a:lnTo>
                    <a:pt x="236" y="19"/>
                  </a:lnTo>
                  <a:lnTo>
                    <a:pt x="240" y="22"/>
                  </a:lnTo>
                  <a:lnTo>
                    <a:pt x="240" y="26"/>
                  </a:lnTo>
                  <a:lnTo>
                    <a:pt x="242" y="29"/>
                  </a:lnTo>
                  <a:lnTo>
                    <a:pt x="246" y="32"/>
                  </a:lnTo>
                  <a:lnTo>
                    <a:pt x="252" y="38"/>
                  </a:lnTo>
                  <a:lnTo>
                    <a:pt x="255" y="43"/>
                  </a:lnTo>
                  <a:lnTo>
                    <a:pt x="256" y="47"/>
                  </a:lnTo>
                  <a:lnTo>
                    <a:pt x="255" y="51"/>
                  </a:lnTo>
                  <a:lnTo>
                    <a:pt x="252" y="52"/>
                  </a:lnTo>
                  <a:lnTo>
                    <a:pt x="249" y="54"/>
                  </a:lnTo>
                  <a:lnTo>
                    <a:pt x="249" y="58"/>
                  </a:lnTo>
                  <a:lnTo>
                    <a:pt x="252" y="67"/>
                  </a:lnTo>
                  <a:lnTo>
                    <a:pt x="252" y="71"/>
                  </a:lnTo>
                  <a:lnTo>
                    <a:pt x="250" y="74"/>
                  </a:lnTo>
                  <a:lnTo>
                    <a:pt x="251" y="76"/>
                  </a:lnTo>
                  <a:lnTo>
                    <a:pt x="252" y="78"/>
                  </a:lnTo>
                  <a:lnTo>
                    <a:pt x="254" y="82"/>
                  </a:lnTo>
                  <a:lnTo>
                    <a:pt x="253" y="86"/>
                  </a:lnTo>
                  <a:lnTo>
                    <a:pt x="250" y="94"/>
                  </a:lnTo>
                  <a:lnTo>
                    <a:pt x="251" y="99"/>
                  </a:lnTo>
                  <a:lnTo>
                    <a:pt x="252" y="103"/>
                  </a:lnTo>
                  <a:lnTo>
                    <a:pt x="251" y="107"/>
                  </a:lnTo>
                  <a:lnTo>
                    <a:pt x="248" y="109"/>
                  </a:lnTo>
                  <a:lnTo>
                    <a:pt x="248" y="110"/>
                  </a:lnTo>
                  <a:lnTo>
                    <a:pt x="245" y="114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grpSp>
        <xdr:nvGrpSpPr>
          <xdr:cNvPr id="1874" name="Group 1873">
            <a:extLst>
              <a:ext uri="{FF2B5EF4-FFF2-40B4-BE49-F238E27FC236}">
                <a16:creationId xmlns:a16="http://schemas.microsoft.com/office/drawing/2014/main" id="{7EAC2625-E7B7-4884-9F38-52066997E7DE}"/>
              </a:ext>
            </a:extLst>
          </xdr:cNvPr>
          <xdr:cNvGrpSpPr/>
        </xdr:nvGrpSpPr>
        <xdr:grpSpPr>
          <a:xfrm>
            <a:off x="8074427" y="3712472"/>
            <a:ext cx="2347228" cy="2755829"/>
            <a:chOff x="8404812" y="3772728"/>
            <a:chExt cx="2347228" cy="2755829"/>
          </a:xfrm>
        </xdr:grpSpPr>
        <xdr:sp macro="" textlink="">
          <xdr:nvSpPr>
            <xdr:cNvPr id="1893" name="Rectangle 1892">
              <a:extLst>
                <a:ext uri="{FF2B5EF4-FFF2-40B4-BE49-F238E27FC236}">
                  <a16:creationId xmlns:a16="http://schemas.microsoft.com/office/drawing/2014/main" id="{21B42E7E-F0DE-24F4-A2E0-03CCC9EF206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8544924" y="4404899"/>
              <a:ext cx="2207116" cy="2123658"/>
            </a:xfrm>
            <a:prstGeom prst="rect">
              <a:avLst/>
            </a:prstGeom>
            <a:solidFill>
              <a:srgbClr val="FFFF00"/>
            </a:solidFill>
            <a:ln w="3175">
              <a:solidFill>
                <a:srgbClr val="000000"/>
              </a:solidFill>
              <a:miter lim="800000"/>
              <a:headEnd/>
              <a:tailEnd/>
            </a:ln>
            <a:effectLst>
              <a:outerShdw blurRad="50800" dist="101600" dir="18900000" algn="bl" rotWithShape="0">
                <a:prstClr val="black">
                  <a:alpha val="40000"/>
                </a:prstClr>
              </a:outerShdw>
            </a:effectLst>
          </xdr:spPr>
          <xdr:txBody>
            <a:bodyPr wrap="square" rIns="9144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 altLang="en-US" sz="900" b="1"/>
            </a:p>
            <a:p>
              <a:pPr algn="ctr"/>
              <a:endParaRPr lang="en-US" altLang="en-US" sz="900" b="1"/>
            </a:p>
            <a:p>
              <a:pPr algn="ctr"/>
              <a:endParaRPr lang="en-US" altLang="en-US" sz="900" b="1"/>
            </a:p>
            <a:p>
              <a:pPr algn="ctr"/>
              <a:r>
                <a:rPr lang="en-US" altLang="en-US" sz="900" b="1"/>
                <a:t>Central District, Michael Nelsen, DVC</a:t>
              </a:r>
              <a:endParaRPr lang="en-US" altLang="en-US" sz="900"/>
            </a:p>
            <a:p>
              <a:r>
                <a:rPr lang="en-US" altLang="en-US" sz="800" b="1"/>
                <a:t>Cumberland County</a:t>
              </a:r>
            </a:p>
            <a:p>
              <a:r>
                <a:rPr lang="en-US" altLang="en-US" sz="800"/>
                <a:t>   Shawn Knisley Detachment #983</a:t>
              </a:r>
            </a:p>
            <a:p>
              <a:r>
                <a:rPr lang="en-US" altLang="en-US" sz="800" b="1"/>
                <a:t>Harnett County</a:t>
              </a:r>
            </a:p>
            <a:p>
              <a:r>
                <a:rPr lang="en-US" altLang="en-US" sz="800"/>
                <a:t>   Crossed Rifles Detachment #1346</a:t>
              </a:r>
            </a:p>
            <a:p>
              <a:r>
                <a:rPr lang="en-US" altLang="en-US" sz="800" b="1"/>
                <a:t>Richmond County</a:t>
              </a:r>
            </a:p>
            <a:p>
              <a:r>
                <a:rPr lang="en-US" altLang="en-US" sz="800"/>
                <a:t>   Richmond Leathernecks Detachment #1252</a:t>
              </a:r>
            </a:p>
            <a:p>
              <a:r>
                <a:rPr lang="en-US" altLang="en-US" sz="800" b="1"/>
                <a:t>Moore County</a:t>
              </a:r>
            </a:p>
            <a:p>
              <a:r>
                <a:rPr lang="en-US" altLang="en-US" sz="800"/>
                <a:t>   Sandhills Area Detachment #1001</a:t>
              </a:r>
            </a:p>
            <a:p>
              <a:r>
                <a:rPr lang="en-US" altLang="en-US" sz="800" b="1"/>
                <a:t>Lee County</a:t>
              </a:r>
            </a:p>
            <a:p>
              <a:r>
                <a:rPr lang="en-US" altLang="en-US" sz="800"/>
                <a:t>   Sanford Detachment #1223</a:t>
              </a:r>
            </a:p>
            <a:p>
              <a:r>
                <a:rPr lang="en-US" altLang="en-US" sz="800" b="1"/>
                <a:t>Hoke</a:t>
              </a:r>
              <a:r>
                <a:rPr lang="en-US" sz="800" b="1" kern="0">
                  <a:solidFill>
                    <a:srgbClr val="000000"/>
                  </a:solidFill>
                </a:rPr>
                <a:t> County </a:t>
              </a:r>
              <a:r>
                <a:rPr lang="en-US" sz="800" kern="0">
                  <a:solidFill>
                    <a:srgbClr val="000000"/>
                  </a:solidFill>
                </a:rPr>
                <a:t>- No Detachments</a:t>
              </a:r>
              <a:endParaRPr lang="en-US" altLang="en-US" sz="800"/>
            </a:p>
            <a:p>
              <a:r>
                <a:rPr lang="en-US" altLang="en-US" sz="800" b="1"/>
                <a:t>Scotland</a:t>
              </a:r>
              <a:r>
                <a:rPr lang="en-US" sz="800" b="1" kern="0">
                  <a:solidFill>
                    <a:srgbClr val="000000"/>
                  </a:solidFill>
                </a:rPr>
                <a:t> County </a:t>
              </a:r>
              <a:r>
                <a:rPr lang="en-US" sz="800" kern="0">
                  <a:solidFill>
                    <a:srgbClr val="000000"/>
                  </a:solidFill>
                </a:rPr>
                <a:t>- No Detachments</a:t>
              </a:r>
            </a:p>
          </xdr:txBody>
        </xdr:sp>
        <xdr:sp macro="" textlink="">
          <xdr:nvSpPr>
            <xdr:cNvPr id="1894" name="Freeform 51">
              <a:extLst>
                <a:ext uri="{FF2B5EF4-FFF2-40B4-BE49-F238E27FC236}">
                  <a16:creationId xmlns:a16="http://schemas.microsoft.com/office/drawing/2014/main" id="{4EBE8E7B-3653-7289-1167-93105AA753B1}"/>
                </a:ext>
              </a:extLst>
            </xdr:cNvPr>
            <xdr:cNvSpPr>
              <a:spLocks/>
            </xdr:cNvSpPr>
          </xdr:nvSpPr>
          <xdr:spPr bwMode="auto">
            <a:xfrm>
              <a:off x="9272402" y="4163313"/>
              <a:ext cx="557212" cy="482600"/>
            </a:xfrm>
            <a:custGeom>
              <a:avLst/>
              <a:gdLst>
                <a:gd name="T0" fmla="*/ 433466486 w 351"/>
                <a:gd name="T1" fmla="*/ 740925938 h 304"/>
                <a:gd name="T2" fmla="*/ 272176631 w 351"/>
                <a:gd name="T3" fmla="*/ 715724375 h 304"/>
                <a:gd name="T4" fmla="*/ 272176631 w 351"/>
                <a:gd name="T5" fmla="*/ 682963138 h 304"/>
                <a:gd name="T6" fmla="*/ 249494451 w 351"/>
                <a:gd name="T7" fmla="*/ 645160000 h 304"/>
                <a:gd name="T8" fmla="*/ 221773551 w 351"/>
                <a:gd name="T9" fmla="*/ 619958438 h 304"/>
                <a:gd name="T10" fmla="*/ 110886775 w 351"/>
                <a:gd name="T11" fmla="*/ 534273125 h 304"/>
                <a:gd name="T12" fmla="*/ 93244904 w 351"/>
                <a:gd name="T13" fmla="*/ 509071563 h 304"/>
                <a:gd name="T14" fmla="*/ 80644928 w 351"/>
                <a:gd name="T15" fmla="*/ 473789375 h 304"/>
                <a:gd name="T16" fmla="*/ 60483696 w 351"/>
                <a:gd name="T17" fmla="*/ 448587813 h 304"/>
                <a:gd name="T18" fmla="*/ 37801516 w 351"/>
                <a:gd name="T19" fmla="*/ 400705638 h 304"/>
                <a:gd name="T20" fmla="*/ 30241848 w 351"/>
                <a:gd name="T21" fmla="*/ 362902500 h 304"/>
                <a:gd name="T22" fmla="*/ 30241848 w 351"/>
                <a:gd name="T23" fmla="*/ 322580000 h 304"/>
                <a:gd name="T24" fmla="*/ 22680592 w 351"/>
                <a:gd name="T25" fmla="*/ 294859075 h 304"/>
                <a:gd name="T26" fmla="*/ 0 w 351"/>
                <a:gd name="T27" fmla="*/ 252015625 h 304"/>
                <a:gd name="T28" fmla="*/ 25201540 w 351"/>
                <a:gd name="T29" fmla="*/ 133569075 h 304"/>
                <a:gd name="T30" fmla="*/ 246975091 w 351"/>
                <a:gd name="T31" fmla="*/ 85685313 h 304"/>
                <a:gd name="T32" fmla="*/ 272176631 w 351"/>
                <a:gd name="T33" fmla="*/ 80645000 h 304"/>
                <a:gd name="T34" fmla="*/ 320058763 w 351"/>
                <a:gd name="T35" fmla="*/ 70564375 h 304"/>
                <a:gd name="T36" fmla="*/ 345260303 w 351"/>
                <a:gd name="T37" fmla="*/ 45362813 h 304"/>
                <a:gd name="T38" fmla="*/ 372982790 w 351"/>
                <a:gd name="T39" fmla="*/ 35282188 h 304"/>
                <a:gd name="T40" fmla="*/ 413305254 w 351"/>
                <a:gd name="T41" fmla="*/ 17641888 h 304"/>
                <a:gd name="T42" fmla="*/ 446066462 w 351"/>
                <a:gd name="T43" fmla="*/ 15120938 h 304"/>
                <a:gd name="T44" fmla="*/ 478829258 w 351"/>
                <a:gd name="T45" fmla="*/ 12601575 h 304"/>
                <a:gd name="T46" fmla="*/ 506550158 w 351"/>
                <a:gd name="T47" fmla="*/ 7561263 h 304"/>
                <a:gd name="T48" fmla="*/ 549393570 w 351"/>
                <a:gd name="T49" fmla="*/ 7561263 h 304"/>
                <a:gd name="T50" fmla="*/ 587195086 w 351"/>
                <a:gd name="T51" fmla="*/ 17641888 h 304"/>
                <a:gd name="T52" fmla="*/ 718243093 w 351"/>
                <a:gd name="T53" fmla="*/ 47883763 h 304"/>
                <a:gd name="T54" fmla="*/ 710683425 w 351"/>
                <a:gd name="T55" fmla="*/ 80645000 h 304"/>
                <a:gd name="T56" fmla="*/ 700602809 w 351"/>
                <a:gd name="T57" fmla="*/ 108367513 h 304"/>
                <a:gd name="T58" fmla="*/ 672880321 w 351"/>
                <a:gd name="T59" fmla="*/ 123488450 h 304"/>
                <a:gd name="T60" fmla="*/ 685481885 w 351"/>
                <a:gd name="T61" fmla="*/ 153730325 h 304"/>
                <a:gd name="T62" fmla="*/ 690522193 w 351"/>
                <a:gd name="T63" fmla="*/ 171370625 h 304"/>
                <a:gd name="T64" fmla="*/ 685481885 w 351"/>
                <a:gd name="T65" fmla="*/ 196572188 h 304"/>
                <a:gd name="T66" fmla="*/ 685481885 w 351"/>
                <a:gd name="T67" fmla="*/ 234375325 h 304"/>
                <a:gd name="T68" fmla="*/ 665320653 w 351"/>
                <a:gd name="T69" fmla="*/ 259576888 h 304"/>
                <a:gd name="T70" fmla="*/ 672880321 w 351"/>
                <a:gd name="T71" fmla="*/ 274697825 h 304"/>
                <a:gd name="T72" fmla="*/ 655240037 w 351"/>
                <a:gd name="T73" fmla="*/ 302418750 h 304"/>
                <a:gd name="T74" fmla="*/ 637598165 w 351"/>
                <a:gd name="T75" fmla="*/ 322580000 h 304"/>
                <a:gd name="T76" fmla="*/ 647678781 w 351"/>
                <a:gd name="T77" fmla="*/ 352821875 h 304"/>
                <a:gd name="T78" fmla="*/ 660280345 w 351"/>
                <a:gd name="T79" fmla="*/ 393144375 h 304"/>
                <a:gd name="T80" fmla="*/ 665320653 w 351"/>
                <a:gd name="T81" fmla="*/ 433466875 h 304"/>
                <a:gd name="T82" fmla="*/ 672880321 w 351"/>
                <a:gd name="T83" fmla="*/ 473789375 h 304"/>
                <a:gd name="T84" fmla="*/ 693041553 w 351"/>
                <a:gd name="T85" fmla="*/ 506552200 h 304"/>
                <a:gd name="T86" fmla="*/ 725804349 w 351"/>
                <a:gd name="T87" fmla="*/ 541834388 h 304"/>
                <a:gd name="T88" fmla="*/ 756046197 w 351"/>
                <a:gd name="T89" fmla="*/ 574595625 h 304"/>
                <a:gd name="T90" fmla="*/ 781247736 w 351"/>
                <a:gd name="T91" fmla="*/ 599797188 h 304"/>
                <a:gd name="T92" fmla="*/ 821570200 w 351"/>
                <a:gd name="T93" fmla="*/ 622479388 h 304"/>
                <a:gd name="T94" fmla="*/ 826610508 w 351"/>
                <a:gd name="T95" fmla="*/ 655240625 h 304"/>
                <a:gd name="T96" fmla="*/ 849291100 w 351"/>
                <a:gd name="T97" fmla="*/ 677922825 h 304"/>
                <a:gd name="T98" fmla="*/ 864412024 w 351"/>
                <a:gd name="T99" fmla="*/ 703124388 h 304"/>
                <a:gd name="T100" fmla="*/ 874492640 w 351"/>
                <a:gd name="T101" fmla="*/ 733366263 h 304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351" h="304">
                  <a:moveTo>
                    <a:pt x="342" y="295"/>
                  </a:moveTo>
                  <a:lnTo>
                    <a:pt x="272" y="294"/>
                  </a:lnTo>
                  <a:lnTo>
                    <a:pt x="209" y="292"/>
                  </a:lnTo>
                  <a:lnTo>
                    <a:pt x="172" y="294"/>
                  </a:lnTo>
                  <a:lnTo>
                    <a:pt x="165" y="294"/>
                  </a:lnTo>
                  <a:lnTo>
                    <a:pt x="154" y="294"/>
                  </a:lnTo>
                  <a:lnTo>
                    <a:pt x="120" y="303"/>
                  </a:lnTo>
                  <a:lnTo>
                    <a:pt x="108" y="284"/>
                  </a:lnTo>
                  <a:lnTo>
                    <a:pt x="107" y="283"/>
                  </a:lnTo>
                  <a:lnTo>
                    <a:pt x="109" y="279"/>
                  </a:lnTo>
                  <a:lnTo>
                    <a:pt x="109" y="275"/>
                  </a:lnTo>
                  <a:lnTo>
                    <a:pt x="108" y="271"/>
                  </a:lnTo>
                  <a:lnTo>
                    <a:pt x="107" y="266"/>
                  </a:lnTo>
                  <a:lnTo>
                    <a:pt x="104" y="263"/>
                  </a:lnTo>
                  <a:lnTo>
                    <a:pt x="101" y="260"/>
                  </a:lnTo>
                  <a:lnTo>
                    <a:pt x="99" y="256"/>
                  </a:lnTo>
                  <a:lnTo>
                    <a:pt x="96" y="254"/>
                  </a:lnTo>
                  <a:lnTo>
                    <a:pt x="93" y="252"/>
                  </a:lnTo>
                  <a:lnTo>
                    <a:pt x="91" y="249"/>
                  </a:lnTo>
                  <a:lnTo>
                    <a:pt x="88" y="246"/>
                  </a:lnTo>
                  <a:lnTo>
                    <a:pt x="50" y="223"/>
                  </a:lnTo>
                  <a:lnTo>
                    <a:pt x="45" y="220"/>
                  </a:lnTo>
                  <a:lnTo>
                    <a:pt x="44" y="216"/>
                  </a:lnTo>
                  <a:lnTo>
                    <a:pt x="44" y="212"/>
                  </a:lnTo>
                  <a:lnTo>
                    <a:pt x="42" y="209"/>
                  </a:lnTo>
                  <a:lnTo>
                    <a:pt x="41" y="205"/>
                  </a:lnTo>
                  <a:lnTo>
                    <a:pt x="39" y="203"/>
                  </a:lnTo>
                  <a:lnTo>
                    <a:pt x="37" y="202"/>
                  </a:lnTo>
                  <a:lnTo>
                    <a:pt x="37" y="198"/>
                  </a:lnTo>
                  <a:lnTo>
                    <a:pt x="37" y="194"/>
                  </a:lnTo>
                  <a:lnTo>
                    <a:pt x="34" y="191"/>
                  </a:lnTo>
                  <a:lnTo>
                    <a:pt x="32" y="188"/>
                  </a:lnTo>
                  <a:lnTo>
                    <a:pt x="32" y="186"/>
                  </a:lnTo>
                  <a:lnTo>
                    <a:pt x="29" y="182"/>
                  </a:lnTo>
                  <a:lnTo>
                    <a:pt x="27" y="180"/>
                  </a:lnTo>
                  <a:lnTo>
                    <a:pt x="24" y="178"/>
                  </a:lnTo>
                  <a:lnTo>
                    <a:pt x="22" y="174"/>
                  </a:lnTo>
                  <a:lnTo>
                    <a:pt x="18" y="166"/>
                  </a:lnTo>
                  <a:lnTo>
                    <a:pt x="17" y="162"/>
                  </a:lnTo>
                  <a:lnTo>
                    <a:pt x="15" y="159"/>
                  </a:lnTo>
                  <a:lnTo>
                    <a:pt x="14" y="155"/>
                  </a:lnTo>
                  <a:lnTo>
                    <a:pt x="14" y="151"/>
                  </a:lnTo>
                  <a:lnTo>
                    <a:pt x="12" y="148"/>
                  </a:lnTo>
                  <a:lnTo>
                    <a:pt x="12" y="144"/>
                  </a:lnTo>
                  <a:lnTo>
                    <a:pt x="13" y="140"/>
                  </a:lnTo>
                  <a:lnTo>
                    <a:pt x="14" y="136"/>
                  </a:lnTo>
                  <a:lnTo>
                    <a:pt x="12" y="132"/>
                  </a:lnTo>
                  <a:lnTo>
                    <a:pt x="12" y="128"/>
                  </a:lnTo>
                  <a:lnTo>
                    <a:pt x="12" y="124"/>
                  </a:lnTo>
                  <a:lnTo>
                    <a:pt x="10" y="123"/>
                  </a:lnTo>
                  <a:lnTo>
                    <a:pt x="9" y="121"/>
                  </a:lnTo>
                  <a:lnTo>
                    <a:pt x="9" y="117"/>
                  </a:lnTo>
                  <a:lnTo>
                    <a:pt x="8" y="109"/>
                  </a:lnTo>
                  <a:lnTo>
                    <a:pt x="6" y="105"/>
                  </a:lnTo>
                  <a:lnTo>
                    <a:pt x="3" y="102"/>
                  </a:lnTo>
                  <a:lnTo>
                    <a:pt x="0" y="100"/>
                  </a:lnTo>
                  <a:lnTo>
                    <a:pt x="9" y="66"/>
                  </a:lnTo>
                  <a:lnTo>
                    <a:pt x="9" y="62"/>
                  </a:lnTo>
                  <a:lnTo>
                    <a:pt x="9" y="57"/>
                  </a:lnTo>
                  <a:lnTo>
                    <a:pt x="10" y="53"/>
                  </a:lnTo>
                  <a:lnTo>
                    <a:pt x="55" y="41"/>
                  </a:lnTo>
                  <a:lnTo>
                    <a:pt x="66" y="38"/>
                  </a:lnTo>
                  <a:lnTo>
                    <a:pt x="78" y="38"/>
                  </a:lnTo>
                  <a:lnTo>
                    <a:pt x="98" y="34"/>
                  </a:lnTo>
                  <a:lnTo>
                    <a:pt x="101" y="35"/>
                  </a:lnTo>
                  <a:lnTo>
                    <a:pt x="104" y="33"/>
                  </a:lnTo>
                  <a:lnTo>
                    <a:pt x="107" y="32"/>
                  </a:lnTo>
                  <a:lnTo>
                    <a:pt x="108" y="32"/>
                  </a:lnTo>
                  <a:lnTo>
                    <a:pt x="111" y="33"/>
                  </a:lnTo>
                  <a:lnTo>
                    <a:pt x="117" y="29"/>
                  </a:lnTo>
                  <a:lnTo>
                    <a:pt x="124" y="26"/>
                  </a:lnTo>
                  <a:lnTo>
                    <a:pt x="127" y="28"/>
                  </a:lnTo>
                  <a:lnTo>
                    <a:pt x="130" y="26"/>
                  </a:lnTo>
                  <a:lnTo>
                    <a:pt x="134" y="26"/>
                  </a:lnTo>
                  <a:lnTo>
                    <a:pt x="137" y="23"/>
                  </a:lnTo>
                  <a:lnTo>
                    <a:pt x="137" y="18"/>
                  </a:lnTo>
                  <a:lnTo>
                    <a:pt x="139" y="16"/>
                  </a:lnTo>
                  <a:lnTo>
                    <a:pt x="140" y="17"/>
                  </a:lnTo>
                  <a:lnTo>
                    <a:pt x="146" y="17"/>
                  </a:lnTo>
                  <a:lnTo>
                    <a:pt x="148" y="14"/>
                  </a:lnTo>
                  <a:lnTo>
                    <a:pt x="152" y="13"/>
                  </a:lnTo>
                  <a:lnTo>
                    <a:pt x="154" y="10"/>
                  </a:lnTo>
                  <a:lnTo>
                    <a:pt x="161" y="9"/>
                  </a:lnTo>
                  <a:lnTo>
                    <a:pt x="164" y="7"/>
                  </a:lnTo>
                  <a:lnTo>
                    <a:pt x="167" y="6"/>
                  </a:lnTo>
                  <a:lnTo>
                    <a:pt x="171" y="5"/>
                  </a:lnTo>
                  <a:lnTo>
                    <a:pt x="173" y="7"/>
                  </a:lnTo>
                  <a:lnTo>
                    <a:pt x="177" y="6"/>
                  </a:lnTo>
                  <a:lnTo>
                    <a:pt x="180" y="4"/>
                  </a:lnTo>
                  <a:lnTo>
                    <a:pt x="183" y="1"/>
                  </a:lnTo>
                  <a:lnTo>
                    <a:pt x="186" y="2"/>
                  </a:lnTo>
                  <a:lnTo>
                    <a:pt x="190" y="5"/>
                  </a:lnTo>
                  <a:lnTo>
                    <a:pt x="193" y="3"/>
                  </a:lnTo>
                  <a:lnTo>
                    <a:pt x="196" y="4"/>
                  </a:lnTo>
                  <a:lnTo>
                    <a:pt x="199" y="7"/>
                  </a:lnTo>
                  <a:lnTo>
                    <a:pt x="201" y="3"/>
                  </a:lnTo>
                  <a:lnTo>
                    <a:pt x="204" y="2"/>
                  </a:lnTo>
                  <a:lnTo>
                    <a:pt x="211" y="3"/>
                  </a:lnTo>
                  <a:lnTo>
                    <a:pt x="215" y="4"/>
                  </a:lnTo>
                  <a:lnTo>
                    <a:pt x="218" y="3"/>
                  </a:lnTo>
                  <a:lnTo>
                    <a:pt x="221" y="0"/>
                  </a:lnTo>
                  <a:lnTo>
                    <a:pt x="225" y="2"/>
                  </a:lnTo>
                  <a:lnTo>
                    <a:pt x="228" y="5"/>
                  </a:lnTo>
                  <a:lnTo>
                    <a:pt x="233" y="7"/>
                  </a:lnTo>
                  <a:lnTo>
                    <a:pt x="234" y="7"/>
                  </a:lnTo>
                  <a:lnTo>
                    <a:pt x="266" y="13"/>
                  </a:lnTo>
                  <a:lnTo>
                    <a:pt x="284" y="15"/>
                  </a:lnTo>
                  <a:lnTo>
                    <a:pt x="285" y="19"/>
                  </a:lnTo>
                  <a:lnTo>
                    <a:pt x="283" y="23"/>
                  </a:lnTo>
                  <a:lnTo>
                    <a:pt x="284" y="26"/>
                  </a:lnTo>
                  <a:lnTo>
                    <a:pt x="284" y="28"/>
                  </a:lnTo>
                  <a:lnTo>
                    <a:pt x="282" y="32"/>
                  </a:lnTo>
                  <a:lnTo>
                    <a:pt x="280" y="34"/>
                  </a:lnTo>
                  <a:lnTo>
                    <a:pt x="277" y="37"/>
                  </a:lnTo>
                  <a:lnTo>
                    <a:pt x="275" y="40"/>
                  </a:lnTo>
                  <a:lnTo>
                    <a:pt x="278" y="43"/>
                  </a:lnTo>
                  <a:lnTo>
                    <a:pt x="280" y="45"/>
                  </a:lnTo>
                  <a:lnTo>
                    <a:pt x="274" y="48"/>
                  </a:lnTo>
                  <a:lnTo>
                    <a:pt x="270" y="47"/>
                  </a:lnTo>
                  <a:lnTo>
                    <a:pt x="267" y="49"/>
                  </a:lnTo>
                  <a:lnTo>
                    <a:pt x="270" y="52"/>
                  </a:lnTo>
                  <a:lnTo>
                    <a:pt x="273" y="53"/>
                  </a:lnTo>
                  <a:lnTo>
                    <a:pt x="271" y="56"/>
                  </a:lnTo>
                  <a:lnTo>
                    <a:pt x="272" y="61"/>
                  </a:lnTo>
                  <a:lnTo>
                    <a:pt x="274" y="64"/>
                  </a:lnTo>
                  <a:lnTo>
                    <a:pt x="275" y="64"/>
                  </a:lnTo>
                  <a:lnTo>
                    <a:pt x="276" y="68"/>
                  </a:lnTo>
                  <a:lnTo>
                    <a:pt x="274" y="68"/>
                  </a:lnTo>
                  <a:lnTo>
                    <a:pt x="272" y="71"/>
                  </a:lnTo>
                  <a:lnTo>
                    <a:pt x="275" y="73"/>
                  </a:lnTo>
                  <a:lnTo>
                    <a:pt x="275" y="77"/>
                  </a:lnTo>
                  <a:lnTo>
                    <a:pt x="272" y="78"/>
                  </a:lnTo>
                  <a:lnTo>
                    <a:pt x="273" y="81"/>
                  </a:lnTo>
                  <a:lnTo>
                    <a:pt x="272" y="86"/>
                  </a:lnTo>
                  <a:lnTo>
                    <a:pt x="274" y="90"/>
                  </a:lnTo>
                  <a:lnTo>
                    <a:pt x="272" y="93"/>
                  </a:lnTo>
                  <a:lnTo>
                    <a:pt x="270" y="97"/>
                  </a:lnTo>
                  <a:lnTo>
                    <a:pt x="267" y="100"/>
                  </a:lnTo>
                  <a:lnTo>
                    <a:pt x="266" y="100"/>
                  </a:lnTo>
                  <a:lnTo>
                    <a:pt x="264" y="103"/>
                  </a:lnTo>
                  <a:lnTo>
                    <a:pt x="267" y="105"/>
                  </a:lnTo>
                  <a:lnTo>
                    <a:pt x="270" y="103"/>
                  </a:lnTo>
                  <a:lnTo>
                    <a:pt x="271" y="107"/>
                  </a:lnTo>
                  <a:lnTo>
                    <a:pt x="267" y="109"/>
                  </a:lnTo>
                  <a:lnTo>
                    <a:pt x="264" y="109"/>
                  </a:lnTo>
                  <a:lnTo>
                    <a:pt x="264" y="113"/>
                  </a:lnTo>
                  <a:lnTo>
                    <a:pt x="263" y="117"/>
                  </a:lnTo>
                  <a:lnTo>
                    <a:pt x="260" y="120"/>
                  </a:lnTo>
                  <a:lnTo>
                    <a:pt x="257" y="123"/>
                  </a:lnTo>
                  <a:lnTo>
                    <a:pt x="254" y="121"/>
                  </a:lnTo>
                  <a:lnTo>
                    <a:pt x="253" y="126"/>
                  </a:lnTo>
                  <a:lnTo>
                    <a:pt x="253" y="128"/>
                  </a:lnTo>
                  <a:lnTo>
                    <a:pt x="253" y="130"/>
                  </a:lnTo>
                  <a:lnTo>
                    <a:pt x="256" y="132"/>
                  </a:lnTo>
                  <a:lnTo>
                    <a:pt x="257" y="136"/>
                  </a:lnTo>
                  <a:lnTo>
                    <a:pt x="257" y="140"/>
                  </a:lnTo>
                  <a:lnTo>
                    <a:pt x="259" y="144"/>
                  </a:lnTo>
                  <a:lnTo>
                    <a:pt x="260" y="147"/>
                  </a:lnTo>
                  <a:lnTo>
                    <a:pt x="263" y="153"/>
                  </a:lnTo>
                  <a:lnTo>
                    <a:pt x="262" y="156"/>
                  </a:lnTo>
                  <a:lnTo>
                    <a:pt x="262" y="161"/>
                  </a:lnTo>
                  <a:lnTo>
                    <a:pt x="263" y="165"/>
                  </a:lnTo>
                  <a:lnTo>
                    <a:pt x="265" y="168"/>
                  </a:lnTo>
                  <a:lnTo>
                    <a:pt x="264" y="172"/>
                  </a:lnTo>
                  <a:lnTo>
                    <a:pt x="266" y="176"/>
                  </a:lnTo>
                  <a:lnTo>
                    <a:pt x="267" y="180"/>
                  </a:lnTo>
                  <a:lnTo>
                    <a:pt x="266" y="184"/>
                  </a:lnTo>
                  <a:lnTo>
                    <a:pt x="267" y="188"/>
                  </a:lnTo>
                  <a:lnTo>
                    <a:pt x="267" y="192"/>
                  </a:lnTo>
                  <a:lnTo>
                    <a:pt x="270" y="195"/>
                  </a:lnTo>
                  <a:lnTo>
                    <a:pt x="272" y="197"/>
                  </a:lnTo>
                  <a:lnTo>
                    <a:pt x="275" y="201"/>
                  </a:lnTo>
                  <a:lnTo>
                    <a:pt x="279" y="206"/>
                  </a:lnTo>
                  <a:lnTo>
                    <a:pt x="280" y="207"/>
                  </a:lnTo>
                  <a:lnTo>
                    <a:pt x="282" y="211"/>
                  </a:lnTo>
                  <a:lnTo>
                    <a:pt x="288" y="215"/>
                  </a:lnTo>
                  <a:lnTo>
                    <a:pt x="289" y="219"/>
                  </a:lnTo>
                  <a:lnTo>
                    <a:pt x="292" y="220"/>
                  </a:lnTo>
                  <a:lnTo>
                    <a:pt x="295" y="222"/>
                  </a:lnTo>
                  <a:lnTo>
                    <a:pt x="300" y="228"/>
                  </a:lnTo>
                  <a:lnTo>
                    <a:pt x="303" y="230"/>
                  </a:lnTo>
                  <a:lnTo>
                    <a:pt x="307" y="230"/>
                  </a:lnTo>
                  <a:lnTo>
                    <a:pt x="310" y="234"/>
                  </a:lnTo>
                  <a:lnTo>
                    <a:pt x="310" y="238"/>
                  </a:lnTo>
                  <a:lnTo>
                    <a:pt x="316" y="244"/>
                  </a:lnTo>
                  <a:lnTo>
                    <a:pt x="319" y="246"/>
                  </a:lnTo>
                  <a:lnTo>
                    <a:pt x="322" y="246"/>
                  </a:lnTo>
                  <a:lnTo>
                    <a:pt x="326" y="247"/>
                  </a:lnTo>
                  <a:lnTo>
                    <a:pt x="327" y="252"/>
                  </a:lnTo>
                  <a:lnTo>
                    <a:pt x="325" y="255"/>
                  </a:lnTo>
                  <a:lnTo>
                    <a:pt x="327" y="258"/>
                  </a:lnTo>
                  <a:lnTo>
                    <a:pt x="328" y="260"/>
                  </a:lnTo>
                  <a:lnTo>
                    <a:pt x="329" y="262"/>
                  </a:lnTo>
                  <a:lnTo>
                    <a:pt x="333" y="262"/>
                  </a:lnTo>
                  <a:lnTo>
                    <a:pt x="336" y="265"/>
                  </a:lnTo>
                  <a:lnTo>
                    <a:pt x="337" y="269"/>
                  </a:lnTo>
                  <a:lnTo>
                    <a:pt x="340" y="269"/>
                  </a:lnTo>
                  <a:lnTo>
                    <a:pt x="343" y="271"/>
                  </a:lnTo>
                  <a:lnTo>
                    <a:pt x="343" y="275"/>
                  </a:lnTo>
                  <a:lnTo>
                    <a:pt x="343" y="279"/>
                  </a:lnTo>
                  <a:lnTo>
                    <a:pt x="347" y="281"/>
                  </a:lnTo>
                  <a:lnTo>
                    <a:pt x="349" y="284"/>
                  </a:lnTo>
                  <a:lnTo>
                    <a:pt x="350" y="285"/>
                  </a:lnTo>
                  <a:lnTo>
                    <a:pt x="347" y="291"/>
                  </a:lnTo>
                  <a:lnTo>
                    <a:pt x="342" y="295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95" name="Freeform 10">
              <a:extLst>
                <a:ext uri="{FF2B5EF4-FFF2-40B4-BE49-F238E27FC236}">
                  <a16:creationId xmlns:a16="http://schemas.microsoft.com/office/drawing/2014/main" id="{E86899D0-7366-C85D-39CD-33C1985D0B13}"/>
                </a:ext>
              </a:extLst>
            </xdr:cNvPr>
            <xdr:cNvSpPr>
              <a:spLocks/>
            </xdr:cNvSpPr>
          </xdr:nvSpPr>
          <xdr:spPr bwMode="auto">
            <a:xfrm>
              <a:off x="9051133" y="3772728"/>
              <a:ext cx="352425" cy="355600"/>
            </a:xfrm>
            <a:custGeom>
              <a:avLst/>
              <a:gdLst>
                <a:gd name="T0" fmla="*/ 166330313 w 222"/>
                <a:gd name="T1" fmla="*/ 133569075 h 224"/>
                <a:gd name="T2" fmla="*/ 166330313 w 222"/>
                <a:gd name="T3" fmla="*/ 100806250 h 224"/>
                <a:gd name="T4" fmla="*/ 173891575 w 222"/>
                <a:gd name="T5" fmla="*/ 103327200 h 224"/>
                <a:gd name="T6" fmla="*/ 191531875 w 222"/>
                <a:gd name="T7" fmla="*/ 103327200 h 224"/>
                <a:gd name="T8" fmla="*/ 191531875 w 222"/>
                <a:gd name="T9" fmla="*/ 123488450 h 224"/>
                <a:gd name="T10" fmla="*/ 201612500 w 222"/>
                <a:gd name="T11" fmla="*/ 128528763 h 224"/>
                <a:gd name="T12" fmla="*/ 216733438 w 222"/>
                <a:gd name="T13" fmla="*/ 123488450 h 224"/>
                <a:gd name="T14" fmla="*/ 224294700 w 222"/>
                <a:gd name="T15" fmla="*/ 105846563 h 224"/>
                <a:gd name="T16" fmla="*/ 226814063 w 222"/>
                <a:gd name="T17" fmla="*/ 90725625 h 224"/>
                <a:gd name="T18" fmla="*/ 244455950 w 222"/>
                <a:gd name="T19" fmla="*/ 83165950 h 224"/>
                <a:gd name="T20" fmla="*/ 287297813 w 222"/>
                <a:gd name="T21" fmla="*/ 42843450 h 224"/>
                <a:gd name="T22" fmla="*/ 294859075 w 222"/>
                <a:gd name="T23" fmla="*/ 25201563 h 224"/>
                <a:gd name="T24" fmla="*/ 307459063 w 222"/>
                <a:gd name="T25" fmla="*/ 10080625 h 224"/>
                <a:gd name="T26" fmla="*/ 325100950 w 222"/>
                <a:gd name="T27" fmla="*/ 7561263 h 224"/>
                <a:gd name="T28" fmla="*/ 340221888 w 222"/>
                <a:gd name="T29" fmla="*/ 0 h 224"/>
                <a:gd name="T30" fmla="*/ 365423450 w 222"/>
                <a:gd name="T31" fmla="*/ 7561263 h 224"/>
                <a:gd name="T32" fmla="*/ 380544388 w 222"/>
                <a:gd name="T33" fmla="*/ 17641888 h 224"/>
                <a:gd name="T34" fmla="*/ 405745950 w 222"/>
                <a:gd name="T35" fmla="*/ 27722513 h 224"/>
                <a:gd name="T36" fmla="*/ 425907200 w 222"/>
                <a:gd name="T37" fmla="*/ 47883763 h 224"/>
                <a:gd name="T38" fmla="*/ 438507188 w 222"/>
                <a:gd name="T39" fmla="*/ 63004700 h 224"/>
                <a:gd name="T40" fmla="*/ 443547500 w 222"/>
                <a:gd name="T41" fmla="*/ 83165950 h 224"/>
                <a:gd name="T42" fmla="*/ 446068450 w 222"/>
                <a:gd name="T43" fmla="*/ 103327200 h 224"/>
                <a:gd name="T44" fmla="*/ 478829688 w 222"/>
                <a:gd name="T45" fmla="*/ 141128750 h 224"/>
                <a:gd name="T46" fmla="*/ 493950625 w 222"/>
                <a:gd name="T47" fmla="*/ 148690013 h 224"/>
                <a:gd name="T48" fmla="*/ 521673138 w 222"/>
                <a:gd name="T49" fmla="*/ 151209375 h 224"/>
                <a:gd name="T50" fmla="*/ 536794075 w 222"/>
                <a:gd name="T51" fmla="*/ 161290000 h 224"/>
                <a:gd name="T52" fmla="*/ 556955325 w 222"/>
                <a:gd name="T53" fmla="*/ 186491563 h 224"/>
                <a:gd name="T54" fmla="*/ 345262200 w 222"/>
                <a:gd name="T55" fmla="*/ 443547500 h 224"/>
                <a:gd name="T56" fmla="*/ 153730325 w 222"/>
                <a:gd name="T57" fmla="*/ 504031250 h 224"/>
                <a:gd name="T58" fmla="*/ 126007813 w 222"/>
                <a:gd name="T59" fmla="*/ 488910313 h 224"/>
                <a:gd name="T60" fmla="*/ 120967500 w 222"/>
                <a:gd name="T61" fmla="*/ 466229700 h 224"/>
                <a:gd name="T62" fmla="*/ 113407825 w 222"/>
                <a:gd name="T63" fmla="*/ 446068450 h 224"/>
                <a:gd name="T64" fmla="*/ 110886875 w 222"/>
                <a:gd name="T65" fmla="*/ 435987825 h 224"/>
                <a:gd name="T66" fmla="*/ 100806250 w 222"/>
                <a:gd name="T67" fmla="*/ 408265313 h 224"/>
                <a:gd name="T68" fmla="*/ 93246575 w 222"/>
                <a:gd name="T69" fmla="*/ 400705638 h 224"/>
                <a:gd name="T70" fmla="*/ 80645000 w 222"/>
                <a:gd name="T71" fmla="*/ 393144375 h 224"/>
                <a:gd name="T72" fmla="*/ 65524063 w 222"/>
                <a:gd name="T73" fmla="*/ 380544388 h 224"/>
                <a:gd name="T74" fmla="*/ 60483750 w 222"/>
                <a:gd name="T75" fmla="*/ 370463763 h 224"/>
                <a:gd name="T76" fmla="*/ 50403125 w 222"/>
                <a:gd name="T77" fmla="*/ 362902500 h 224"/>
                <a:gd name="T78" fmla="*/ 37803138 w 222"/>
                <a:gd name="T79" fmla="*/ 355342825 h 224"/>
                <a:gd name="T80" fmla="*/ 42843450 w 222"/>
                <a:gd name="T81" fmla="*/ 340221888 h 224"/>
                <a:gd name="T82" fmla="*/ 32762825 w 222"/>
                <a:gd name="T83" fmla="*/ 322580000 h 224"/>
                <a:gd name="T84" fmla="*/ 20161250 w 222"/>
                <a:gd name="T85" fmla="*/ 315020325 h 224"/>
                <a:gd name="T86" fmla="*/ 10080625 w 222"/>
                <a:gd name="T87" fmla="*/ 299899388 h 224"/>
                <a:gd name="T88" fmla="*/ 2520950 w 222"/>
                <a:gd name="T89" fmla="*/ 282257500 h 224"/>
                <a:gd name="T90" fmla="*/ 2520950 w 222"/>
                <a:gd name="T91" fmla="*/ 264617200 h 224"/>
                <a:gd name="T92" fmla="*/ 12601575 w 222"/>
                <a:gd name="T93" fmla="*/ 249496263 h 224"/>
                <a:gd name="T94" fmla="*/ 30241875 w 222"/>
                <a:gd name="T95" fmla="*/ 226814063 h 224"/>
                <a:gd name="T96" fmla="*/ 10080625 w 222"/>
                <a:gd name="T97" fmla="*/ 201612500 h 224"/>
                <a:gd name="T98" fmla="*/ 10080625 w 222"/>
                <a:gd name="T99" fmla="*/ 189012513 h 224"/>
                <a:gd name="T100" fmla="*/ 27722513 w 222"/>
                <a:gd name="T101" fmla="*/ 183972200 h 224"/>
                <a:gd name="T102" fmla="*/ 42843450 w 222"/>
                <a:gd name="T103" fmla="*/ 181451250 h 224"/>
                <a:gd name="T104" fmla="*/ 60483750 w 222"/>
                <a:gd name="T105" fmla="*/ 173891575 h 224"/>
                <a:gd name="T106" fmla="*/ 57964388 w 222"/>
                <a:gd name="T107" fmla="*/ 158770638 h 224"/>
                <a:gd name="T108" fmla="*/ 63004700 w 222"/>
                <a:gd name="T109" fmla="*/ 146169063 h 224"/>
                <a:gd name="T110" fmla="*/ 78125638 w 222"/>
                <a:gd name="T111" fmla="*/ 133569075 h 224"/>
                <a:gd name="T112" fmla="*/ 100806250 w 222"/>
                <a:gd name="T113" fmla="*/ 138609388 h 224"/>
                <a:gd name="T114" fmla="*/ 98286888 w 222"/>
                <a:gd name="T115" fmla="*/ 153730325 h 224"/>
                <a:gd name="T116" fmla="*/ 108367513 w 222"/>
                <a:gd name="T117" fmla="*/ 163810950 h 224"/>
                <a:gd name="T118" fmla="*/ 128528763 w 222"/>
                <a:gd name="T119" fmla="*/ 166330313 h 224"/>
                <a:gd name="T120" fmla="*/ 136088438 w 222"/>
                <a:gd name="T121" fmla="*/ 161290000 h 224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222" h="224">
                  <a:moveTo>
                    <a:pt x="62" y="57"/>
                  </a:moveTo>
                  <a:lnTo>
                    <a:pt x="66" y="53"/>
                  </a:lnTo>
                  <a:lnTo>
                    <a:pt x="64" y="44"/>
                  </a:lnTo>
                  <a:lnTo>
                    <a:pt x="66" y="40"/>
                  </a:lnTo>
                  <a:lnTo>
                    <a:pt x="67" y="41"/>
                  </a:lnTo>
                  <a:lnTo>
                    <a:pt x="69" y="41"/>
                  </a:lnTo>
                  <a:lnTo>
                    <a:pt x="73" y="42"/>
                  </a:lnTo>
                  <a:lnTo>
                    <a:pt x="76" y="41"/>
                  </a:lnTo>
                  <a:lnTo>
                    <a:pt x="78" y="45"/>
                  </a:lnTo>
                  <a:lnTo>
                    <a:pt x="76" y="49"/>
                  </a:lnTo>
                  <a:lnTo>
                    <a:pt x="77" y="53"/>
                  </a:lnTo>
                  <a:lnTo>
                    <a:pt x="80" y="51"/>
                  </a:lnTo>
                  <a:lnTo>
                    <a:pt x="83" y="50"/>
                  </a:lnTo>
                  <a:lnTo>
                    <a:pt x="86" y="49"/>
                  </a:lnTo>
                  <a:lnTo>
                    <a:pt x="89" y="47"/>
                  </a:lnTo>
                  <a:lnTo>
                    <a:pt x="89" y="42"/>
                  </a:lnTo>
                  <a:lnTo>
                    <a:pt x="88" y="39"/>
                  </a:lnTo>
                  <a:lnTo>
                    <a:pt x="90" y="36"/>
                  </a:lnTo>
                  <a:lnTo>
                    <a:pt x="93" y="35"/>
                  </a:lnTo>
                  <a:lnTo>
                    <a:pt x="97" y="33"/>
                  </a:lnTo>
                  <a:lnTo>
                    <a:pt x="99" y="30"/>
                  </a:lnTo>
                  <a:lnTo>
                    <a:pt x="114" y="17"/>
                  </a:lnTo>
                  <a:lnTo>
                    <a:pt x="115" y="13"/>
                  </a:lnTo>
                  <a:lnTo>
                    <a:pt x="117" y="10"/>
                  </a:lnTo>
                  <a:lnTo>
                    <a:pt x="119" y="7"/>
                  </a:lnTo>
                  <a:lnTo>
                    <a:pt x="122" y="4"/>
                  </a:lnTo>
                  <a:lnTo>
                    <a:pt x="125" y="3"/>
                  </a:lnTo>
                  <a:lnTo>
                    <a:pt x="129" y="3"/>
                  </a:lnTo>
                  <a:lnTo>
                    <a:pt x="132" y="3"/>
                  </a:lnTo>
                  <a:lnTo>
                    <a:pt x="135" y="0"/>
                  </a:lnTo>
                  <a:lnTo>
                    <a:pt x="141" y="4"/>
                  </a:lnTo>
                  <a:lnTo>
                    <a:pt x="145" y="3"/>
                  </a:lnTo>
                  <a:lnTo>
                    <a:pt x="148" y="4"/>
                  </a:lnTo>
                  <a:lnTo>
                    <a:pt x="151" y="7"/>
                  </a:lnTo>
                  <a:lnTo>
                    <a:pt x="157" y="10"/>
                  </a:lnTo>
                  <a:lnTo>
                    <a:pt x="161" y="11"/>
                  </a:lnTo>
                  <a:lnTo>
                    <a:pt x="164" y="14"/>
                  </a:lnTo>
                  <a:lnTo>
                    <a:pt x="169" y="19"/>
                  </a:lnTo>
                  <a:lnTo>
                    <a:pt x="172" y="21"/>
                  </a:lnTo>
                  <a:lnTo>
                    <a:pt x="174" y="25"/>
                  </a:lnTo>
                  <a:lnTo>
                    <a:pt x="174" y="29"/>
                  </a:lnTo>
                  <a:lnTo>
                    <a:pt x="176" y="33"/>
                  </a:lnTo>
                  <a:lnTo>
                    <a:pt x="177" y="37"/>
                  </a:lnTo>
                  <a:lnTo>
                    <a:pt x="177" y="41"/>
                  </a:lnTo>
                  <a:lnTo>
                    <a:pt x="180" y="44"/>
                  </a:lnTo>
                  <a:lnTo>
                    <a:pt x="190" y="56"/>
                  </a:lnTo>
                  <a:lnTo>
                    <a:pt x="194" y="58"/>
                  </a:lnTo>
                  <a:lnTo>
                    <a:pt x="196" y="59"/>
                  </a:lnTo>
                  <a:lnTo>
                    <a:pt x="203" y="59"/>
                  </a:lnTo>
                  <a:lnTo>
                    <a:pt x="207" y="60"/>
                  </a:lnTo>
                  <a:lnTo>
                    <a:pt x="210" y="62"/>
                  </a:lnTo>
                  <a:lnTo>
                    <a:pt x="213" y="64"/>
                  </a:lnTo>
                  <a:lnTo>
                    <a:pt x="218" y="71"/>
                  </a:lnTo>
                  <a:lnTo>
                    <a:pt x="221" y="74"/>
                  </a:lnTo>
                  <a:lnTo>
                    <a:pt x="160" y="148"/>
                  </a:lnTo>
                  <a:lnTo>
                    <a:pt x="137" y="176"/>
                  </a:lnTo>
                  <a:lnTo>
                    <a:pt x="99" y="223"/>
                  </a:lnTo>
                  <a:lnTo>
                    <a:pt x="61" y="200"/>
                  </a:lnTo>
                  <a:lnTo>
                    <a:pt x="52" y="197"/>
                  </a:lnTo>
                  <a:lnTo>
                    <a:pt x="50" y="194"/>
                  </a:lnTo>
                  <a:lnTo>
                    <a:pt x="47" y="190"/>
                  </a:lnTo>
                  <a:lnTo>
                    <a:pt x="48" y="185"/>
                  </a:lnTo>
                  <a:lnTo>
                    <a:pt x="46" y="182"/>
                  </a:lnTo>
                  <a:lnTo>
                    <a:pt x="45" y="177"/>
                  </a:lnTo>
                  <a:lnTo>
                    <a:pt x="45" y="175"/>
                  </a:lnTo>
                  <a:lnTo>
                    <a:pt x="44" y="173"/>
                  </a:lnTo>
                  <a:lnTo>
                    <a:pt x="42" y="169"/>
                  </a:lnTo>
                  <a:lnTo>
                    <a:pt x="40" y="162"/>
                  </a:lnTo>
                  <a:lnTo>
                    <a:pt x="38" y="160"/>
                  </a:lnTo>
                  <a:lnTo>
                    <a:pt x="37" y="159"/>
                  </a:lnTo>
                  <a:lnTo>
                    <a:pt x="34" y="157"/>
                  </a:lnTo>
                  <a:lnTo>
                    <a:pt x="32" y="156"/>
                  </a:lnTo>
                  <a:lnTo>
                    <a:pt x="29" y="154"/>
                  </a:lnTo>
                  <a:lnTo>
                    <a:pt x="26" y="151"/>
                  </a:lnTo>
                  <a:lnTo>
                    <a:pt x="25" y="148"/>
                  </a:lnTo>
                  <a:lnTo>
                    <a:pt x="24" y="147"/>
                  </a:lnTo>
                  <a:lnTo>
                    <a:pt x="22" y="144"/>
                  </a:lnTo>
                  <a:lnTo>
                    <a:pt x="20" y="144"/>
                  </a:lnTo>
                  <a:lnTo>
                    <a:pt x="19" y="144"/>
                  </a:lnTo>
                  <a:lnTo>
                    <a:pt x="15" y="141"/>
                  </a:lnTo>
                  <a:lnTo>
                    <a:pt x="16" y="137"/>
                  </a:lnTo>
                  <a:lnTo>
                    <a:pt x="17" y="135"/>
                  </a:lnTo>
                  <a:lnTo>
                    <a:pt x="15" y="131"/>
                  </a:lnTo>
                  <a:lnTo>
                    <a:pt x="13" y="128"/>
                  </a:lnTo>
                  <a:lnTo>
                    <a:pt x="10" y="127"/>
                  </a:lnTo>
                  <a:lnTo>
                    <a:pt x="8" y="125"/>
                  </a:lnTo>
                  <a:lnTo>
                    <a:pt x="6" y="121"/>
                  </a:lnTo>
                  <a:lnTo>
                    <a:pt x="4" y="119"/>
                  </a:lnTo>
                  <a:lnTo>
                    <a:pt x="4" y="114"/>
                  </a:lnTo>
                  <a:lnTo>
                    <a:pt x="1" y="112"/>
                  </a:lnTo>
                  <a:lnTo>
                    <a:pt x="0" y="109"/>
                  </a:lnTo>
                  <a:lnTo>
                    <a:pt x="1" y="105"/>
                  </a:lnTo>
                  <a:lnTo>
                    <a:pt x="4" y="102"/>
                  </a:lnTo>
                  <a:lnTo>
                    <a:pt x="5" y="99"/>
                  </a:lnTo>
                  <a:lnTo>
                    <a:pt x="10" y="93"/>
                  </a:lnTo>
                  <a:lnTo>
                    <a:pt x="12" y="90"/>
                  </a:lnTo>
                  <a:lnTo>
                    <a:pt x="10" y="85"/>
                  </a:lnTo>
                  <a:lnTo>
                    <a:pt x="4" y="80"/>
                  </a:lnTo>
                  <a:lnTo>
                    <a:pt x="4" y="76"/>
                  </a:lnTo>
                  <a:lnTo>
                    <a:pt x="4" y="75"/>
                  </a:lnTo>
                  <a:lnTo>
                    <a:pt x="8" y="75"/>
                  </a:lnTo>
                  <a:lnTo>
                    <a:pt x="11" y="73"/>
                  </a:lnTo>
                  <a:lnTo>
                    <a:pt x="14" y="72"/>
                  </a:lnTo>
                  <a:lnTo>
                    <a:pt x="17" y="72"/>
                  </a:lnTo>
                  <a:lnTo>
                    <a:pt x="21" y="71"/>
                  </a:lnTo>
                  <a:lnTo>
                    <a:pt x="24" y="69"/>
                  </a:lnTo>
                  <a:lnTo>
                    <a:pt x="25" y="65"/>
                  </a:lnTo>
                  <a:lnTo>
                    <a:pt x="23" y="63"/>
                  </a:lnTo>
                  <a:lnTo>
                    <a:pt x="21" y="59"/>
                  </a:lnTo>
                  <a:lnTo>
                    <a:pt x="25" y="58"/>
                  </a:lnTo>
                  <a:lnTo>
                    <a:pt x="28" y="56"/>
                  </a:lnTo>
                  <a:lnTo>
                    <a:pt x="31" y="53"/>
                  </a:lnTo>
                  <a:lnTo>
                    <a:pt x="42" y="51"/>
                  </a:lnTo>
                  <a:lnTo>
                    <a:pt x="40" y="55"/>
                  </a:lnTo>
                  <a:lnTo>
                    <a:pt x="38" y="57"/>
                  </a:lnTo>
                  <a:lnTo>
                    <a:pt x="39" y="61"/>
                  </a:lnTo>
                  <a:lnTo>
                    <a:pt x="42" y="63"/>
                  </a:lnTo>
                  <a:lnTo>
                    <a:pt x="43" y="65"/>
                  </a:lnTo>
                  <a:lnTo>
                    <a:pt x="47" y="67"/>
                  </a:lnTo>
                  <a:lnTo>
                    <a:pt x="51" y="66"/>
                  </a:lnTo>
                  <a:lnTo>
                    <a:pt x="51" y="65"/>
                  </a:lnTo>
                  <a:lnTo>
                    <a:pt x="54" y="64"/>
                  </a:lnTo>
                  <a:lnTo>
                    <a:pt x="62" y="57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96" name="Freeform 15">
              <a:extLst>
                <a:ext uri="{FF2B5EF4-FFF2-40B4-BE49-F238E27FC236}">
                  <a16:creationId xmlns:a16="http://schemas.microsoft.com/office/drawing/2014/main" id="{63D03826-616A-4B6E-49F9-2B02ECF24AB4}"/>
                </a:ext>
              </a:extLst>
            </xdr:cNvPr>
            <xdr:cNvSpPr>
              <a:spLocks/>
            </xdr:cNvSpPr>
          </xdr:nvSpPr>
          <xdr:spPr bwMode="auto">
            <a:xfrm>
              <a:off x="8679449" y="3895713"/>
              <a:ext cx="614363" cy="527050"/>
            </a:xfrm>
            <a:custGeom>
              <a:avLst/>
              <a:gdLst>
                <a:gd name="T0" fmla="*/ 652721794 w 387"/>
                <a:gd name="T1" fmla="*/ 614918125 h 332"/>
                <a:gd name="T2" fmla="*/ 637600844 w 387"/>
                <a:gd name="T3" fmla="*/ 619958438 h 332"/>
                <a:gd name="T4" fmla="*/ 619958942 w 387"/>
                <a:gd name="T5" fmla="*/ 630039063 h 332"/>
                <a:gd name="T6" fmla="*/ 435988180 w 387"/>
                <a:gd name="T7" fmla="*/ 829132200 h 332"/>
                <a:gd name="T8" fmla="*/ 410786597 w 387"/>
                <a:gd name="T9" fmla="*/ 806450000 h 332"/>
                <a:gd name="T10" fmla="*/ 385585014 w 387"/>
                <a:gd name="T11" fmla="*/ 798890325 h 332"/>
                <a:gd name="T12" fmla="*/ 274698049 w 387"/>
                <a:gd name="T13" fmla="*/ 773688763 h 332"/>
                <a:gd name="T14" fmla="*/ 269657732 w 387"/>
                <a:gd name="T15" fmla="*/ 745966250 h 332"/>
                <a:gd name="T16" fmla="*/ 277217413 w 387"/>
                <a:gd name="T17" fmla="*/ 718245325 h 332"/>
                <a:gd name="T18" fmla="*/ 272177097 w 387"/>
                <a:gd name="T19" fmla="*/ 690522813 h 332"/>
                <a:gd name="T20" fmla="*/ 257056147 w 387"/>
                <a:gd name="T21" fmla="*/ 665321250 h 332"/>
                <a:gd name="T22" fmla="*/ 231854564 w 387"/>
                <a:gd name="T23" fmla="*/ 647680950 h 332"/>
                <a:gd name="T24" fmla="*/ 219254566 w 387"/>
                <a:gd name="T25" fmla="*/ 619958438 h 332"/>
                <a:gd name="T26" fmla="*/ 204133616 w 387"/>
                <a:gd name="T27" fmla="*/ 609877813 h 332"/>
                <a:gd name="T28" fmla="*/ 168851400 w 387"/>
                <a:gd name="T29" fmla="*/ 577116575 h 332"/>
                <a:gd name="T30" fmla="*/ 153730450 w 387"/>
                <a:gd name="T31" fmla="*/ 551915013 h 332"/>
                <a:gd name="T32" fmla="*/ 148690134 w 387"/>
                <a:gd name="T33" fmla="*/ 524192500 h 332"/>
                <a:gd name="T34" fmla="*/ 141128865 w 387"/>
                <a:gd name="T35" fmla="*/ 493950625 h 332"/>
                <a:gd name="T36" fmla="*/ 133569184 w 387"/>
                <a:gd name="T37" fmla="*/ 478829688 h 332"/>
                <a:gd name="T38" fmla="*/ 90725699 w 387"/>
                <a:gd name="T39" fmla="*/ 446068450 h 332"/>
                <a:gd name="T40" fmla="*/ 80645066 w 387"/>
                <a:gd name="T41" fmla="*/ 423386250 h 332"/>
                <a:gd name="T42" fmla="*/ 83166018 w 387"/>
                <a:gd name="T43" fmla="*/ 395665325 h 332"/>
                <a:gd name="T44" fmla="*/ 50403166 w 387"/>
                <a:gd name="T45" fmla="*/ 246975313 h 332"/>
                <a:gd name="T46" fmla="*/ 5040317 w 387"/>
                <a:gd name="T47" fmla="*/ 73085325 h 332"/>
                <a:gd name="T48" fmla="*/ 259577099 w 387"/>
                <a:gd name="T49" fmla="*/ 5040313 h 332"/>
                <a:gd name="T50" fmla="*/ 304939948 w 387"/>
                <a:gd name="T51" fmla="*/ 5040313 h 332"/>
                <a:gd name="T52" fmla="*/ 536794512 w 387"/>
                <a:gd name="T53" fmla="*/ 2520950 h 332"/>
                <a:gd name="T54" fmla="*/ 617439578 w 387"/>
                <a:gd name="T55" fmla="*/ 22682200 h 332"/>
                <a:gd name="T56" fmla="*/ 604837992 w 387"/>
                <a:gd name="T57" fmla="*/ 55443438 h 332"/>
                <a:gd name="T58" fmla="*/ 592237994 w 387"/>
                <a:gd name="T59" fmla="*/ 80645000 h 332"/>
                <a:gd name="T60" fmla="*/ 602318628 w 387"/>
                <a:gd name="T61" fmla="*/ 108367513 h 332"/>
                <a:gd name="T62" fmla="*/ 617439578 w 387"/>
                <a:gd name="T63" fmla="*/ 126007813 h 332"/>
                <a:gd name="T64" fmla="*/ 635079892 w 387"/>
                <a:gd name="T65" fmla="*/ 148690013 h 332"/>
                <a:gd name="T66" fmla="*/ 640120208 w 387"/>
                <a:gd name="T67" fmla="*/ 168851263 h 332"/>
                <a:gd name="T68" fmla="*/ 652721794 w 387"/>
                <a:gd name="T69" fmla="*/ 178931888 h 332"/>
                <a:gd name="T70" fmla="*/ 670362108 w 387"/>
                <a:gd name="T71" fmla="*/ 199093138 h 332"/>
                <a:gd name="T72" fmla="*/ 688004010 w 387"/>
                <a:gd name="T73" fmla="*/ 209173763 h 332"/>
                <a:gd name="T74" fmla="*/ 700604008 w 387"/>
                <a:gd name="T75" fmla="*/ 241935000 h 332"/>
                <a:gd name="T76" fmla="*/ 708165276 w 387"/>
                <a:gd name="T77" fmla="*/ 264617200 h 332"/>
                <a:gd name="T78" fmla="*/ 715724957 w 387"/>
                <a:gd name="T79" fmla="*/ 294859075 h 332"/>
                <a:gd name="T80" fmla="*/ 841732873 w 387"/>
                <a:gd name="T81" fmla="*/ 370463763 h 332"/>
                <a:gd name="T82" fmla="*/ 803931292 w 387"/>
                <a:gd name="T83" fmla="*/ 443547500 h 332"/>
                <a:gd name="T84" fmla="*/ 836692556 w 387"/>
                <a:gd name="T85" fmla="*/ 471270013 h 332"/>
                <a:gd name="T86" fmla="*/ 861894139 w 387"/>
                <a:gd name="T87" fmla="*/ 478829688 h 332"/>
                <a:gd name="T88" fmla="*/ 889616674 w 387"/>
                <a:gd name="T89" fmla="*/ 509071563 h 332"/>
                <a:gd name="T90" fmla="*/ 907256988 w 387"/>
                <a:gd name="T91" fmla="*/ 536794075 h 332"/>
                <a:gd name="T92" fmla="*/ 929939207 w 387"/>
                <a:gd name="T93" fmla="*/ 546874700 h 332"/>
                <a:gd name="T94" fmla="*/ 970261740 w 387"/>
                <a:gd name="T95" fmla="*/ 582156888 h 332"/>
                <a:gd name="T96" fmla="*/ 955140790 w 387"/>
                <a:gd name="T97" fmla="*/ 604837500 h 332"/>
                <a:gd name="T98" fmla="*/ 927418255 w 387"/>
                <a:gd name="T99" fmla="*/ 614918125 h 332"/>
                <a:gd name="T100" fmla="*/ 917337622 w 387"/>
                <a:gd name="T101" fmla="*/ 599797188 h 332"/>
                <a:gd name="T102" fmla="*/ 894656991 w 387"/>
                <a:gd name="T103" fmla="*/ 607358450 h 332"/>
                <a:gd name="T104" fmla="*/ 874495724 w 387"/>
                <a:gd name="T105" fmla="*/ 589716563 h 332"/>
                <a:gd name="T106" fmla="*/ 856853822 w 387"/>
                <a:gd name="T107" fmla="*/ 574595625 h 332"/>
                <a:gd name="T108" fmla="*/ 811490973 w 387"/>
                <a:gd name="T109" fmla="*/ 572076263 h 332"/>
                <a:gd name="T110" fmla="*/ 776208757 w 387"/>
                <a:gd name="T111" fmla="*/ 544353750 h 332"/>
                <a:gd name="T112" fmla="*/ 756047490 w 387"/>
                <a:gd name="T113" fmla="*/ 534273125 h 332"/>
                <a:gd name="T114" fmla="*/ 738407176 w 387"/>
                <a:gd name="T115" fmla="*/ 551915013 h 332"/>
                <a:gd name="T116" fmla="*/ 713205593 w 387"/>
                <a:gd name="T117" fmla="*/ 559474688 h 332"/>
                <a:gd name="T118" fmla="*/ 693044327 w 387"/>
                <a:gd name="T119" fmla="*/ 577116575 h 332"/>
                <a:gd name="T120" fmla="*/ 662802427 w 387"/>
                <a:gd name="T121" fmla="*/ 604837500 h 332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</a:gdLst>
              <a:ahLst/>
              <a:cxnLst>
                <a:cxn ang="T122">
                  <a:pos x="T0" y="T1"/>
                </a:cxn>
                <a:cxn ang="T123">
                  <a:pos x="T2" y="T3"/>
                </a:cxn>
                <a:cxn ang="T124">
                  <a:pos x="T4" y="T5"/>
                </a:cxn>
                <a:cxn ang="T125">
                  <a:pos x="T6" y="T7"/>
                </a:cxn>
                <a:cxn ang="T126">
                  <a:pos x="T8" y="T9"/>
                </a:cxn>
                <a:cxn ang="T127">
                  <a:pos x="T10" y="T11"/>
                </a:cxn>
                <a:cxn ang="T128">
                  <a:pos x="T12" y="T13"/>
                </a:cxn>
                <a:cxn ang="T129">
                  <a:pos x="T14" y="T15"/>
                </a:cxn>
                <a:cxn ang="T130">
                  <a:pos x="T16" y="T17"/>
                </a:cxn>
                <a:cxn ang="T131">
                  <a:pos x="T18" y="T19"/>
                </a:cxn>
                <a:cxn ang="T132">
                  <a:pos x="T20" y="T21"/>
                </a:cxn>
                <a:cxn ang="T133">
                  <a:pos x="T22" y="T23"/>
                </a:cxn>
                <a:cxn ang="T134">
                  <a:pos x="T24" y="T25"/>
                </a:cxn>
                <a:cxn ang="T135">
                  <a:pos x="T26" y="T27"/>
                </a:cxn>
                <a:cxn ang="T136">
                  <a:pos x="T28" y="T29"/>
                </a:cxn>
                <a:cxn ang="T137">
                  <a:pos x="T30" y="T31"/>
                </a:cxn>
                <a:cxn ang="T138">
                  <a:pos x="T32" y="T33"/>
                </a:cxn>
                <a:cxn ang="T139">
                  <a:pos x="T34" y="T35"/>
                </a:cxn>
                <a:cxn ang="T140">
                  <a:pos x="T36" y="T37"/>
                </a:cxn>
                <a:cxn ang="T141">
                  <a:pos x="T38" y="T39"/>
                </a:cxn>
                <a:cxn ang="T142">
                  <a:pos x="T40" y="T41"/>
                </a:cxn>
                <a:cxn ang="T143">
                  <a:pos x="T42" y="T43"/>
                </a:cxn>
                <a:cxn ang="T144">
                  <a:pos x="T44" y="T45"/>
                </a:cxn>
                <a:cxn ang="T145">
                  <a:pos x="T46" y="T47"/>
                </a:cxn>
                <a:cxn ang="T146">
                  <a:pos x="T48" y="T49"/>
                </a:cxn>
                <a:cxn ang="T147">
                  <a:pos x="T50" y="T51"/>
                </a:cxn>
                <a:cxn ang="T148">
                  <a:pos x="T52" y="T53"/>
                </a:cxn>
                <a:cxn ang="T149">
                  <a:pos x="T54" y="T55"/>
                </a:cxn>
                <a:cxn ang="T150">
                  <a:pos x="T56" y="T57"/>
                </a:cxn>
                <a:cxn ang="T151">
                  <a:pos x="T58" y="T59"/>
                </a:cxn>
                <a:cxn ang="T152">
                  <a:pos x="T60" y="T61"/>
                </a:cxn>
                <a:cxn ang="T153">
                  <a:pos x="T62" y="T63"/>
                </a:cxn>
                <a:cxn ang="T154">
                  <a:pos x="T64" y="T65"/>
                </a:cxn>
                <a:cxn ang="T155">
                  <a:pos x="T66" y="T67"/>
                </a:cxn>
                <a:cxn ang="T156">
                  <a:pos x="T68" y="T69"/>
                </a:cxn>
                <a:cxn ang="T157">
                  <a:pos x="T70" y="T71"/>
                </a:cxn>
                <a:cxn ang="T158">
                  <a:pos x="T72" y="T73"/>
                </a:cxn>
                <a:cxn ang="T159">
                  <a:pos x="T74" y="T75"/>
                </a:cxn>
                <a:cxn ang="T160">
                  <a:pos x="T76" y="T77"/>
                </a:cxn>
                <a:cxn ang="T161">
                  <a:pos x="T78" y="T79"/>
                </a:cxn>
                <a:cxn ang="T162">
                  <a:pos x="T80" y="T81"/>
                </a:cxn>
                <a:cxn ang="T163">
                  <a:pos x="T82" y="T83"/>
                </a:cxn>
                <a:cxn ang="T164">
                  <a:pos x="T84" y="T85"/>
                </a:cxn>
                <a:cxn ang="T165">
                  <a:pos x="T86" y="T87"/>
                </a:cxn>
                <a:cxn ang="T166">
                  <a:pos x="T88" y="T89"/>
                </a:cxn>
                <a:cxn ang="T167">
                  <a:pos x="T90" y="T91"/>
                </a:cxn>
                <a:cxn ang="T168">
                  <a:pos x="T92" y="T93"/>
                </a:cxn>
                <a:cxn ang="T169">
                  <a:pos x="T94" y="T95"/>
                </a:cxn>
                <a:cxn ang="T170">
                  <a:pos x="T96" y="T97"/>
                </a:cxn>
                <a:cxn ang="T171">
                  <a:pos x="T98" y="T99"/>
                </a:cxn>
                <a:cxn ang="T172">
                  <a:pos x="T100" y="T101"/>
                </a:cxn>
                <a:cxn ang="T173">
                  <a:pos x="T102" y="T103"/>
                </a:cxn>
                <a:cxn ang="T174">
                  <a:pos x="T104" y="T105"/>
                </a:cxn>
                <a:cxn ang="T175">
                  <a:pos x="T106" y="T107"/>
                </a:cxn>
                <a:cxn ang="T176">
                  <a:pos x="T108" y="T109"/>
                </a:cxn>
                <a:cxn ang="T177">
                  <a:pos x="T110" y="T111"/>
                </a:cxn>
                <a:cxn ang="T178">
                  <a:pos x="T112" y="T113"/>
                </a:cxn>
                <a:cxn ang="T179">
                  <a:pos x="T114" y="T115"/>
                </a:cxn>
                <a:cxn ang="T180">
                  <a:pos x="T116" y="T117"/>
                </a:cxn>
                <a:cxn ang="T181">
                  <a:pos x="T118" y="T119"/>
                </a:cxn>
                <a:cxn ang="T182">
                  <a:pos x="T120" y="T121"/>
                </a:cxn>
              </a:cxnLst>
              <a:rect l="0" t="0" r="r" b="b"/>
              <a:pathLst>
                <a:path w="387" h="332">
                  <a:moveTo>
                    <a:pt x="263" y="240"/>
                  </a:moveTo>
                  <a:lnTo>
                    <a:pt x="263" y="242"/>
                  </a:lnTo>
                  <a:lnTo>
                    <a:pt x="259" y="244"/>
                  </a:lnTo>
                  <a:lnTo>
                    <a:pt x="256" y="244"/>
                  </a:lnTo>
                  <a:lnTo>
                    <a:pt x="253" y="245"/>
                  </a:lnTo>
                  <a:lnTo>
                    <a:pt x="253" y="246"/>
                  </a:lnTo>
                  <a:lnTo>
                    <a:pt x="250" y="248"/>
                  </a:lnTo>
                  <a:lnTo>
                    <a:pt x="247" y="250"/>
                  </a:lnTo>
                  <a:lnTo>
                    <a:pt x="246" y="250"/>
                  </a:lnTo>
                  <a:lnTo>
                    <a:pt x="222" y="278"/>
                  </a:lnTo>
                  <a:lnTo>
                    <a:pt x="176" y="331"/>
                  </a:lnTo>
                  <a:lnTo>
                    <a:pt x="173" y="329"/>
                  </a:lnTo>
                  <a:lnTo>
                    <a:pt x="168" y="326"/>
                  </a:lnTo>
                  <a:lnTo>
                    <a:pt x="166" y="322"/>
                  </a:lnTo>
                  <a:lnTo>
                    <a:pt x="163" y="320"/>
                  </a:lnTo>
                  <a:lnTo>
                    <a:pt x="160" y="319"/>
                  </a:lnTo>
                  <a:lnTo>
                    <a:pt x="157" y="318"/>
                  </a:lnTo>
                  <a:lnTo>
                    <a:pt x="153" y="317"/>
                  </a:lnTo>
                  <a:lnTo>
                    <a:pt x="112" y="315"/>
                  </a:lnTo>
                  <a:lnTo>
                    <a:pt x="110" y="312"/>
                  </a:lnTo>
                  <a:lnTo>
                    <a:pt x="109" y="307"/>
                  </a:lnTo>
                  <a:lnTo>
                    <a:pt x="107" y="304"/>
                  </a:lnTo>
                  <a:lnTo>
                    <a:pt x="107" y="300"/>
                  </a:lnTo>
                  <a:lnTo>
                    <a:pt x="107" y="296"/>
                  </a:lnTo>
                  <a:lnTo>
                    <a:pt x="110" y="293"/>
                  </a:lnTo>
                  <a:lnTo>
                    <a:pt x="110" y="289"/>
                  </a:lnTo>
                  <a:lnTo>
                    <a:pt x="110" y="285"/>
                  </a:lnTo>
                  <a:lnTo>
                    <a:pt x="111" y="281"/>
                  </a:lnTo>
                  <a:lnTo>
                    <a:pt x="111" y="278"/>
                  </a:lnTo>
                  <a:lnTo>
                    <a:pt x="108" y="274"/>
                  </a:lnTo>
                  <a:lnTo>
                    <a:pt x="104" y="271"/>
                  </a:lnTo>
                  <a:lnTo>
                    <a:pt x="103" y="267"/>
                  </a:lnTo>
                  <a:lnTo>
                    <a:pt x="102" y="264"/>
                  </a:lnTo>
                  <a:lnTo>
                    <a:pt x="99" y="261"/>
                  </a:lnTo>
                  <a:lnTo>
                    <a:pt x="95" y="260"/>
                  </a:lnTo>
                  <a:lnTo>
                    <a:pt x="92" y="257"/>
                  </a:lnTo>
                  <a:lnTo>
                    <a:pt x="88" y="251"/>
                  </a:lnTo>
                  <a:lnTo>
                    <a:pt x="87" y="247"/>
                  </a:lnTo>
                  <a:lnTo>
                    <a:pt x="87" y="246"/>
                  </a:lnTo>
                  <a:lnTo>
                    <a:pt x="85" y="243"/>
                  </a:lnTo>
                  <a:lnTo>
                    <a:pt x="82" y="243"/>
                  </a:lnTo>
                  <a:lnTo>
                    <a:pt x="81" y="242"/>
                  </a:lnTo>
                  <a:lnTo>
                    <a:pt x="77" y="240"/>
                  </a:lnTo>
                  <a:lnTo>
                    <a:pt x="74" y="238"/>
                  </a:lnTo>
                  <a:lnTo>
                    <a:pt x="67" y="229"/>
                  </a:lnTo>
                  <a:lnTo>
                    <a:pt x="64" y="227"/>
                  </a:lnTo>
                  <a:lnTo>
                    <a:pt x="62" y="223"/>
                  </a:lnTo>
                  <a:lnTo>
                    <a:pt x="61" y="219"/>
                  </a:lnTo>
                  <a:lnTo>
                    <a:pt x="62" y="215"/>
                  </a:lnTo>
                  <a:lnTo>
                    <a:pt x="59" y="212"/>
                  </a:lnTo>
                  <a:lnTo>
                    <a:pt x="59" y="208"/>
                  </a:lnTo>
                  <a:lnTo>
                    <a:pt x="59" y="203"/>
                  </a:lnTo>
                  <a:lnTo>
                    <a:pt x="57" y="200"/>
                  </a:lnTo>
                  <a:lnTo>
                    <a:pt x="56" y="196"/>
                  </a:lnTo>
                  <a:lnTo>
                    <a:pt x="55" y="193"/>
                  </a:lnTo>
                  <a:lnTo>
                    <a:pt x="55" y="192"/>
                  </a:lnTo>
                  <a:lnTo>
                    <a:pt x="53" y="190"/>
                  </a:lnTo>
                  <a:lnTo>
                    <a:pt x="39" y="185"/>
                  </a:lnTo>
                  <a:lnTo>
                    <a:pt x="38" y="181"/>
                  </a:lnTo>
                  <a:lnTo>
                    <a:pt x="36" y="177"/>
                  </a:lnTo>
                  <a:lnTo>
                    <a:pt x="36" y="174"/>
                  </a:lnTo>
                  <a:lnTo>
                    <a:pt x="33" y="170"/>
                  </a:lnTo>
                  <a:lnTo>
                    <a:pt x="32" y="168"/>
                  </a:lnTo>
                  <a:lnTo>
                    <a:pt x="31" y="166"/>
                  </a:lnTo>
                  <a:lnTo>
                    <a:pt x="31" y="162"/>
                  </a:lnTo>
                  <a:lnTo>
                    <a:pt x="33" y="157"/>
                  </a:lnTo>
                  <a:lnTo>
                    <a:pt x="33" y="153"/>
                  </a:lnTo>
                  <a:lnTo>
                    <a:pt x="30" y="135"/>
                  </a:lnTo>
                  <a:lnTo>
                    <a:pt x="20" y="98"/>
                  </a:lnTo>
                  <a:lnTo>
                    <a:pt x="14" y="78"/>
                  </a:lnTo>
                  <a:lnTo>
                    <a:pt x="13" y="73"/>
                  </a:lnTo>
                  <a:lnTo>
                    <a:pt x="2" y="29"/>
                  </a:lnTo>
                  <a:lnTo>
                    <a:pt x="0" y="5"/>
                  </a:lnTo>
                  <a:lnTo>
                    <a:pt x="49" y="4"/>
                  </a:lnTo>
                  <a:lnTo>
                    <a:pt x="103" y="2"/>
                  </a:lnTo>
                  <a:lnTo>
                    <a:pt x="108" y="2"/>
                  </a:lnTo>
                  <a:lnTo>
                    <a:pt x="110" y="2"/>
                  </a:lnTo>
                  <a:lnTo>
                    <a:pt x="121" y="2"/>
                  </a:lnTo>
                  <a:lnTo>
                    <a:pt x="186" y="1"/>
                  </a:lnTo>
                  <a:lnTo>
                    <a:pt x="187" y="1"/>
                  </a:lnTo>
                  <a:lnTo>
                    <a:pt x="213" y="1"/>
                  </a:lnTo>
                  <a:lnTo>
                    <a:pt x="239" y="0"/>
                  </a:lnTo>
                  <a:lnTo>
                    <a:pt x="239" y="4"/>
                  </a:lnTo>
                  <a:lnTo>
                    <a:pt x="245" y="9"/>
                  </a:lnTo>
                  <a:lnTo>
                    <a:pt x="247" y="13"/>
                  </a:lnTo>
                  <a:lnTo>
                    <a:pt x="245" y="17"/>
                  </a:lnTo>
                  <a:lnTo>
                    <a:pt x="240" y="22"/>
                  </a:lnTo>
                  <a:lnTo>
                    <a:pt x="239" y="26"/>
                  </a:lnTo>
                  <a:lnTo>
                    <a:pt x="236" y="28"/>
                  </a:lnTo>
                  <a:lnTo>
                    <a:pt x="235" y="32"/>
                  </a:lnTo>
                  <a:lnTo>
                    <a:pt x="236" y="36"/>
                  </a:lnTo>
                  <a:lnTo>
                    <a:pt x="239" y="38"/>
                  </a:lnTo>
                  <a:lnTo>
                    <a:pt x="239" y="43"/>
                  </a:lnTo>
                  <a:lnTo>
                    <a:pt x="241" y="45"/>
                  </a:lnTo>
                  <a:lnTo>
                    <a:pt x="244" y="48"/>
                  </a:lnTo>
                  <a:lnTo>
                    <a:pt x="245" y="50"/>
                  </a:lnTo>
                  <a:lnTo>
                    <a:pt x="248" y="52"/>
                  </a:lnTo>
                  <a:lnTo>
                    <a:pt x="250" y="55"/>
                  </a:lnTo>
                  <a:lnTo>
                    <a:pt x="252" y="59"/>
                  </a:lnTo>
                  <a:lnTo>
                    <a:pt x="251" y="61"/>
                  </a:lnTo>
                  <a:lnTo>
                    <a:pt x="250" y="65"/>
                  </a:lnTo>
                  <a:lnTo>
                    <a:pt x="254" y="67"/>
                  </a:lnTo>
                  <a:lnTo>
                    <a:pt x="255" y="67"/>
                  </a:lnTo>
                  <a:lnTo>
                    <a:pt x="257" y="68"/>
                  </a:lnTo>
                  <a:lnTo>
                    <a:pt x="259" y="71"/>
                  </a:lnTo>
                  <a:lnTo>
                    <a:pt x="261" y="74"/>
                  </a:lnTo>
                  <a:lnTo>
                    <a:pt x="264" y="77"/>
                  </a:lnTo>
                  <a:lnTo>
                    <a:pt x="266" y="79"/>
                  </a:lnTo>
                  <a:lnTo>
                    <a:pt x="268" y="81"/>
                  </a:lnTo>
                  <a:lnTo>
                    <a:pt x="271" y="82"/>
                  </a:lnTo>
                  <a:lnTo>
                    <a:pt x="273" y="83"/>
                  </a:lnTo>
                  <a:lnTo>
                    <a:pt x="274" y="85"/>
                  </a:lnTo>
                  <a:lnTo>
                    <a:pt x="277" y="93"/>
                  </a:lnTo>
                  <a:lnTo>
                    <a:pt x="278" y="96"/>
                  </a:lnTo>
                  <a:lnTo>
                    <a:pt x="280" y="99"/>
                  </a:lnTo>
                  <a:lnTo>
                    <a:pt x="280" y="100"/>
                  </a:lnTo>
                  <a:lnTo>
                    <a:pt x="281" y="105"/>
                  </a:lnTo>
                  <a:lnTo>
                    <a:pt x="283" y="109"/>
                  </a:lnTo>
                  <a:lnTo>
                    <a:pt x="282" y="114"/>
                  </a:lnTo>
                  <a:lnTo>
                    <a:pt x="284" y="117"/>
                  </a:lnTo>
                  <a:lnTo>
                    <a:pt x="286" y="120"/>
                  </a:lnTo>
                  <a:lnTo>
                    <a:pt x="296" y="124"/>
                  </a:lnTo>
                  <a:lnTo>
                    <a:pt x="334" y="147"/>
                  </a:lnTo>
                  <a:lnTo>
                    <a:pt x="313" y="173"/>
                  </a:lnTo>
                  <a:lnTo>
                    <a:pt x="317" y="174"/>
                  </a:lnTo>
                  <a:lnTo>
                    <a:pt x="319" y="176"/>
                  </a:lnTo>
                  <a:lnTo>
                    <a:pt x="322" y="178"/>
                  </a:lnTo>
                  <a:lnTo>
                    <a:pt x="330" y="185"/>
                  </a:lnTo>
                  <a:lnTo>
                    <a:pt x="332" y="187"/>
                  </a:lnTo>
                  <a:lnTo>
                    <a:pt x="336" y="187"/>
                  </a:lnTo>
                  <a:lnTo>
                    <a:pt x="339" y="188"/>
                  </a:lnTo>
                  <a:lnTo>
                    <a:pt x="342" y="190"/>
                  </a:lnTo>
                  <a:lnTo>
                    <a:pt x="346" y="191"/>
                  </a:lnTo>
                  <a:lnTo>
                    <a:pt x="350" y="198"/>
                  </a:lnTo>
                  <a:lnTo>
                    <a:pt x="353" y="202"/>
                  </a:lnTo>
                  <a:lnTo>
                    <a:pt x="355" y="206"/>
                  </a:lnTo>
                  <a:lnTo>
                    <a:pt x="354" y="211"/>
                  </a:lnTo>
                  <a:lnTo>
                    <a:pt x="360" y="213"/>
                  </a:lnTo>
                  <a:lnTo>
                    <a:pt x="364" y="217"/>
                  </a:lnTo>
                  <a:lnTo>
                    <a:pt x="367" y="217"/>
                  </a:lnTo>
                  <a:lnTo>
                    <a:pt x="369" y="217"/>
                  </a:lnTo>
                  <a:lnTo>
                    <a:pt x="384" y="224"/>
                  </a:lnTo>
                  <a:lnTo>
                    <a:pt x="386" y="227"/>
                  </a:lnTo>
                  <a:lnTo>
                    <a:pt x="385" y="231"/>
                  </a:lnTo>
                  <a:lnTo>
                    <a:pt x="383" y="236"/>
                  </a:lnTo>
                  <a:lnTo>
                    <a:pt x="383" y="240"/>
                  </a:lnTo>
                  <a:lnTo>
                    <a:pt x="379" y="240"/>
                  </a:lnTo>
                  <a:lnTo>
                    <a:pt x="376" y="242"/>
                  </a:lnTo>
                  <a:lnTo>
                    <a:pt x="372" y="242"/>
                  </a:lnTo>
                  <a:lnTo>
                    <a:pt x="368" y="244"/>
                  </a:lnTo>
                  <a:lnTo>
                    <a:pt x="367" y="245"/>
                  </a:lnTo>
                  <a:lnTo>
                    <a:pt x="365" y="242"/>
                  </a:lnTo>
                  <a:lnTo>
                    <a:pt x="364" y="238"/>
                  </a:lnTo>
                  <a:lnTo>
                    <a:pt x="360" y="240"/>
                  </a:lnTo>
                  <a:lnTo>
                    <a:pt x="358" y="244"/>
                  </a:lnTo>
                  <a:lnTo>
                    <a:pt x="355" y="241"/>
                  </a:lnTo>
                  <a:lnTo>
                    <a:pt x="351" y="240"/>
                  </a:lnTo>
                  <a:lnTo>
                    <a:pt x="350" y="236"/>
                  </a:lnTo>
                  <a:lnTo>
                    <a:pt x="347" y="234"/>
                  </a:lnTo>
                  <a:lnTo>
                    <a:pt x="344" y="236"/>
                  </a:lnTo>
                  <a:lnTo>
                    <a:pt x="341" y="233"/>
                  </a:lnTo>
                  <a:lnTo>
                    <a:pt x="340" y="228"/>
                  </a:lnTo>
                  <a:lnTo>
                    <a:pt x="336" y="228"/>
                  </a:lnTo>
                  <a:lnTo>
                    <a:pt x="333" y="227"/>
                  </a:lnTo>
                  <a:lnTo>
                    <a:pt x="322" y="227"/>
                  </a:lnTo>
                  <a:lnTo>
                    <a:pt x="319" y="226"/>
                  </a:lnTo>
                  <a:lnTo>
                    <a:pt x="315" y="225"/>
                  </a:lnTo>
                  <a:lnTo>
                    <a:pt x="308" y="216"/>
                  </a:lnTo>
                  <a:lnTo>
                    <a:pt x="305" y="215"/>
                  </a:lnTo>
                  <a:lnTo>
                    <a:pt x="301" y="216"/>
                  </a:lnTo>
                  <a:lnTo>
                    <a:pt x="300" y="212"/>
                  </a:lnTo>
                  <a:lnTo>
                    <a:pt x="296" y="215"/>
                  </a:lnTo>
                  <a:lnTo>
                    <a:pt x="296" y="217"/>
                  </a:lnTo>
                  <a:lnTo>
                    <a:pt x="293" y="219"/>
                  </a:lnTo>
                  <a:lnTo>
                    <a:pt x="289" y="219"/>
                  </a:lnTo>
                  <a:lnTo>
                    <a:pt x="286" y="222"/>
                  </a:lnTo>
                  <a:lnTo>
                    <a:pt x="283" y="222"/>
                  </a:lnTo>
                  <a:lnTo>
                    <a:pt x="281" y="225"/>
                  </a:lnTo>
                  <a:lnTo>
                    <a:pt x="277" y="226"/>
                  </a:lnTo>
                  <a:lnTo>
                    <a:pt x="275" y="229"/>
                  </a:lnTo>
                  <a:lnTo>
                    <a:pt x="272" y="230"/>
                  </a:lnTo>
                  <a:lnTo>
                    <a:pt x="264" y="240"/>
                  </a:lnTo>
                  <a:lnTo>
                    <a:pt x="263" y="240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97" name="Freeform 19">
              <a:extLst>
                <a:ext uri="{FF2B5EF4-FFF2-40B4-BE49-F238E27FC236}">
                  <a16:creationId xmlns:a16="http://schemas.microsoft.com/office/drawing/2014/main" id="{EA10A8BF-5F7A-9B36-041D-4AB16B5A8EC3}"/>
                </a:ext>
              </a:extLst>
            </xdr:cNvPr>
            <xdr:cNvSpPr>
              <a:spLocks/>
            </xdr:cNvSpPr>
          </xdr:nvSpPr>
          <xdr:spPr bwMode="auto">
            <a:xfrm>
              <a:off x="9174749" y="3821101"/>
              <a:ext cx="630238" cy="434975"/>
            </a:xfrm>
            <a:custGeom>
              <a:avLst/>
              <a:gdLst>
                <a:gd name="T0" fmla="*/ 987902034 w 397"/>
                <a:gd name="T1" fmla="*/ 463708750 h 274"/>
                <a:gd name="T2" fmla="*/ 967740768 w 397"/>
                <a:gd name="T3" fmla="*/ 478829688 h 274"/>
                <a:gd name="T4" fmla="*/ 937498869 w 397"/>
                <a:gd name="T5" fmla="*/ 504031250 h 274"/>
                <a:gd name="T6" fmla="*/ 919858555 w 397"/>
                <a:gd name="T7" fmla="*/ 519152188 h 274"/>
                <a:gd name="T8" fmla="*/ 914818238 w 397"/>
                <a:gd name="T9" fmla="*/ 549394063 h 274"/>
                <a:gd name="T10" fmla="*/ 889616656 w 397"/>
                <a:gd name="T11" fmla="*/ 574595625 h 274"/>
                <a:gd name="T12" fmla="*/ 871974754 w 397"/>
                <a:gd name="T13" fmla="*/ 594756875 h 274"/>
                <a:gd name="T14" fmla="*/ 745966842 w 397"/>
                <a:gd name="T15" fmla="*/ 574595625 h 274"/>
                <a:gd name="T16" fmla="*/ 715724943 w 397"/>
                <a:gd name="T17" fmla="*/ 556955325 h 274"/>
                <a:gd name="T18" fmla="*/ 688003996 w 397"/>
                <a:gd name="T19" fmla="*/ 564515000 h 274"/>
                <a:gd name="T20" fmla="*/ 660281461 w 397"/>
                <a:gd name="T21" fmla="*/ 572076263 h 274"/>
                <a:gd name="T22" fmla="*/ 635079879 w 397"/>
                <a:gd name="T23" fmla="*/ 567035950 h 274"/>
                <a:gd name="T24" fmla="*/ 612399248 w 397"/>
                <a:gd name="T25" fmla="*/ 564515000 h 274"/>
                <a:gd name="T26" fmla="*/ 587197666 w 397"/>
                <a:gd name="T27" fmla="*/ 567035950 h 274"/>
                <a:gd name="T28" fmla="*/ 561996083 w 397"/>
                <a:gd name="T29" fmla="*/ 579635938 h 274"/>
                <a:gd name="T30" fmla="*/ 529233232 w 397"/>
                <a:gd name="T31" fmla="*/ 589716563 h 274"/>
                <a:gd name="T32" fmla="*/ 506552602 w 397"/>
                <a:gd name="T33" fmla="*/ 594756875 h 274"/>
                <a:gd name="T34" fmla="*/ 496471969 w 397"/>
                <a:gd name="T35" fmla="*/ 619958438 h 274"/>
                <a:gd name="T36" fmla="*/ 468749434 w 397"/>
                <a:gd name="T37" fmla="*/ 622479388 h 274"/>
                <a:gd name="T38" fmla="*/ 428426902 w 397"/>
                <a:gd name="T39" fmla="*/ 635079375 h 274"/>
                <a:gd name="T40" fmla="*/ 413305953 w 397"/>
                <a:gd name="T41" fmla="*/ 642640638 h 274"/>
                <a:gd name="T42" fmla="*/ 322580256 w 397"/>
                <a:gd name="T43" fmla="*/ 650200313 h 274"/>
                <a:gd name="T44" fmla="*/ 176411077 w 397"/>
                <a:gd name="T45" fmla="*/ 680442188 h 274"/>
                <a:gd name="T46" fmla="*/ 126007912 w 397"/>
                <a:gd name="T47" fmla="*/ 662801888 h 274"/>
                <a:gd name="T48" fmla="*/ 98286965 w 397"/>
                <a:gd name="T49" fmla="*/ 640119688 h 274"/>
                <a:gd name="T50" fmla="*/ 83166016 w 397"/>
                <a:gd name="T51" fmla="*/ 602318138 h 274"/>
                <a:gd name="T52" fmla="*/ 57964433 w 397"/>
                <a:gd name="T53" fmla="*/ 589716563 h 274"/>
                <a:gd name="T54" fmla="*/ 22682218 w 397"/>
                <a:gd name="T55" fmla="*/ 569555313 h 274"/>
                <a:gd name="T56" fmla="*/ 0 w 397"/>
                <a:gd name="T57" fmla="*/ 554434375 h 274"/>
                <a:gd name="T58" fmla="*/ 209173928 w 397"/>
                <a:gd name="T59" fmla="*/ 297378438 h 274"/>
                <a:gd name="T60" fmla="*/ 446068804 w 397"/>
                <a:gd name="T61" fmla="*/ 0 h 274"/>
                <a:gd name="T62" fmla="*/ 637600831 w 397"/>
                <a:gd name="T63" fmla="*/ 75604688 h 274"/>
                <a:gd name="T64" fmla="*/ 771168424 w 397"/>
                <a:gd name="T65" fmla="*/ 141128750 h 274"/>
                <a:gd name="T66" fmla="*/ 793850642 w 397"/>
                <a:gd name="T67" fmla="*/ 158770638 h 274"/>
                <a:gd name="T68" fmla="*/ 819052225 w 397"/>
                <a:gd name="T69" fmla="*/ 168851263 h 274"/>
                <a:gd name="T70" fmla="*/ 824092541 w 397"/>
                <a:gd name="T71" fmla="*/ 199093138 h 274"/>
                <a:gd name="T72" fmla="*/ 846773172 w 397"/>
                <a:gd name="T73" fmla="*/ 216733438 h 274"/>
                <a:gd name="T74" fmla="*/ 866934438 w 397"/>
                <a:gd name="T75" fmla="*/ 236894688 h 274"/>
                <a:gd name="T76" fmla="*/ 882055387 w 397"/>
                <a:gd name="T77" fmla="*/ 264617200 h 274"/>
                <a:gd name="T78" fmla="*/ 892136020 w 397"/>
                <a:gd name="T79" fmla="*/ 284778450 h 274"/>
                <a:gd name="T80" fmla="*/ 899697289 w 397"/>
                <a:gd name="T81" fmla="*/ 312499375 h 274"/>
                <a:gd name="T82" fmla="*/ 914818238 w 397"/>
                <a:gd name="T83" fmla="*/ 327620313 h 274"/>
                <a:gd name="T84" fmla="*/ 934979504 w 397"/>
                <a:gd name="T85" fmla="*/ 345262200 h 274"/>
                <a:gd name="T86" fmla="*/ 957660135 w 397"/>
                <a:gd name="T87" fmla="*/ 393144375 h 274"/>
                <a:gd name="T88" fmla="*/ 987902034 w 397"/>
                <a:gd name="T89" fmla="*/ 420866888 h 274"/>
                <a:gd name="T90" fmla="*/ 992942350 w 397"/>
                <a:gd name="T91" fmla="*/ 448587813 h 274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</a:gdLst>
              <a:ahLst/>
              <a:cxnLst>
                <a:cxn ang="T92">
                  <a:pos x="T0" y="T1"/>
                </a:cxn>
                <a:cxn ang="T93">
                  <a:pos x="T2" y="T3"/>
                </a:cxn>
                <a:cxn ang="T94">
                  <a:pos x="T4" y="T5"/>
                </a:cxn>
                <a:cxn ang="T95">
                  <a:pos x="T6" y="T7"/>
                </a:cxn>
                <a:cxn ang="T96">
                  <a:pos x="T8" y="T9"/>
                </a:cxn>
                <a:cxn ang="T97">
                  <a:pos x="T10" y="T11"/>
                </a:cxn>
                <a:cxn ang="T98">
                  <a:pos x="T12" y="T13"/>
                </a:cxn>
                <a:cxn ang="T99">
                  <a:pos x="T14" y="T15"/>
                </a:cxn>
                <a:cxn ang="T100">
                  <a:pos x="T16" y="T17"/>
                </a:cxn>
                <a:cxn ang="T101">
                  <a:pos x="T18" y="T19"/>
                </a:cxn>
                <a:cxn ang="T102">
                  <a:pos x="T20" y="T21"/>
                </a:cxn>
                <a:cxn ang="T103">
                  <a:pos x="T22" y="T23"/>
                </a:cxn>
                <a:cxn ang="T104">
                  <a:pos x="T24" y="T25"/>
                </a:cxn>
                <a:cxn ang="T105">
                  <a:pos x="T26" y="T27"/>
                </a:cxn>
                <a:cxn ang="T106">
                  <a:pos x="T28" y="T29"/>
                </a:cxn>
                <a:cxn ang="T107">
                  <a:pos x="T30" y="T31"/>
                </a:cxn>
                <a:cxn ang="T108">
                  <a:pos x="T32" y="T33"/>
                </a:cxn>
                <a:cxn ang="T109">
                  <a:pos x="T34" y="T35"/>
                </a:cxn>
                <a:cxn ang="T110">
                  <a:pos x="T36" y="T37"/>
                </a:cxn>
                <a:cxn ang="T111">
                  <a:pos x="T38" y="T39"/>
                </a:cxn>
                <a:cxn ang="T112">
                  <a:pos x="T40" y="T41"/>
                </a:cxn>
                <a:cxn ang="T113">
                  <a:pos x="T42" y="T43"/>
                </a:cxn>
                <a:cxn ang="T114">
                  <a:pos x="T44" y="T45"/>
                </a:cxn>
                <a:cxn ang="T115">
                  <a:pos x="T46" y="T47"/>
                </a:cxn>
                <a:cxn ang="T116">
                  <a:pos x="T48" y="T49"/>
                </a:cxn>
                <a:cxn ang="T117">
                  <a:pos x="T50" y="T51"/>
                </a:cxn>
                <a:cxn ang="T118">
                  <a:pos x="T52" y="T53"/>
                </a:cxn>
                <a:cxn ang="T119">
                  <a:pos x="T54" y="T55"/>
                </a:cxn>
                <a:cxn ang="T120">
                  <a:pos x="T56" y="T57"/>
                </a:cxn>
                <a:cxn ang="T121">
                  <a:pos x="T58" y="T59"/>
                </a:cxn>
                <a:cxn ang="T122">
                  <a:pos x="T60" y="T61"/>
                </a:cxn>
                <a:cxn ang="T123">
                  <a:pos x="T62" y="T63"/>
                </a:cxn>
                <a:cxn ang="T124">
                  <a:pos x="T64" y="T65"/>
                </a:cxn>
                <a:cxn ang="T125">
                  <a:pos x="T66" y="T67"/>
                </a:cxn>
                <a:cxn ang="T126">
                  <a:pos x="T68" y="T69"/>
                </a:cxn>
                <a:cxn ang="T127">
                  <a:pos x="T70" y="T71"/>
                </a:cxn>
                <a:cxn ang="T128">
                  <a:pos x="T72" y="T73"/>
                </a:cxn>
                <a:cxn ang="T129">
                  <a:pos x="T74" y="T75"/>
                </a:cxn>
                <a:cxn ang="T130">
                  <a:pos x="T76" y="T77"/>
                </a:cxn>
                <a:cxn ang="T131">
                  <a:pos x="T78" y="T79"/>
                </a:cxn>
                <a:cxn ang="T132">
                  <a:pos x="T80" y="T81"/>
                </a:cxn>
                <a:cxn ang="T133">
                  <a:pos x="T82" y="T83"/>
                </a:cxn>
                <a:cxn ang="T134">
                  <a:pos x="T84" y="T85"/>
                </a:cxn>
                <a:cxn ang="T135">
                  <a:pos x="T86" y="T87"/>
                </a:cxn>
                <a:cxn ang="T136">
                  <a:pos x="T88" y="T89"/>
                </a:cxn>
                <a:cxn ang="T137">
                  <a:pos x="T90" y="T91"/>
                </a:cxn>
              </a:cxnLst>
              <a:rect l="0" t="0" r="r" b="b"/>
              <a:pathLst>
                <a:path w="397" h="274">
                  <a:moveTo>
                    <a:pt x="394" y="178"/>
                  </a:moveTo>
                  <a:lnTo>
                    <a:pt x="392" y="181"/>
                  </a:lnTo>
                  <a:lnTo>
                    <a:pt x="392" y="184"/>
                  </a:lnTo>
                  <a:lnTo>
                    <a:pt x="390" y="187"/>
                  </a:lnTo>
                  <a:lnTo>
                    <a:pt x="387" y="190"/>
                  </a:lnTo>
                  <a:lnTo>
                    <a:pt x="384" y="190"/>
                  </a:lnTo>
                  <a:lnTo>
                    <a:pt x="381" y="193"/>
                  </a:lnTo>
                  <a:lnTo>
                    <a:pt x="373" y="197"/>
                  </a:lnTo>
                  <a:lnTo>
                    <a:pt x="372" y="200"/>
                  </a:lnTo>
                  <a:lnTo>
                    <a:pt x="368" y="200"/>
                  </a:lnTo>
                  <a:lnTo>
                    <a:pt x="365" y="202"/>
                  </a:lnTo>
                  <a:lnTo>
                    <a:pt x="365" y="206"/>
                  </a:lnTo>
                  <a:lnTo>
                    <a:pt x="365" y="211"/>
                  </a:lnTo>
                  <a:lnTo>
                    <a:pt x="365" y="215"/>
                  </a:lnTo>
                  <a:lnTo>
                    <a:pt x="363" y="218"/>
                  </a:lnTo>
                  <a:lnTo>
                    <a:pt x="357" y="222"/>
                  </a:lnTo>
                  <a:lnTo>
                    <a:pt x="356" y="226"/>
                  </a:lnTo>
                  <a:lnTo>
                    <a:pt x="353" y="228"/>
                  </a:lnTo>
                  <a:lnTo>
                    <a:pt x="350" y="230"/>
                  </a:lnTo>
                  <a:lnTo>
                    <a:pt x="350" y="233"/>
                  </a:lnTo>
                  <a:lnTo>
                    <a:pt x="346" y="236"/>
                  </a:lnTo>
                  <a:lnTo>
                    <a:pt x="328" y="233"/>
                  </a:lnTo>
                  <a:lnTo>
                    <a:pt x="297" y="228"/>
                  </a:lnTo>
                  <a:lnTo>
                    <a:pt x="296" y="228"/>
                  </a:lnTo>
                  <a:lnTo>
                    <a:pt x="290" y="225"/>
                  </a:lnTo>
                  <a:lnTo>
                    <a:pt x="288" y="222"/>
                  </a:lnTo>
                  <a:lnTo>
                    <a:pt x="284" y="221"/>
                  </a:lnTo>
                  <a:lnTo>
                    <a:pt x="281" y="224"/>
                  </a:lnTo>
                  <a:lnTo>
                    <a:pt x="277" y="224"/>
                  </a:lnTo>
                  <a:lnTo>
                    <a:pt x="273" y="224"/>
                  </a:lnTo>
                  <a:lnTo>
                    <a:pt x="267" y="223"/>
                  </a:lnTo>
                  <a:lnTo>
                    <a:pt x="263" y="224"/>
                  </a:lnTo>
                  <a:lnTo>
                    <a:pt x="262" y="227"/>
                  </a:lnTo>
                  <a:lnTo>
                    <a:pt x="259" y="225"/>
                  </a:lnTo>
                  <a:lnTo>
                    <a:pt x="255" y="224"/>
                  </a:lnTo>
                  <a:lnTo>
                    <a:pt x="252" y="225"/>
                  </a:lnTo>
                  <a:lnTo>
                    <a:pt x="249" y="223"/>
                  </a:lnTo>
                  <a:lnTo>
                    <a:pt x="245" y="221"/>
                  </a:lnTo>
                  <a:lnTo>
                    <a:pt x="243" y="224"/>
                  </a:lnTo>
                  <a:lnTo>
                    <a:pt x="240" y="227"/>
                  </a:lnTo>
                  <a:lnTo>
                    <a:pt x="236" y="227"/>
                  </a:lnTo>
                  <a:lnTo>
                    <a:pt x="233" y="225"/>
                  </a:lnTo>
                  <a:lnTo>
                    <a:pt x="229" y="226"/>
                  </a:lnTo>
                  <a:lnTo>
                    <a:pt x="227" y="228"/>
                  </a:lnTo>
                  <a:lnTo>
                    <a:pt x="223" y="230"/>
                  </a:lnTo>
                  <a:lnTo>
                    <a:pt x="216" y="231"/>
                  </a:lnTo>
                  <a:lnTo>
                    <a:pt x="215" y="233"/>
                  </a:lnTo>
                  <a:lnTo>
                    <a:pt x="210" y="234"/>
                  </a:lnTo>
                  <a:lnTo>
                    <a:pt x="208" y="238"/>
                  </a:lnTo>
                  <a:lnTo>
                    <a:pt x="202" y="237"/>
                  </a:lnTo>
                  <a:lnTo>
                    <a:pt x="201" y="236"/>
                  </a:lnTo>
                  <a:lnTo>
                    <a:pt x="199" y="238"/>
                  </a:lnTo>
                  <a:lnTo>
                    <a:pt x="199" y="244"/>
                  </a:lnTo>
                  <a:lnTo>
                    <a:pt x="197" y="246"/>
                  </a:lnTo>
                  <a:lnTo>
                    <a:pt x="193" y="247"/>
                  </a:lnTo>
                  <a:lnTo>
                    <a:pt x="189" y="248"/>
                  </a:lnTo>
                  <a:lnTo>
                    <a:pt x="186" y="247"/>
                  </a:lnTo>
                  <a:lnTo>
                    <a:pt x="179" y="250"/>
                  </a:lnTo>
                  <a:lnTo>
                    <a:pt x="173" y="254"/>
                  </a:lnTo>
                  <a:lnTo>
                    <a:pt x="170" y="252"/>
                  </a:lnTo>
                  <a:lnTo>
                    <a:pt x="170" y="253"/>
                  </a:lnTo>
                  <a:lnTo>
                    <a:pt x="167" y="253"/>
                  </a:lnTo>
                  <a:lnTo>
                    <a:pt x="164" y="255"/>
                  </a:lnTo>
                  <a:lnTo>
                    <a:pt x="160" y="255"/>
                  </a:lnTo>
                  <a:lnTo>
                    <a:pt x="140" y="259"/>
                  </a:lnTo>
                  <a:lnTo>
                    <a:pt x="128" y="258"/>
                  </a:lnTo>
                  <a:lnTo>
                    <a:pt x="118" y="261"/>
                  </a:lnTo>
                  <a:lnTo>
                    <a:pt x="72" y="273"/>
                  </a:lnTo>
                  <a:lnTo>
                    <a:pt x="70" y="270"/>
                  </a:lnTo>
                  <a:lnTo>
                    <a:pt x="56" y="264"/>
                  </a:lnTo>
                  <a:lnTo>
                    <a:pt x="53" y="263"/>
                  </a:lnTo>
                  <a:lnTo>
                    <a:pt x="50" y="263"/>
                  </a:lnTo>
                  <a:lnTo>
                    <a:pt x="46" y="260"/>
                  </a:lnTo>
                  <a:lnTo>
                    <a:pt x="41" y="257"/>
                  </a:lnTo>
                  <a:lnTo>
                    <a:pt x="39" y="254"/>
                  </a:lnTo>
                  <a:lnTo>
                    <a:pt x="40" y="249"/>
                  </a:lnTo>
                  <a:lnTo>
                    <a:pt x="37" y="246"/>
                  </a:lnTo>
                  <a:lnTo>
                    <a:pt x="33" y="239"/>
                  </a:lnTo>
                  <a:lnTo>
                    <a:pt x="30" y="238"/>
                  </a:lnTo>
                  <a:lnTo>
                    <a:pt x="26" y="235"/>
                  </a:lnTo>
                  <a:lnTo>
                    <a:pt x="23" y="234"/>
                  </a:lnTo>
                  <a:lnTo>
                    <a:pt x="19" y="235"/>
                  </a:lnTo>
                  <a:lnTo>
                    <a:pt x="16" y="233"/>
                  </a:lnTo>
                  <a:lnTo>
                    <a:pt x="9" y="226"/>
                  </a:lnTo>
                  <a:lnTo>
                    <a:pt x="6" y="224"/>
                  </a:lnTo>
                  <a:lnTo>
                    <a:pt x="4" y="221"/>
                  </a:lnTo>
                  <a:lnTo>
                    <a:pt x="0" y="220"/>
                  </a:lnTo>
                  <a:lnTo>
                    <a:pt x="23" y="193"/>
                  </a:lnTo>
                  <a:lnTo>
                    <a:pt x="61" y="146"/>
                  </a:lnTo>
                  <a:lnTo>
                    <a:pt x="83" y="118"/>
                  </a:lnTo>
                  <a:lnTo>
                    <a:pt x="144" y="44"/>
                  </a:lnTo>
                  <a:lnTo>
                    <a:pt x="145" y="43"/>
                  </a:lnTo>
                  <a:lnTo>
                    <a:pt x="177" y="0"/>
                  </a:lnTo>
                  <a:lnTo>
                    <a:pt x="209" y="13"/>
                  </a:lnTo>
                  <a:lnTo>
                    <a:pt x="215" y="16"/>
                  </a:lnTo>
                  <a:lnTo>
                    <a:pt x="253" y="30"/>
                  </a:lnTo>
                  <a:lnTo>
                    <a:pt x="294" y="46"/>
                  </a:lnTo>
                  <a:lnTo>
                    <a:pt x="305" y="48"/>
                  </a:lnTo>
                  <a:lnTo>
                    <a:pt x="306" y="56"/>
                  </a:lnTo>
                  <a:lnTo>
                    <a:pt x="312" y="61"/>
                  </a:lnTo>
                  <a:lnTo>
                    <a:pt x="314" y="62"/>
                  </a:lnTo>
                  <a:lnTo>
                    <a:pt x="315" y="63"/>
                  </a:lnTo>
                  <a:lnTo>
                    <a:pt x="319" y="62"/>
                  </a:lnTo>
                  <a:lnTo>
                    <a:pt x="322" y="64"/>
                  </a:lnTo>
                  <a:lnTo>
                    <a:pt x="325" y="67"/>
                  </a:lnTo>
                  <a:lnTo>
                    <a:pt x="326" y="71"/>
                  </a:lnTo>
                  <a:lnTo>
                    <a:pt x="327" y="74"/>
                  </a:lnTo>
                  <a:lnTo>
                    <a:pt x="327" y="79"/>
                  </a:lnTo>
                  <a:lnTo>
                    <a:pt x="330" y="82"/>
                  </a:lnTo>
                  <a:lnTo>
                    <a:pt x="333" y="84"/>
                  </a:lnTo>
                  <a:lnTo>
                    <a:pt x="336" y="86"/>
                  </a:lnTo>
                  <a:lnTo>
                    <a:pt x="339" y="88"/>
                  </a:lnTo>
                  <a:lnTo>
                    <a:pt x="342" y="91"/>
                  </a:lnTo>
                  <a:lnTo>
                    <a:pt x="344" y="94"/>
                  </a:lnTo>
                  <a:lnTo>
                    <a:pt x="346" y="98"/>
                  </a:lnTo>
                  <a:lnTo>
                    <a:pt x="348" y="101"/>
                  </a:lnTo>
                  <a:lnTo>
                    <a:pt x="350" y="105"/>
                  </a:lnTo>
                  <a:lnTo>
                    <a:pt x="352" y="106"/>
                  </a:lnTo>
                  <a:lnTo>
                    <a:pt x="351" y="110"/>
                  </a:lnTo>
                  <a:lnTo>
                    <a:pt x="354" y="113"/>
                  </a:lnTo>
                  <a:lnTo>
                    <a:pt x="356" y="116"/>
                  </a:lnTo>
                  <a:lnTo>
                    <a:pt x="357" y="120"/>
                  </a:lnTo>
                  <a:lnTo>
                    <a:pt x="357" y="124"/>
                  </a:lnTo>
                  <a:lnTo>
                    <a:pt x="360" y="128"/>
                  </a:lnTo>
                  <a:lnTo>
                    <a:pt x="362" y="130"/>
                  </a:lnTo>
                  <a:lnTo>
                    <a:pt x="363" y="130"/>
                  </a:lnTo>
                  <a:lnTo>
                    <a:pt x="365" y="133"/>
                  </a:lnTo>
                  <a:lnTo>
                    <a:pt x="368" y="135"/>
                  </a:lnTo>
                  <a:lnTo>
                    <a:pt x="371" y="137"/>
                  </a:lnTo>
                  <a:lnTo>
                    <a:pt x="373" y="145"/>
                  </a:lnTo>
                  <a:lnTo>
                    <a:pt x="375" y="149"/>
                  </a:lnTo>
                  <a:lnTo>
                    <a:pt x="380" y="156"/>
                  </a:lnTo>
                  <a:lnTo>
                    <a:pt x="384" y="159"/>
                  </a:lnTo>
                  <a:lnTo>
                    <a:pt x="390" y="163"/>
                  </a:lnTo>
                  <a:lnTo>
                    <a:pt x="392" y="167"/>
                  </a:lnTo>
                  <a:lnTo>
                    <a:pt x="394" y="171"/>
                  </a:lnTo>
                  <a:lnTo>
                    <a:pt x="396" y="174"/>
                  </a:lnTo>
                  <a:lnTo>
                    <a:pt x="394" y="178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98" name="Freeform 118">
              <a:extLst>
                <a:ext uri="{FF2B5EF4-FFF2-40B4-BE49-F238E27FC236}">
                  <a16:creationId xmlns:a16="http://schemas.microsoft.com/office/drawing/2014/main" id="{F106250F-AAE0-E413-4E4A-323A701E541A}"/>
                </a:ext>
              </a:extLst>
            </xdr:cNvPr>
            <xdr:cNvSpPr>
              <a:spLocks/>
            </xdr:cNvSpPr>
          </xdr:nvSpPr>
          <xdr:spPr bwMode="auto">
            <a:xfrm>
              <a:off x="8404812" y="4265601"/>
              <a:ext cx="558800" cy="422275"/>
            </a:xfrm>
            <a:custGeom>
              <a:avLst/>
              <a:gdLst>
                <a:gd name="T0" fmla="*/ 299899388 w 352"/>
                <a:gd name="T1" fmla="*/ 372983125 h 266"/>
                <a:gd name="T2" fmla="*/ 274697825 w 352"/>
                <a:gd name="T3" fmla="*/ 337700938 h 266"/>
                <a:gd name="T4" fmla="*/ 264617200 w 352"/>
                <a:gd name="T5" fmla="*/ 282257500 h 266"/>
                <a:gd name="T6" fmla="*/ 284778450 w 352"/>
                <a:gd name="T7" fmla="*/ 249496263 h 266"/>
                <a:gd name="T8" fmla="*/ 254536575 w 352"/>
                <a:gd name="T9" fmla="*/ 219254388 h 266"/>
                <a:gd name="T10" fmla="*/ 236894688 w 352"/>
                <a:gd name="T11" fmla="*/ 161290000 h 266"/>
                <a:gd name="T12" fmla="*/ 216733438 w 352"/>
                <a:gd name="T13" fmla="*/ 120967500 h 266"/>
                <a:gd name="T14" fmla="*/ 173891575 w 352"/>
                <a:gd name="T15" fmla="*/ 120967500 h 266"/>
                <a:gd name="T16" fmla="*/ 133569075 w 352"/>
                <a:gd name="T17" fmla="*/ 161290000 h 266"/>
                <a:gd name="T18" fmla="*/ 90725625 w 352"/>
                <a:gd name="T19" fmla="*/ 166330313 h 266"/>
                <a:gd name="T20" fmla="*/ 50403125 w 352"/>
                <a:gd name="T21" fmla="*/ 143649700 h 266"/>
                <a:gd name="T22" fmla="*/ 7561263 w 352"/>
                <a:gd name="T23" fmla="*/ 103327200 h 266"/>
                <a:gd name="T24" fmla="*/ 45362813 w 352"/>
                <a:gd name="T25" fmla="*/ 78125638 h 266"/>
                <a:gd name="T26" fmla="*/ 78125638 w 352"/>
                <a:gd name="T27" fmla="*/ 78125638 h 266"/>
                <a:gd name="T28" fmla="*/ 171370625 w 352"/>
                <a:gd name="T29" fmla="*/ 47883763 h 266"/>
                <a:gd name="T30" fmla="*/ 254536575 w 352"/>
                <a:gd name="T31" fmla="*/ 40322500 h 266"/>
                <a:gd name="T32" fmla="*/ 345262200 w 352"/>
                <a:gd name="T33" fmla="*/ 12601575 h 266"/>
                <a:gd name="T34" fmla="*/ 370463763 w 352"/>
                <a:gd name="T35" fmla="*/ 10080625 h 266"/>
                <a:gd name="T36" fmla="*/ 405745950 w 352"/>
                <a:gd name="T37" fmla="*/ 15120938 h 266"/>
                <a:gd name="T38" fmla="*/ 456149075 w 352"/>
                <a:gd name="T39" fmla="*/ 20161250 h 266"/>
                <a:gd name="T40" fmla="*/ 516632825 w 352"/>
                <a:gd name="T41" fmla="*/ 20161250 h 266"/>
                <a:gd name="T42" fmla="*/ 551915013 w 352"/>
                <a:gd name="T43" fmla="*/ 10080625 h 266"/>
                <a:gd name="T44" fmla="*/ 584676250 w 352"/>
                <a:gd name="T45" fmla="*/ 22682200 h 266"/>
                <a:gd name="T46" fmla="*/ 652721263 w 352"/>
                <a:gd name="T47" fmla="*/ 37803138 h 266"/>
                <a:gd name="T48" fmla="*/ 680442188 w 352"/>
                <a:gd name="T49" fmla="*/ 68045013 h 266"/>
                <a:gd name="T50" fmla="*/ 705643750 w 352"/>
                <a:gd name="T51" fmla="*/ 95765938 h 266"/>
                <a:gd name="T52" fmla="*/ 715724375 w 352"/>
                <a:gd name="T53" fmla="*/ 133569075 h 266"/>
                <a:gd name="T54" fmla="*/ 708164700 w 352"/>
                <a:gd name="T55" fmla="*/ 168851263 h 266"/>
                <a:gd name="T56" fmla="*/ 723285638 w 352"/>
                <a:gd name="T57" fmla="*/ 206652813 h 266"/>
                <a:gd name="T58" fmla="*/ 851812813 w 352"/>
                <a:gd name="T59" fmla="*/ 221773750 h 266"/>
                <a:gd name="T60" fmla="*/ 884575638 w 352"/>
                <a:gd name="T61" fmla="*/ 249496263 h 266"/>
                <a:gd name="T62" fmla="*/ 811490313 w 352"/>
                <a:gd name="T63" fmla="*/ 279738138 h 266"/>
                <a:gd name="T64" fmla="*/ 753527513 w 352"/>
                <a:gd name="T65" fmla="*/ 315020325 h 266"/>
                <a:gd name="T66" fmla="*/ 723285638 w 352"/>
                <a:gd name="T67" fmla="*/ 340221888 h 266"/>
                <a:gd name="T68" fmla="*/ 713205013 w 352"/>
                <a:gd name="T69" fmla="*/ 375504075 h 266"/>
                <a:gd name="T70" fmla="*/ 705643750 w 352"/>
                <a:gd name="T71" fmla="*/ 415826575 h 266"/>
                <a:gd name="T72" fmla="*/ 723285638 w 352"/>
                <a:gd name="T73" fmla="*/ 451108763 h 266"/>
                <a:gd name="T74" fmla="*/ 738406575 w 352"/>
                <a:gd name="T75" fmla="*/ 481350638 h 266"/>
                <a:gd name="T76" fmla="*/ 647680950 w 352"/>
                <a:gd name="T77" fmla="*/ 584676250 h 266"/>
                <a:gd name="T78" fmla="*/ 655240625 w 352"/>
                <a:gd name="T79" fmla="*/ 622479388 h 266"/>
                <a:gd name="T80" fmla="*/ 647680950 w 352"/>
                <a:gd name="T81" fmla="*/ 645160000 h 266"/>
                <a:gd name="T82" fmla="*/ 599797188 w 352"/>
                <a:gd name="T83" fmla="*/ 650200313 h 266"/>
                <a:gd name="T84" fmla="*/ 561995638 w 352"/>
                <a:gd name="T85" fmla="*/ 652721263 h 266"/>
                <a:gd name="T86" fmla="*/ 211693125 w 352"/>
                <a:gd name="T87" fmla="*/ 665321250 h 266"/>
                <a:gd name="T88" fmla="*/ 241935000 w 352"/>
                <a:gd name="T89" fmla="*/ 594756875 h 266"/>
                <a:gd name="T90" fmla="*/ 279738138 w 352"/>
                <a:gd name="T91" fmla="*/ 556955325 h 266"/>
                <a:gd name="T92" fmla="*/ 322580000 w 352"/>
                <a:gd name="T93" fmla="*/ 498990938 h 266"/>
                <a:gd name="T94" fmla="*/ 317539688 w 352"/>
                <a:gd name="T95" fmla="*/ 466229700 h 266"/>
                <a:gd name="T96" fmla="*/ 297378438 w 352"/>
                <a:gd name="T97" fmla="*/ 430947513 h 26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</a:gdLst>
              <a:ahLst/>
              <a:cxnLst>
                <a:cxn ang="T98">
                  <a:pos x="T0" y="T1"/>
                </a:cxn>
                <a:cxn ang="T99">
                  <a:pos x="T2" y="T3"/>
                </a:cxn>
                <a:cxn ang="T100">
                  <a:pos x="T4" y="T5"/>
                </a:cxn>
                <a:cxn ang="T101">
                  <a:pos x="T6" y="T7"/>
                </a:cxn>
                <a:cxn ang="T102">
                  <a:pos x="T8" y="T9"/>
                </a:cxn>
                <a:cxn ang="T103">
                  <a:pos x="T10" y="T11"/>
                </a:cxn>
                <a:cxn ang="T104">
                  <a:pos x="T12" y="T13"/>
                </a:cxn>
                <a:cxn ang="T105">
                  <a:pos x="T14" y="T15"/>
                </a:cxn>
                <a:cxn ang="T106">
                  <a:pos x="T16" y="T17"/>
                </a:cxn>
                <a:cxn ang="T107">
                  <a:pos x="T18" y="T19"/>
                </a:cxn>
                <a:cxn ang="T108">
                  <a:pos x="T20" y="T21"/>
                </a:cxn>
                <a:cxn ang="T109">
                  <a:pos x="T22" y="T23"/>
                </a:cxn>
                <a:cxn ang="T110">
                  <a:pos x="T24" y="T25"/>
                </a:cxn>
                <a:cxn ang="T111">
                  <a:pos x="T26" y="T27"/>
                </a:cxn>
                <a:cxn ang="T112">
                  <a:pos x="T28" y="T29"/>
                </a:cxn>
                <a:cxn ang="T113">
                  <a:pos x="T30" y="T31"/>
                </a:cxn>
                <a:cxn ang="T114">
                  <a:pos x="T32" y="T33"/>
                </a:cxn>
                <a:cxn ang="T115">
                  <a:pos x="T34" y="T35"/>
                </a:cxn>
                <a:cxn ang="T116">
                  <a:pos x="T36" y="T37"/>
                </a:cxn>
                <a:cxn ang="T117">
                  <a:pos x="T38" y="T39"/>
                </a:cxn>
                <a:cxn ang="T118">
                  <a:pos x="T40" y="T41"/>
                </a:cxn>
                <a:cxn ang="T119">
                  <a:pos x="T42" y="T43"/>
                </a:cxn>
                <a:cxn ang="T120">
                  <a:pos x="T44" y="T45"/>
                </a:cxn>
                <a:cxn ang="T121">
                  <a:pos x="T46" y="T47"/>
                </a:cxn>
                <a:cxn ang="T122">
                  <a:pos x="T48" y="T49"/>
                </a:cxn>
                <a:cxn ang="T123">
                  <a:pos x="T50" y="T51"/>
                </a:cxn>
                <a:cxn ang="T124">
                  <a:pos x="T52" y="T53"/>
                </a:cxn>
                <a:cxn ang="T125">
                  <a:pos x="T54" y="T55"/>
                </a:cxn>
                <a:cxn ang="T126">
                  <a:pos x="T56" y="T57"/>
                </a:cxn>
                <a:cxn ang="T127">
                  <a:pos x="T58" y="T59"/>
                </a:cxn>
                <a:cxn ang="T128">
                  <a:pos x="T60" y="T61"/>
                </a:cxn>
                <a:cxn ang="T129">
                  <a:pos x="T62" y="T63"/>
                </a:cxn>
                <a:cxn ang="T130">
                  <a:pos x="T64" y="T65"/>
                </a:cxn>
                <a:cxn ang="T131">
                  <a:pos x="T66" y="T67"/>
                </a:cxn>
                <a:cxn ang="T132">
                  <a:pos x="T68" y="T69"/>
                </a:cxn>
                <a:cxn ang="T133">
                  <a:pos x="T70" y="T71"/>
                </a:cxn>
                <a:cxn ang="T134">
                  <a:pos x="T72" y="T73"/>
                </a:cxn>
                <a:cxn ang="T135">
                  <a:pos x="T74" y="T75"/>
                </a:cxn>
                <a:cxn ang="T136">
                  <a:pos x="T76" y="T77"/>
                </a:cxn>
                <a:cxn ang="T137">
                  <a:pos x="T78" y="T79"/>
                </a:cxn>
                <a:cxn ang="T138">
                  <a:pos x="T80" y="T81"/>
                </a:cxn>
                <a:cxn ang="T139">
                  <a:pos x="T82" y="T83"/>
                </a:cxn>
                <a:cxn ang="T140">
                  <a:pos x="T84" y="T85"/>
                </a:cxn>
                <a:cxn ang="T141">
                  <a:pos x="T86" y="T87"/>
                </a:cxn>
                <a:cxn ang="T142">
                  <a:pos x="T88" y="T89"/>
                </a:cxn>
                <a:cxn ang="T143">
                  <a:pos x="T90" y="T91"/>
                </a:cxn>
                <a:cxn ang="T144">
                  <a:pos x="T92" y="T93"/>
                </a:cxn>
                <a:cxn ang="T145">
                  <a:pos x="T94" y="T95"/>
                </a:cxn>
                <a:cxn ang="T146">
                  <a:pos x="T96" y="T97"/>
                </a:cxn>
              </a:cxnLst>
              <a:rect l="0" t="0" r="r" b="b"/>
              <a:pathLst>
                <a:path w="352" h="266">
                  <a:moveTo>
                    <a:pt x="115" y="160"/>
                  </a:moveTo>
                  <a:lnTo>
                    <a:pt x="117" y="156"/>
                  </a:lnTo>
                  <a:lnTo>
                    <a:pt x="118" y="149"/>
                  </a:lnTo>
                  <a:lnTo>
                    <a:pt x="119" y="148"/>
                  </a:lnTo>
                  <a:lnTo>
                    <a:pt x="120" y="144"/>
                  </a:lnTo>
                  <a:lnTo>
                    <a:pt x="117" y="140"/>
                  </a:lnTo>
                  <a:lnTo>
                    <a:pt x="114" y="139"/>
                  </a:lnTo>
                  <a:lnTo>
                    <a:pt x="109" y="134"/>
                  </a:lnTo>
                  <a:lnTo>
                    <a:pt x="101" y="126"/>
                  </a:lnTo>
                  <a:lnTo>
                    <a:pt x="102" y="121"/>
                  </a:lnTo>
                  <a:lnTo>
                    <a:pt x="104" y="117"/>
                  </a:lnTo>
                  <a:lnTo>
                    <a:pt x="105" y="112"/>
                  </a:lnTo>
                  <a:lnTo>
                    <a:pt x="108" y="109"/>
                  </a:lnTo>
                  <a:lnTo>
                    <a:pt x="109" y="107"/>
                  </a:lnTo>
                  <a:lnTo>
                    <a:pt x="112" y="104"/>
                  </a:lnTo>
                  <a:lnTo>
                    <a:pt x="113" y="99"/>
                  </a:lnTo>
                  <a:lnTo>
                    <a:pt x="112" y="95"/>
                  </a:lnTo>
                  <a:lnTo>
                    <a:pt x="111" y="95"/>
                  </a:lnTo>
                  <a:lnTo>
                    <a:pt x="109" y="93"/>
                  </a:lnTo>
                  <a:lnTo>
                    <a:pt x="101" y="87"/>
                  </a:lnTo>
                  <a:lnTo>
                    <a:pt x="98" y="84"/>
                  </a:lnTo>
                  <a:lnTo>
                    <a:pt x="94" y="81"/>
                  </a:lnTo>
                  <a:lnTo>
                    <a:pt x="93" y="77"/>
                  </a:lnTo>
                  <a:lnTo>
                    <a:pt x="94" y="64"/>
                  </a:lnTo>
                  <a:lnTo>
                    <a:pt x="93" y="59"/>
                  </a:lnTo>
                  <a:lnTo>
                    <a:pt x="90" y="57"/>
                  </a:lnTo>
                  <a:lnTo>
                    <a:pt x="87" y="53"/>
                  </a:lnTo>
                  <a:lnTo>
                    <a:pt x="86" y="48"/>
                  </a:lnTo>
                  <a:lnTo>
                    <a:pt x="83" y="46"/>
                  </a:lnTo>
                  <a:lnTo>
                    <a:pt x="80" y="45"/>
                  </a:lnTo>
                  <a:lnTo>
                    <a:pt x="76" y="45"/>
                  </a:lnTo>
                  <a:lnTo>
                    <a:pt x="69" y="48"/>
                  </a:lnTo>
                  <a:lnTo>
                    <a:pt x="67" y="50"/>
                  </a:lnTo>
                  <a:lnTo>
                    <a:pt x="57" y="57"/>
                  </a:lnTo>
                  <a:lnTo>
                    <a:pt x="54" y="60"/>
                  </a:lnTo>
                  <a:lnTo>
                    <a:pt x="53" y="64"/>
                  </a:lnTo>
                  <a:lnTo>
                    <a:pt x="50" y="67"/>
                  </a:lnTo>
                  <a:lnTo>
                    <a:pt x="47" y="68"/>
                  </a:lnTo>
                  <a:lnTo>
                    <a:pt x="44" y="69"/>
                  </a:lnTo>
                  <a:lnTo>
                    <a:pt x="36" y="66"/>
                  </a:lnTo>
                  <a:lnTo>
                    <a:pt x="31" y="66"/>
                  </a:lnTo>
                  <a:lnTo>
                    <a:pt x="29" y="65"/>
                  </a:lnTo>
                  <a:lnTo>
                    <a:pt x="26" y="62"/>
                  </a:lnTo>
                  <a:lnTo>
                    <a:pt x="20" y="57"/>
                  </a:lnTo>
                  <a:lnTo>
                    <a:pt x="7" y="52"/>
                  </a:lnTo>
                  <a:lnTo>
                    <a:pt x="3" y="50"/>
                  </a:lnTo>
                  <a:lnTo>
                    <a:pt x="3" y="46"/>
                  </a:lnTo>
                  <a:lnTo>
                    <a:pt x="3" y="41"/>
                  </a:lnTo>
                  <a:lnTo>
                    <a:pt x="1" y="37"/>
                  </a:lnTo>
                  <a:lnTo>
                    <a:pt x="0" y="33"/>
                  </a:lnTo>
                  <a:lnTo>
                    <a:pt x="0" y="28"/>
                  </a:lnTo>
                  <a:lnTo>
                    <a:pt x="18" y="31"/>
                  </a:lnTo>
                  <a:lnTo>
                    <a:pt x="21" y="30"/>
                  </a:lnTo>
                  <a:lnTo>
                    <a:pt x="25" y="30"/>
                  </a:lnTo>
                  <a:lnTo>
                    <a:pt x="28" y="32"/>
                  </a:lnTo>
                  <a:lnTo>
                    <a:pt x="31" y="31"/>
                  </a:lnTo>
                  <a:lnTo>
                    <a:pt x="53" y="18"/>
                  </a:lnTo>
                  <a:lnTo>
                    <a:pt x="57" y="19"/>
                  </a:lnTo>
                  <a:lnTo>
                    <a:pt x="61" y="19"/>
                  </a:lnTo>
                  <a:lnTo>
                    <a:pt x="68" y="19"/>
                  </a:lnTo>
                  <a:lnTo>
                    <a:pt x="72" y="18"/>
                  </a:lnTo>
                  <a:lnTo>
                    <a:pt x="75" y="15"/>
                  </a:lnTo>
                  <a:lnTo>
                    <a:pt x="94" y="16"/>
                  </a:lnTo>
                  <a:lnTo>
                    <a:pt x="101" y="16"/>
                  </a:lnTo>
                  <a:lnTo>
                    <a:pt x="127" y="0"/>
                  </a:lnTo>
                  <a:lnTo>
                    <a:pt x="131" y="1"/>
                  </a:lnTo>
                  <a:lnTo>
                    <a:pt x="134" y="4"/>
                  </a:lnTo>
                  <a:lnTo>
                    <a:pt x="137" y="5"/>
                  </a:lnTo>
                  <a:lnTo>
                    <a:pt x="140" y="4"/>
                  </a:lnTo>
                  <a:lnTo>
                    <a:pt x="144" y="3"/>
                  </a:lnTo>
                  <a:lnTo>
                    <a:pt x="146" y="3"/>
                  </a:lnTo>
                  <a:lnTo>
                    <a:pt x="147" y="4"/>
                  </a:lnTo>
                  <a:lnTo>
                    <a:pt x="150" y="3"/>
                  </a:lnTo>
                  <a:lnTo>
                    <a:pt x="154" y="4"/>
                  </a:lnTo>
                  <a:lnTo>
                    <a:pt x="157" y="5"/>
                  </a:lnTo>
                  <a:lnTo>
                    <a:pt x="161" y="6"/>
                  </a:lnTo>
                  <a:lnTo>
                    <a:pt x="164" y="6"/>
                  </a:lnTo>
                  <a:lnTo>
                    <a:pt x="165" y="6"/>
                  </a:lnTo>
                  <a:lnTo>
                    <a:pt x="175" y="4"/>
                  </a:lnTo>
                  <a:lnTo>
                    <a:pt x="181" y="8"/>
                  </a:lnTo>
                  <a:lnTo>
                    <a:pt x="185" y="8"/>
                  </a:lnTo>
                  <a:lnTo>
                    <a:pt x="189" y="7"/>
                  </a:lnTo>
                  <a:lnTo>
                    <a:pt x="192" y="4"/>
                  </a:lnTo>
                  <a:lnTo>
                    <a:pt x="205" y="8"/>
                  </a:lnTo>
                  <a:lnTo>
                    <a:pt x="208" y="7"/>
                  </a:lnTo>
                  <a:lnTo>
                    <a:pt x="212" y="6"/>
                  </a:lnTo>
                  <a:lnTo>
                    <a:pt x="216" y="4"/>
                  </a:lnTo>
                  <a:lnTo>
                    <a:pt x="219" y="4"/>
                  </a:lnTo>
                  <a:lnTo>
                    <a:pt x="222" y="5"/>
                  </a:lnTo>
                  <a:lnTo>
                    <a:pt x="226" y="5"/>
                  </a:lnTo>
                  <a:lnTo>
                    <a:pt x="229" y="8"/>
                  </a:lnTo>
                  <a:lnTo>
                    <a:pt x="232" y="9"/>
                  </a:lnTo>
                  <a:lnTo>
                    <a:pt x="246" y="18"/>
                  </a:lnTo>
                  <a:lnTo>
                    <a:pt x="249" y="18"/>
                  </a:lnTo>
                  <a:lnTo>
                    <a:pt x="256" y="16"/>
                  </a:lnTo>
                  <a:lnTo>
                    <a:pt x="259" y="15"/>
                  </a:lnTo>
                  <a:lnTo>
                    <a:pt x="262" y="15"/>
                  </a:lnTo>
                  <a:lnTo>
                    <a:pt x="263" y="18"/>
                  </a:lnTo>
                  <a:lnTo>
                    <a:pt x="267" y="25"/>
                  </a:lnTo>
                  <a:lnTo>
                    <a:pt x="270" y="27"/>
                  </a:lnTo>
                  <a:lnTo>
                    <a:pt x="273" y="28"/>
                  </a:lnTo>
                  <a:lnTo>
                    <a:pt x="276" y="31"/>
                  </a:lnTo>
                  <a:lnTo>
                    <a:pt x="278" y="34"/>
                  </a:lnTo>
                  <a:lnTo>
                    <a:pt x="280" y="38"/>
                  </a:lnTo>
                  <a:lnTo>
                    <a:pt x="283" y="41"/>
                  </a:lnTo>
                  <a:lnTo>
                    <a:pt x="285" y="45"/>
                  </a:lnTo>
                  <a:lnTo>
                    <a:pt x="285" y="48"/>
                  </a:lnTo>
                  <a:lnTo>
                    <a:pt x="284" y="53"/>
                  </a:lnTo>
                  <a:lnTo>
                    <a:pt x="285" y="56"/>
                  </a:lnTo>
                  <a:lnTo>
                    <a:pt x="284" y="60"/>
                  </a:lnTo>
                  <a:lnTo>
                    <a:pt x="282" y="63"/>
                  </a:lnTo>
                  <a:lnTo>
                    <a:pt x="281" y="67"/>
                  </a:lnTo>
                  <a:lnTo>
                    <a:pt x="281" y="72"/>
                  </a:lnTo>
                  <a:lnTo>
                    <a:pt x="284" y="74"/>
                  </a:lnTo>
                  <a:lnTo>
                    <a:pt x="284" y="79"/>
                  </a:lnTo>
                  <a:lnTo>
                    <a:pt x="287" y="82"/>
                  </a:lnTo>
                  <a:lnTo>
                    <a:pt x="328" y="84"/>
                  </a:lnTo>
                  <a:lnTo>
                    <a:pt x="332" y="85"/>
                  </a:lnTo>
                  <a:lnTo>
                    <a:pt x="335" y="86"/>
                  </a:lnTo>
                  <a:lnTo>
                    <a:pt x="338" y="88"/>
                  </a:lnTo>
                  <a:lnTo>
                    <a:pt x="341" y="89"/>
                  </a:lnTo>
                  <a:lnTo>
                    <a:pt x="342" y="93"/>
                  </a:lnTo>
                  <a:lnTo>
                    <a:pt x="348" y="97"/>
                  </a:lnTo>
                  <a:lnTo>
                    <a:pt x="351" y="99"/>
                  </a:lnTo>
                  <a:lnTo>
                    <a:pt x="349" y="100"/>
                  </a:lnTo>
                  <a:lnTo>
                    <a:pt x="342" y="104"/>
                  </a:lnTo>
                  <a:lnTo>
                    <a:pt x="337" y="105"/>
                  </a:lnTo>
                  <a:lnTo>
                    <a:pt x="322" y="111"/>
                  </a:lnTo>
                  <a:lnTo>
                    <a:pt x="319" y="112"/>
                  </a:lnTo>
                  <a:lnTo>
                    <a:pt x="315" y="115"/>
                  </a:lnTo>
                  <a:lnTo>
                    <a:pt x="310" y="119"/>
                  </a:lnTo>
                  <a:lnTo>
                    <a:pt x="299" y="125"/>
                  </a:lnTo>
                  <a:lnTo>
                    <a:pt x="294" y="129"/>
                  </a:lnTo>
                  <a:lnTo>
                    <a:pt x="291" y="131"/>
                  </a:lnTo>
                  <a:lnTo>
                    <a:pt x="287" y="134"/>
                  </a:lnTo>
                  <a:lnTo>
                    <a:pt x="287" y="135"/>
                  </a:lnTo>
                  <a:lnTo>
                    <a:pt x="285" y="137"/>
                  </a:lnTo>
                  <a:lnTo>
                    <a:pt x="284" y="141"/>
                  </a:lnTo>
                  <a:lnTo>
                    <a:pt x="284" y="145"/>
                  </a:lnTo>
                  <a:lnTo>
                    <a:pt x="283" y="149"/>
                  </a:lnTo>
                  <a:lnTo>
                    <a:pt x="282" y="153"/>
                  </a:lnTo>
                  <a:lnTo>
                    <a:pt x="281" y="157"/>
                  </a:lnTo>
                  <a:lnTo>
                    <a:pt x="279" y="161"/>
                  </a:lnTo>
                  <a:lnTo>
                    <a:pt x="280" y="165"/>
                  </a:lnTo>
                  <a:lnTo>
                    <a:pt x="280" y="170"/>
                  </a:lnTo>
                  <a:lnTo>
                    <a:pt x="281" y="174"/>
                  </a:lnTo>
                  <a:lnTo>
                    <a:pt x="284" y="177"/>
                  </a:lnTo>
                  <a:lnTo>
                    <a:pt x="287" y="179"/>
                  </a:lnTo>
                  <a:lnTo>
                    <a:pt x="290" y="182"/>
                  </a:lnTo>
                  <a:lnTo>
                    <a:pt x="291" y="186"/>
                  </a:lnTo>
                  <a:lnTo>
                    <a:pt x="291" y="191"/>
                  </a:lnTo>
                  <a:lnTo>
                    <a:pt x="293" y="191"/>
                  </a:lnTo>
                  <a:lnTo>
                    <a:pt x="277" y="207"/>
                  </a:lnTo>
                  <a:lnTo>
                    <a:pt x="262" y="222"/>
                  </a:lnTo>
                  <a:lnTo>
                    <a:pt x="257" y="230"/>
                  </a:lnTo>
                  <a:lnTo>
                    <a:pt x="257" y="232"/>
                  </a:lnTo>
                  <a:lnTo>
                    <a:pt x="260" y="236"/>
                  </a:lnTo>
                  <a:lnTo>
                    <a:pt x="258" y="239"/>
                  </a:lnTo>
                  <a:lnTo>
                    <a:pt x="260" y="243"/>
                  </a:lnTo>
                  <a:lnTo>
                    <a:pt x="260" y="247"/>
                  </a:lnTo>
                  <a:lnTo>
                    <a:pt x="258" y="249"/>
                  </a:lnTo>
                  <a:lnTo>
                    <a:pt x="258" y="254"/>
                  </a:lnTo>
                  <a:lnTo>
                    <a:pt x="260" y="257"/>
                  </a:lnTo>
                  <a:lnTo>
                    <a:pt x="257" y="256"/>
                  </a:lnTo>
                  <a:lnTo>
                    <a:pt x="251" y="250"/>
                  </a:lnTo>
                  <a:lnTo>
                    <a:pt x="248" y="252"/>
                  </a:lnTo>
                  <a:lnTo>
                    <a:pt x="241" y="256"/>
                  </a:lnTo>
                  <a:lnTo>
                    <a:pt x="238" y="258"/>
                  </a:lnTo>
                  <a:lnTo>
                    <a:pt x="234" y="258"/>
                  </a:lnTo>
                  <a:lnTo>
                    <a:pt x="230" y="258"/>
                  </a:lnTo>
                  <a:lnTo>
                    <a:pt x="227" y="258"/>
                  </a:lnTo>
                  <a:lnTo>
                    <a:pt x="223" y="259"/>
                  </a:lnTo>
                  <a:lnTo>
                    <a:pt x="221" y="265"/>
                  </a:lnTo>
                  <a:lnTo>
                    <a:pt x="207" y="265"/>
                  </a:lnTo>
                  <a:lnTo>
                    <a:pt x="173" y="265"/>
                  </a:lnTo>
                  <a:lnTo>
                    <a:pt x="84" y="264"/>
                  </a:lnTo>
                  <a:lnTo>
                    <a:pt x="88" y="261"/>
                  </a:lnTo>
                  <a:lnTo>
                    <a:pt x="91" y="258"/>
                  </a:lnTo>
                  <a:lnTo>
                    <a:pt x="93" y="255"/>
                  </a:lnTo>
                  <a:lnTo>
                    <a:pt x="96" y="236"/>
                  </a:lnTo>
                  <a:lnTo>
                    <a:pt x="100" y="229"/>
                  </a:lnTo>
                  <a:lnTo>
                    <a:pt x="103" y="226"/>
                  </a:lnTo>
                  <a:lnTo>
                    <a:pt x="108" y="224"/>
                  </a:lnTo>
                  <a:lnTo>
                    <a:pt x="111" y="221"/>
                  </a:lnTo>
                  <a:lnTo>
                    <a:pt x="113" y="218"/>
                  </a:lnTo>
                  <a:lnTo>
                    <a:pt x="116" y="216"/>
                  </a:lnTo>
                  <a:lnTo>
                    <a:pt x="120" y="211"/>
                  </a:lnTo>
                  <a:lnTo>
                    <a:pt x="128" y="198"/>
                  </a:lnTo>
                  <a:lnTo>
                    <a:pt x="129" y="193"/>
                  </a:lnTo>
                  <a:lnTo>
                    <a:pt x="128" y="190"/>
                  </a:lnTo>
                  <a:lnTo>
                    <a:pt x="128" y="189"/>
                  </a:lnTo>
                  <a:lnTo>
                    <a:pt x="126" y="185"/>
                  </a:lnTo>
                  <a:lnTo>
                    <a:pt x="125" y="182"/>
                  </a:lnTo>
                  <a:lnTo>
                    <a:pt x="123" y="177"/>
                  </a:lnTo>
                  <a:lnTo>
                    <a:pt x="121" y="174"/>
                  </a:lnTo>
                  <a:lnTo>
                    <a:pt x="118" y="171"/>
                  </a:lnTo>
                  <a:lnTo>
                    <a:pt x="115" y="164"/>
                  </a:lnTo>
                  <a:lnTo>
                    <a:pt x="115" y="160"/>
                  </a:lnTo>
                </a:path>
              </a:pathLst>
            </a:custGeom>
            <a:solidFill>
              <a:srgbClr val="FFFF0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99" name="Freeform 122">
              <a:extLst>
                <a:ext uri="{FF2B5EF4-FFF2-40B4-BE49-F238E27FC236}">
                  <a16:creationId xmlns:a16="http://schemas.microsoft.com/office/drawing/2014/main" id="{7032BE27-231E-F2B4-4E3C-0509FD730B1F}"/>
                </a:ext>
              </a:extLst>
            </xdr:cNvPr>
            <xdr:cNvSpPr>
              <a:spLocks/>
            </xdr:cNvSpPr>
          </xdr:nvSpPr>
          <xdr:spPr bwMode="auto">
            <a:xfrm>
              <a:off x="8752474" y="4422763"/>
              <a:ext cx="325438" cy="460375"/>
            </a:xfrm>
            <a:custGeom>
              <a:avLst/>
              <a:gdLst>
                <a:gd name="T0" fmla="*/ 486391697 w 205"/>
                <a:gd name="T1" fmla="*/ 229335013 h 290"/>
                <a:gd name="T2" fmla="*/ 486391697 w 205"/>
                <a:gd name="T3" fmla="*/ 262096250 h 290"/>
                <a:gd name="T4" fmla="*/ 488911064 w 205"/>
                <a:gd name="T5" fmla="*/ 279738138 h 290"/>
                <a:gd name="T6" fmla="*/ 491432018 w 205"/>
                <a:gd name="T7" fmla="*/ 294859075 h 290"/>
                <a:gd name="T8" fmla="*/ 496472338 w 205"/>
                <a:gd name="T9" fmla="*/ 315020325 h 290"/>
                <a:gd name="T10" fmla="*/ 501512658 w 205"/>
                <a:gd name="T11" fmla="*/ 335181575 h 290"/>
                <a:gd name="T12" fmla="*/ 491432018 w 205"/>
                <a:gd name="T13" fmla="*/ 352821875 h 290"/>
                <a:gd name="T14" fmla="*/ 483870743 w 205"/>
                <a:gd name="T15" fmla="*/ 372983125 h 290"/>
                <a:gd name="T16" fmla="*/ 476311057 w 205"/>
                <a:gd name="T17" fmla="*/ 390625013 h 290"/>
                <a:gd name="T18" fmla="*/ 486391697 w 205"/>
                <a:gd name="T19" fmla="*/ 410786263 h 290"/>
                <a:gd name="T20" fmla="*/ 488911064 w 205"/>
                <a:gd name="T21" fmla="*/ 428426563 h 290"/>
                <a:gd name="T22" fmla="*/ 496472338 w 205"/>
                <a:gd name="T23" fmla="*/ 448587813 h 290"/>
                <a:gd name="T24" fmla="*/ 506552978 w 205"/>
                <a:gd name="T25" fmla="*/ 463708750 h 290"/>
                <a:gd name="T26" fmla="*/ 511593299 w 205"/>
                <a:gd name="T27" fmla="*/ 476310325 h 290"/>
                <a:gd name="T28" fmla="*/ 327620816 w 205"/>
                <a:gd name="T29" fmla="*/ 728325950 h 290"/>
                <a:gd name="T30" fmla="*/ 65524163 w 205"/>
                <a:gd name="T31" fmla="*/ 466229700 h 290"/>
                <a:gd name="T32" fmla="*/ 0 w 205"/>
                <a:gd name="T33" fmla="*/ 418345938 h 290"/>
                <a:gd name="T34" fmla="*/ 15120961 w 205"/>
                <a:gd name="T35" fmla="*/ 403225000 h 290"/>
                <a:gd name="T36" fmla="*/ 32762875 w 205"/>
                <a:gd name="T37" fmla="*/ 400705638 h 290"/>
                <a:gd name="T38" fmla="*/ 52924156 w 205"/>
                <a:gd name="T39" fmla="*/ 398184688 h 290"/>
                <a:gd name="T40" fmla="*/ 78125758 w 205"/>
                <a:gd name="T41" fmla="*/ 383063750 h 290"/>
                <a:gd name="T42" fmla="*/ 100806405 w 205"/>
                <a:gd name="T43" fmla="*/ 400705638 h 290"/>
                <a:gd name="T44" fmla="*/ 95766085 w 205"/>
                <a:gd name="T45" fmla="*/ 380544388 h 290"/>
                <a:gd name="T46" fmla="*/ 100806405 w 205"/>
                <a:gd name="T47" fmla="*/ 362902500 h 290"/>
                <a:gd name="T48" fmla="*/ 98287039 w 205"/>
                <a:gd name="T49" fmla="*/ 345262200 h 290"/>
                <a:gd name="T50" fmla="*/ 90725764 w 205"/>
                <a:gd name="T51" fmla="*/ 337700938 h 290"/>
                <a:gd name="T52" fmla="*/ 103327359 w 205"/>
                <a:gd name="T53" fmla="*/ 312499375 h 290"/>
                <a:gd name="T54" fmla="*/ 181451529 w 205"/>
                <a:gd name="T55" fmla="*/ 231854375 h 290"/>
                <a:gd name="T56" fmla="*/ 176411209 w 205"/>
                <a:gd name="T57" fmla="*/ 221773750 h 290"/>
                <a:gd name="T58" fmla="*/ 168851522 w 205"/>
                <a:gd name="T59" fmla="*/ 204133450 h 290"/>
                <a:gd name="T60" fmla="*/ 153730561 w 205"/>
                <a:gd name="T61" fmla="*/ 191531875 h 290"/>
                <a:gd name="T62" fmla="*/ 151209607 w 205"/>
                <a:gd name="T63" fmla="*/ 171370625 h 290"/>
                <a:gd name="T64" fmla="*/ 153730561 w 205"/>
                <a:gd name="T65" fmla="*/ 148690013 h 290"/>
                <a:gd name="T66" fmla="*/ 156249928 w 205"/>
                <a:gd name="T67" fmla="*/ 126007813 h 290"/>
                <a:gd name="T68" fmla="*/ 161290248 w 205"/>
                <a:gd name="T69" fmla="*/ 108367513 h 290"/>
                <a:gd name="T70" fmla="*/ 166330568 w 205"/>
                <a:gd name="T71" fmla="*/ 93246575 h 290"/>
                <a:gd name="T72" fmla="*/ 176411209 w 205"/>
                <a:gd name="T73" fmla="*/ 85685313 h 290"/>
                <a:gd name="T74" fmla="*/ 199093443 w 205"/>
                <a:gd name="T75" fmla="*/ 68045013 h 290"/>
                <a:gd name="T76" fmla="*/ 239416005 w 205"/>
                <a:gd name="T77" fmla="*/ 42843450 h 290"/>
                <a:gd name="T78" fmla="*/ 254536966 w 205"/>
                <a:gd name="T79" fmla="*/ 30241875 h 290"/>
                <a:gd name="T80" fmla="*/ 307459535 w 205"/>
                <a:gd name="T81" fmla="*/ 15120938 h 290"/>
                <a:gd name="T82" fmla="*/ 330141770 w 205"/>
                <a:gd name="T83" fmla="*/ 0 h 290"/>
                <a:gd name="T84" fmla="*/ 335182090 w 205"/>
                <a:gd name="T85" fmla="*/ 15120938 h 290"/>
                <a:gd name="T86" fmla="*/ 355343371 w 205"/>
                <a:gd name="T87" fmla="*/ 37803138 h 290"/>
                <a:gd name="T88" fmla="*/ 367943378 w 205"/>
                <a:gd name="T89" fmla="*/ 45362813 h 290"/>
                <a:gd name="T90" fmla="*/ 383064339 w 205"/>
                <a:gd name="T91" fmla="*/ 60483750 h 290"/>
                <a:gd name="T92" fmla="*/ 395665933 w 205"/>
                <a:gd name="T93" fmla="*/ 70564375 h 290"/>
                <a:gd name="T94" fmla="*/ 418346580 w 205"/>
                <a:gd name="T95" fmla="*/ 88206263 h 290"/>
                <a:gd name="T96" fmla="*/ 441028815 w 205"/>
                <a:gd name="T97" fmla="*/ 118448138 h 290"/>
                <a:gd name="T98" fmla="*/ 461190096 w 205"/>
                <a:gd name="T99" fmla="*/ 141128750 h 290"/>
                <a:gd name="T100" fmla="*/ 468749783 w 205"/>
                <a:gd name="T101" fmla="*/ 151209375 h 290"/>
                <a:gd name="T102" fmla="*/ 476311057 w 205"/>
                <a:gd name="T103" fmla="*/ 166330313 h 290"/>
                <a:gd name="T104" fmla="*/ 481351377 w 205"/>
                <a:gd name="T105" fmla="*/ 183972200 h 290"/>
                <a:gd name="T106" fmla="*/ 481351377 w 205"/>
                <a:gd name="T107" fmla="*/ 206652813 h 290"/>
                <a:gd name="T108" fmla="*/ 488911064 w 205"/>
                <a:gd name="T109" fmla="*/ 221773750 h 290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</a:gdLst>
              <a:ahLst/>
              <a:cxnLst>
                <a:cxn ang="T110">
                  <a:pos x="T0" y="T1"/>
                </a:cxn>
                <a:cxn ang="T111">
                  <a:pos x="T2" y="T3"/>
                </a:cxn>
                <a:cxn ang="T112">
                  <a:pos x="T4" y="T5"/>
                </a:cxn>
                <a:cxn ang="T113">
                  <a:pos x="T6" y="T7"/>
                </a:cxn>
                <a:cxn ang="T114">
                  <a:pos x="T8" y="T9"/>
                </a:cxn>
                <a:cxn ang="T115">
                  <a:pos x="T10" y="T11"/>
                </a:cxn>
                <a:cxn ang="T116">
                  <a:pos x="T12" y="T13"/>
                </a:cxn>
                <a:cxn ang="T117">
                  <a:pos x="T14" y="T15"/>
                </a:cxn>
                <a:cxn ang="T118">
                  <a:pos x="T16" y="T17"/>
                </a:cxn>
                <a:cxn ang="T119">
                  <a:pos x="T18" y="T19"/>
                </a:cxn>
                <a:cxn ang="T120">
                  <a:pos x="T20" y="T21"/>
                </a:cxn>
                <a:cxn ang="T121">
                  <a:pos x="T22" y="T23"/>
                </a:cxn>
                <a:cxn ang="T122">
                  <a:pos x="T24" y="T25"/>
                </a:cxn>
                <a:cxn ang="T123">
                  <a:pos x="T26" y="T27"/>
                </a:cxn>
                <a:cxn ang="T124">
                  <a:pos x="T28" y="T29"/>
                </a:cxn>
                <a:cxn ang="T125">
                  <a:pos x="T30" y="T31"/>
                </a:cxn>
                <a:cxn ang="T126">
                  <a:pos x="T32" y="T33"/>
                </a:cxn>
                <a:cxn ang="T127">
                  <a:pos x="T34" y="T35"/>
                </a:cxn>
                <a:cxn ang="T128">
                  <a:pos x="T36" y="T37"/>
                </a:cxn>
                <a:cxn ang="T129">
                  <a:pos x="T38" y="T39"/>
                </a:cxn>
                <a:cxn ang="T130">
                  <a:pos x="T40" y="T41"/>
                </a:cxn>
                <a:cxn ang="T131">
                  <a:pos x="T42" y="T43"/>
                </a:cxn>
                <a:cxn ang="T132">
                  <a:pos x="T44" y="T45"/>
                </a:cxn>
                <a:cxn ang="T133">
                  <a:pos x="T46" y="T47"/>
                </a:cxn>
                <a:cxn ang="T134">
                  <a:pos x="T48" y="T49"/>
                </a:cxn>
                <a:cxn ang="T135">
                  <a:pos x="T50" y="T51"/>
                </a:cxn>
                <a:cxn ang="T136">
                  <a:pos x="T52" y="T53"/>
                </a:cxn>
                <a:cxn ang="T137">
                  <a:pos x="T54" y="T55"/>
                </a:cxn>
                <a:cxn ang="T138">
                  <a:pos x="T56" y="T57"/>
                </a:cxn>
                <a:cxn ang="T139">
                  <a:pos x="T58" y="T59"/>
                </a:cxn>
                <a:cxn ang="T140">
                  <a:pos x="T60" y="T61"/>
                </a:cxn>
                <a:cxn ang="T141">
                  <a:pos x="T62" y="T63"/>
                </a:cxn>
                <a:cxn ang="T142">
                  <a:pos x="T64" y="T65"/>
                </a:cxn>
                <a:cxn ang="T143">
                  <a:pos x="T66" y="T67"/>
                </a:cxn>
                <a:cxn ang="T144">
                  <a:pos x="T68" y="T69"/>
                </a:cxn>
                <a:cxn ang="T145">
                  <a:pos x="T70" y="T71"/>
                </a:cxn>
                <a:cxn ang="T146">
                  <a:pos x="T72" y="T73"/>
                </a:cxn>
                <a:cxn ang="T147">
                  <a:pos x="T74" y="T75"/>
                </a:cxn>
                <a:cxn ang="T148">
                  <a:pos x="T76" y="T77"/>
                </a:cxn>
                <a:cxn ang="T149">
                  <a:pos x="T78" y="T79"/>
                </a:cxn>
                <a:cxn ang="T150">
                  <a:pos x="T80" y="T81"/>
                </a:cxn>
                <a:cxn ang="T151">
                  <a:pos x="T82" y="T83"/>
                </a:cxn>
                <a:cxn ang="T152">
                  <a:pos x="T84" y="T85"/>
                </a:cxn>
                <a:cxn ang="T153">
                  <a:pos x="T86" y="T87"/>
                </a:cxn>
                <a:cxn ang="T154">
                  <a:pos x="T88" y="T89"/>
                </a:cxn>
                <a:cxn ang="T155">
                  <a:pos x="T90" y="T91"/>
                </a:cxn>
                <a:cxn ang="T156">
                  <a:pos x="T92" y="T93"/>
                </a:cxn>
                <a:cxn ang="T157">
                  <a:pos x="T94" y="T95"/>
                </a:cxn>
                <a:cxn ang="T158">
                  <a:pos x="T96" y="T97"/>
                </a:cxn>
                <a:cxn ang="T159">
                  <a:pos x="T98" y="T99"/>
                </a:cxn>
                <a:cxn ang="T160">
                  <a:pos x="T100" y="T101"/>
                </a:cxn>
                <a:cxn ang="T161">
                  <a:pos x="T102" y="T103"/>
                </a:cxn>
                <a:cxn ang="T162">
                  <a:pos x="T104" y="T105"/>
                </a:cxn>
                <a:cxn ang="T163">
                  <a:pos x="T106" y="T107"/>
                </a:cxn>
                <a:cxn ang="T164">
                  <a:pos x="T108" y="T109"/>
                </a:cxn>
              </a:cxnLst>
              <a:rect l="0" t="0" r="r" b="b"/>
              <a:pathLst>
                <a:path w="205" h="290">
                  <a:moveTo>
                    <a:pt x="194" y="88"/>
                  </a:moveTo>
                  <a:lnTo>
                    <a:pt x="193" y="91"/>
                  </a:lnTo>
                  <a:lnTo>
                    <a:pt x="193" y="100"/>
                  </a:lnTo>
                  <a:lnTo>
                    <a:pt x="193" y="104"/>
                  </a:lnTo>
                  <a:lnTo>
                    <a:pt x="193" y="108"/>
                  </a:lnTo>
                  <a:lnTo>
                    <a:pt x="194" y="111"/>
                  </a:lnTo>
                  <a:lnTo>
                    <a:pt x="195" y="115"/>
                  </a:lnTo>
                  <a:lnTo>
                    <a:pt x="195" y="117"/>
                  </a:lnTo>
                  <a:lnTo>
                    <a:pt x="197" y="121"/>
                  </a:lnTo>
                  <a:lnTo>
                    <a:pt x="197" y="125"/>
                  </a:lnTo>
                  <a:lnTo>
                    <a:pt x="199" y="129"/>
                  </a:lnTo>
                  <a:lnTo>
                    <a:pt x="199" y="133"/>
                  </a:lnTo>
                  <a:lnTo>
                    <a:pt x="197" y="136"/>
                  </a:lnTo>
                  <a:lnTo>
                    <a:pt x="195" y="140"/>
                  </a:lnTo>
                  <a:lnTo>
                    <a:pt x="193" y="145"/>
                  </a:lnTo>
                  <a:lnTo>
                    <a:pt x="192" y="148"/>
                  </a:lnTo>
                  <a:lnTo>
                    <a:pt x="191" y="152"/>
                  </a:lnTo>
                  <a:lnTo>
                    <a:pt x="189" y="155"/>
                  </a:lnTo>
                  <a:lnTo>
                    <a:pt x="190" y="159"/>
                  </a:lnTo>
                  <a:lnTo>
                    <a:pt x="193" y="163"/>
                  </a:lnTo>
                  <a:lnTo>
                    <a:pt x="193" y="166"/>
                  </a:lnTo>
                  <a:lnTo>
                    <a:pt x="194" y="170"/>
                  </a:lnTo>
                  <a:lnTo>
                    <a:pt x="196" y="174"/>
                  </a:lnTo>
                  <a:lnTo>
                    <a:pt x="197" y="178"/>
                  </a:lnTo>
                  <a:lnTo>
                    <a:pt x="199" y="180"/>
                  </a:lnTo>
                  <a:lnTo>
                    <a:pt x="201" y="184"/>
                  </a:lnTo>
                  <a:lnTo>
                    <a:pt x="204" y="188"/>
                  </a:lnTo>
                  <a:lnTo>
                    <a:pt x="203" y="189"/>
                  </a:lnTo>
                  <a:lnTo>
                    <a:pt x="202" y="191"/>
                  </a:lnTo>
                  <a:lnTo>
                    <a:pt x="130" y="289"/>
                  </a:lnTo>
                  <a:lnTo>
                    <a:pt x="102" y="262"/>
                  </a:lnTo>
                  <a:lnTo>
                    <a:pt x="26" y="185"/>
                  </a:lnTo>
                  <a:lnTo>
                    <a:pt x="7" y="167"/>
                  </a:lnTo>
                  <a:lnTo>
                    <a:pt x="0" y="166"/>
                  </a:lnTo>
                  <a:lnTo>
                    <a:pt x="3" y="161"/>
                  </a:lnTo>
                  <a:lnTo>
                    <a:pt x="6" y="160"/>
                  </a:lnTo>
                  <a:lnTo>
                    <a:pt x="9" y="160"/>
                  </a:lnTo>
                  <a:lnTo>
                    <a:pt x="13" y="159"/>
                  </a:lnTo>
                  <a:lnTo>
                    <a:pt x="17" y="159"/>
                  </a:lnTo>
                  <a:lnTo>
                    <a:pt x="21" y="158"/>
                  </a:lnTo>
                  <a:lnTo>
                    <a:pt x="27" y="154"/>
                  </a:lnTo>
                  <a:lnTo>
                    <a:pt x="31" y="152"/>
                  </a:lnTo>
                  <a:lnTo>
                    <a:pt x="36" y="157"/>
                  </a:lnTo>
                  <a:lnTo>
                    <a:pt x="40" y="159"/>
                  </a:lnTo>
                  <a:lnTo>
                    <a:pt x="38" y="155"/>
                  </a:lnTo>
                  <a:lnTo>
                    <a:pt x="38" y="151"/>
                  </a:lnTo>
                  <a:lnTo>
                    <a:pt x="40" y="148"/>
                  </a:lnTo>
                  <a:lnTo>
                    <a:pt x="40" y="144"/>
                  </a:lnTo>
                  <a:lnTo>
                    <a:pt x="38" y="140"/>
                  </a:lnTo>
                  <a:lnTo>
                    <a:pt x="39" y="137"/>
                  </a:lnTo>
                  <a:lnTo>
                    <a:pt x="37" y="134"/>
                  </a:lnTo>
                  <a:lnTo>
                    <a:pt x="36" y="134"/>
                  </a:lnTo>
                  <a:lnTo>
                    <a:pt x="36" y="132"/>
                  </a:lnTo>
                  <a:lnTo>
                    <a:pt x="41" y="124"/>
                  </a:lnTo>
                  <a:lnTo>
                    <a:pt x="57" y="108"/>
                  </a:lnTo>
                  <a:lnTo>
                    <a:pt x="72" y="92"/>
                  </a:lnTo>
                  <a:lnTo>
                    <a:pt x="70" y="92"/>
                  </a:lnTo>
                  <a:lnTo>
                    <a:pt x="70" y="88"/>
                  </a:lnTo>
                  <a:lnTo>
                    <a:pt x="69" y="84"/>
                  </a:lnTo>
                  <a:lnTo>
                    <a:pt x="67" y="81"/>
                  </a:lnTo>
                  <a:lnTo>
                    <a:pt x="63" y="80"/>
                  </a:lnTo>
                  <a:lnTo>
                    <a:pt x="61" y="76"/>
                  </a:lnTo>
                  <a:lnTo>
                    <a:pt x="60" y="72"/>
                  </a:lnTo>
                  <a:lnTo>
                    <a:pt x="60" y="68"/>
                  </a:lnTo>
                  <a:lnTo>
                    <a:pt x="58" y="64"/>
                  </a:lnTo>
                  <a:lnTo>
                    <a:pt x="61" y="59"/>
                  </a:lnTo>
                  <a:lnTo>
                    <a:pt x="61" y="55"/>
                  </a:lnTo>
                  <a:lnTo>
                    <a:pt x="62" y="50"/>
                  </a:lnTo>
                  <a:lnTo>
                    <a:pt x="64" y="47"/>
                  </a:lnTo>
                  <a:lnTo>
                    <a:pt x="64" y="43"/>
                  </a:lnTo>
                  <a:lnTo>
                    <a:pt x="64" y="38"/>
                  </a:lnTo>
                  <a:lnTo>
                    <a:pt x="66" y="37"/>
                  </a:lnTo>
                  <a:lnTo>
                    <a:pt x="67" y="35"/>
                  </a:lnTo>
                  <a:lnTo>
                    <a:pt x="70" y="34"/>
                  </a:lnTo>
                  <a:lnTo>
                    <a:pt x="73" y="30"/>
                  </a:lnTo>
                  <a:lnTo>
                    <a:pt x="79" y="27"/>
                  </a:lnTo>
                  <a:lnTo>
                    <a:pt x="89" y="20"/>
                  </a:lnTo>
                  <a:lnTo>
                    <a:pt x="95" y="17"/>
                  </a:lnTo>
                  <a:lnTo>
                    <a:pt x="98" y="15"/>
                  </a:lnTo>
                  <a:lnTo>
                    <a:pt x="101" y="12"/>
                  </a:lnTo>
                  <a:lnTo>
                    <a:pt x="117" y="7"/>
                  </a:lnTo>
                  <a:lnTo>
                    <a:pt x="122" y="6"/>
                  </a:lnTo>
                  <a:lnTo>
                    <a:pt x="129" y="2"/>
                  </a:lnTo>
                  <a:lnTo>
                    <a:pt x="131" y="0"/>
                  </a:lnTo>
                  <a:lnTo>
                    <a:pt x="132" y="2"/>
                  </a:lnTo>
                  <a:lnTo>
                    <a:pt x="133" y="6"/>
                  </a:lnTo>
                  <a:lnTo>
                    <a:pt x="135" y="9"/>
                  </a:lnTo>
                  <a:lnTo>
                    <a:pt x="141" y="15"/>
                  </a:lnTo>
                  <a:lnTo>
                    <a:pt x="144" y="15"/>
                  </a:lnTo>
                  <a:lnTo>
                    <a:pt x="146" y="18"/>
                  </a:lnTo>
                  <a:lnTo>
                    <a:pt x="149" y="20"/>
                  </a:lnTo>
                  <a:lnTo>
                    <a:pt x="152" y="24"/>
                  </a:lnTo>
                  <a:lnTo>
                    <a:pt x="154" y="27"/>
                  </a:lnTo>
                  <a:lnTo>
                    <a:pt x="157" y="28"/>
                  </a:lnTo>
                  <a:lnTo>
                    <a:pt x="163" y="32"/>
                  </a:lnTo>
                  <a:lnTo>
                    <a:pt x="166" y="35"/>
                  </a:lnTo>
                  <a:lnTo>
                    <a:pt x="172" y="44"/>
                  </a:lnTo>
                  <a:lnTo>
                    <a:pt x="175" y="47"/>
                  </a:lnTo>
                  <a:lnTo>
                    <a:pt x="178" y="49"/>
                  </a:lnTo>
                  <a:lnTo>
                    <a:pt x="183" y="56"/>
                  </a:lnTo>
                  <a:lnTo>
                    <a:pt x="183" y="57"/>
                  </a:lnTo>
                  <a:lnTo>
                    <a:pt x="186" y="60"/>
                  </a:lnTo>
                  <a:lnTo>
                    <a:pt x="187" y="64"/>
                  </a:lnTo>
                  <a:lnTo>
                    <a:pt x="189" y="66"/>
                  </a:lnTo>
                  <a:lnTo>
                    <a:pt x="191" y="70"/>
                  </a:lnTo>
                  <a:lnTo>
                    <a:pt x="191" y="73"/>
                  </a:lnTo>
                  <a:lnTo>
                    <a:pt x="190" y="77"/>
                  </a:lnTo>
                  <a:lnTo>
                    <a:pt x="191" y="82"/>
                  </a:lnTo>
                  <a:lnTo>
                    <a:pt x="192" y="83"/>
                  </a:lnTo>
                  <a:lnTo>
                    <a:pt x="194" y="88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00" name="Text Box 355">
              <a:extLst>
                <a:ext uri="{FF2B5EF4-FFF2-40B4-BE49-F238E27FC236}">
                  <a16:creationId xmlns:a16="http://schemas.microsoft.com/office/drawing/2014/main" id="{F7B7A3C7-47A8-9AB5-CD2A-7A2F9F28669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672245" y="3997930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Moore</a:t>
              </a:r>
              <a:endParaRPr lang="en-US" altLang="en-US"/>
            </a:p>
          </xdr:txBody>
        </xdr:sp>
        <xdr:sp macro="" textlink="">
          <xdr:nvSpPr>
            <xdr:cNvPr id="1901" name="Text Box 356">
              <a:extLst>
                <a:ext uri="{FF2B5EF4-FFF2-40B4-BE49-F238E27FC236}">
                  <a16:creationId xmlns:a16="http://schemas.microsoft.com/office/drawing/2014/main" id="{33E93AC0-6C48-E632-EF2E-5717B4A8550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053245" y="3845530"/>
              <a:ext cx="353146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Lee</a:t>
              </a:r>
              <a:endParaRPr lang="en-US" altLang="en-US"/>
            </a:p>
          </xdr:txBody>
        </xdr:sp>
        <xdr:sp macro="" textlink="">
          <xdr:nvSpPr>
            <xdr:cNvPr id="1902" name="Text Box 357">
              <a:extLst>
                <a:ext uri="{FF2B5EF4-FFF2-40B4-BE49-F238E27FC236}">
                  <a16:creationId xmlns:a16="http://schemas.microsoft.com/office/drawing/2014/main" id="{09350D3C-B1C1-25FF-BD47-B3F6FF0E19B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262099" y="3933459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Harnett</a:t>
              </a:r>
              <a:endParaRPr lang="en-US" altLang="en-US"/>
            </a:p>
          </xdr:txBody>
        </xdr:sp>
        <xdr:sp macro="" textlink="">
          <xdr:nvSpPr>
            <xdr:cNvPr id="1903" name="Text Box 360">
              <a:extLst>
                <a:ext uri="{FF2B5EF4-FFF2-40B4-BE49-F238E27FC236}">
                  <a16:creationId xmlns:a16="http://schemas.microsoft.com/office/drawing/2014/main" id="{BC9AAD9E-0AF9-C23D-C01E-986497CF826A}"/>
                </a:ext>
              </a:extLst>
            </xdr:cNvPr>
            <xdr:cNvSpPr txBox="1">
              <a:spLocks noChangeArrowheads="1"/>
            </xdr:cNvSpPr>
          </xdr:nvSpPr>
          <xdr:spPr bwMode="auto">
            <a:xfrm rot="17942299">
              <a:off x="8409480" y="4393849"/>
              <a:ext cx="616535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Richmond</a:t>
              </a:r>
              <a:endParaRPr lang="en-US" altLang="en-US"/>
            </a:p>
          </xdr:txBody>
        </xdr:sp>
        <xdr:sp macro="" textlink="">
          <xdr:nvSpPr>
            <xdr:cNvPr id="1904" name="Text Box 361">
              <a:extLst>
                <a:ext uri="{FF2B5EF4-FFF2-40B4-BE49-F238E27FC236}">
                  <a16:creationId xmlns:a16="http://schemas.microsoft.com/office/drawing/2014/main" id="{459530BD-00C3-2BC2-2E9F-345138642372}"/>
                </a:ext>
              </a:extLst>
            </xdr:cNvPr>
            <xdr:cNvSpPr txBox="1">
              <a:spLocks noChangeArrowheads="1"/>
            </xdr:cNvSpPr>
          </xdr:nvSpPr>
          <xdr:spPr bwMode="auto">
            <a:xfrm rot="17188493">
              <a:off x="8666398" y="4531577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Scotland</a:t>
              </a:r>
              <a:endParaRPr lang="en-US" altLang="en-US"/>
            </a:p>
          </xdr:txBody>
        </xdr:sp>
        <xdr:sp macro="" textlink="">
          <xdr:nvSpPr>
            <xdr:cNvPr id="1905" name="Freeform 136">
              <a:extLst>
                <a:ext uri="{FF2B5EF4-FFF2-40B4-BE49-F238E27FC236}">
                  <a16:creationId xmlns:a16="http://schemas.microsoft.com/office/drawing/2014/main" id="{4F87BF04-7664-E53E-0E14-BC6F6DE54E44}"/>
                </a:ext>
              </a:extLst>
            </xdr:cNvPr>
            <xdr:cNvSpPr>
              <a:spLocks/>
            </xdr:cNvSpPr>
          </xdr:nvSpPr>
          <xdr:spPr bwMode="auto">
            <a:xfrm>
              <a:off x="8957974" y="4230624"/>
              <a:ext cx="387350" cy="423863"/>
            </a:xfrm>
            <a:custGeom>
              <a:avLst/>
              <a:gdLst>
                <a:gd name="T0" fmla="*/ 612398763 w 244"/>
                <a:gd name="T1" fmla="*/ 456149613 h 267"/>
                <a:gd name="T2" fmla="*/ 468749063 w 244"/>
                <a:gd name="T3" fmla="*/ 589717258 h 267"/>
                <a:gd name="T4" fmla="*/ 322580000 w 244"/>
                <a:gd name="T5" fmla="*/ 667842988 h 267"/>
                <a:gd name="T6" fmla="*/ 168851263 w 244"/>
                <a:gd name="T7" fmla="*/ 642641396 h 267"/>
                <a:gd name="T8" fmla="*/ 168851263 w 244"/>
                <a:gd name="T9" fmla="*/ 614918850 h 267"/>
                <a:gd name="T10" fmla="*/ 163810950 w 244"/>
                <a:gd name="T11" fmla="*/ 589717258 h 267"/>
                <a:gd name="T12" fmla="*/ 158770638 w 244"/>
                <a:gd name="T13" fmla="*/ 561996300 h 267"/>
                <a:gd name="T14" fmla="*/ 158770638 w 244"/>
                <a:gd name="T15" fmla="*/ 519152800 h 267"/>
                <a:gd name="T16" fmla="*/ 148690013 w 244"/>
                <a:gd name="T17" fmla="*/ 493951208 h 267"/>
                <a:gd name="T18" fmla="*/ 148690013 w 244"/>
                <a:gd name="T19" fmla="*/ 466230250 h 267"/>
                <a:gd name="T20" fmla="*/ 133569075 w 244"/>
                <a:gd name="T21" fmla="*/ 443548023 h 267"/>
                <a:gd name="T22" fmla="*/ 113407825 w 244"/>
                <a:gd name="T23" fmla="*/ 418346431 h 267"/>
                <a:gd name="T24" fmla="*/ 83165950 w 244"/>
                <a:gd name="T25" fmla="*/ 380544836 h 267"/>
                <a:gd name="T26" fmla="*/ 52924075 w 244"/>
                <a:gd name="T27" fmla="*/ 360383563 h 267"/>
                <a:gd name="T28" fmla="*/ 32762825 w 244"/>
                <a:gd name="T29" fmla="*/ 337701336 h 267"/>
                <a:gd name="T30" fmla="*/ 7561263 w 244"/>
                <a:gd name="T31" fmla="*/ 315020697 h 267"/>
                <a:gd name="T32" fmla="*/ 115927188 w 244"/>
                <a:gd name="T33" fmla="*/ 166330509 h 267"/>
                <a:gd name="T34" fmla="*/ 186491563 w 244"/>
                <a:gd name="T35" fmla="*/ 90725732 h 267"/>
                <a:gd name="T36" fmla="*/ 201612500 w 244"/>
                <a:gd name="T37" fmla="*/ 80645095 h 267"/>
                <a:gd name="T38" fmla="*/ 214214075 w 244"/>
                <a:gd name="T39" fmla="*/ 73085411 h 267"/>
                <a:gd name="T40" fmla="*/ 249496263 w 244"/>
                <a:gd name="T41" fmla="*/ 40322548 h 267"/>
                <a:gd name="T42" fmla="*/ 272176875 w 244"/>
                <a:gd name="T43" fmla="*/ 25201592 h 267"/>
                <a:gd name="T44" fmla="*/ 294859075 w 244"/>
                <a:gd name="T45" fmla="*/ 17641908 h 267"/>
                <a:gd name="T46" fmla="*/ 312499375 w 244"/>
                <a:gd name="T47" fmla="*/ 0 h 267"/>
                <a:gd name="T48" fmla="*/ 332660625 w 244"/>
                <a:gd name="T49" fmla="*/ 7561271 h 267"/>
                <a:gd name="T50" fmla="*/ 370463763 w 244"/>
                <a:gd name="T51" fmla="*/ 37803182 h 267"/>
                <a:gd name="T52" fmla="*/ 415826575 w 244"/>
                <a:gd name="T53" fmla="*/ 37803182 h 267"/>
                <a:gd name="T54" fmla="*/ 433466875 w 244"/>
                <a:gd name="T55" fmla="*/ 55443503 h 267"/>
                <a:gd name="T56" fmla="*/ 451108763 w 244"/>
                <a:gd name="T57" fmla="*/ 73085411 h 267"/>
                <a:gd name="T58" fmla="*/ 473789375 w 244"/>
                <a:gd name="T59" fmla="*/ 65524140 h 267"/>
                <a:gd name="T60" fmla="*/ 486390950 w 244"/>
                <a:gd name="T61" fmla="*/ 80645095 h 267"/>
                <a:gd name="T62" fmla="*/ 514111875 w 244"/>
                <a:gd name="T63" fmla="*/ 70564458 h 267"/>
                <a:gd name="T64" fmla="*/ 506552200 w 244"/>
                <a:gd name="T65" fmla="*/ 161290190 h 267"/>
                <a:gd name="T66" fmla="*/ 521673138 w 244"/>
                <a:gd name="T67" fmla="*/ 199093372 h 267"/>
                <a:gd name="T68" fmla="*/ 529232813 w 244"/>
                <a:gd name="T69" fmla="*/ 216733693 h 267"/>
                <a:gd name="T70" fmla="*/ 534273125 w 244"/>
                <a:gd name="T71" fmla="*/ 246975604 h 267"/>
                <a:gd name="T72" fmla="*/ 529232813 w 244"/>
                <a:gd name="T73" fmla="*/ 277217515 h 267"/>
                <a:gd name="T74" fmla="*/ 536794075 w 244"/>
                <a:gd name="T75" fmla="*/ 304940060 h 267"/>
                <a:gd name="T76" fmla="*/ 554434375 w 244"/>
                <a:gd name="T77" fmla="*/ 342741654 h 267"/>
                <a:gd name="T78" fmla="*/ 574595625 w 244"/>
                <a:gd name="T79" fmla="*/ 362902928 h 267"/>
                <a:gd name="T80" fmla="*/ 584676250 w 244"/>
                <a:gd name="T81" fmla="*/ 385585155 h 267"/>
                <a:gd name="T82" fmla="*/ 594756875 w 244"/>
                <a:gd name="T83" fmla="*/ 413306113 h 267"/>
                <a:gd name="T84" fmla="*/ 602318138 w 244"/>
                <a:gd name="T85" fmla="*/ 430948021 h 267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0" t="0" r="r" b="b"/>
              <a:pathLst>
                <a:path w="244" h="267">
                  <a:moveTo>
                    <a:pt x="242" y="174"/>
                  </a:moveTo>
                  <a:lnTo>
                    <a:pt x="242" y="178"/>
                  </a:lnTo>
                  <a:lnTo>
                    <a:pt x="243" y="181"/>
                  </a:lnTo>
                  <a:lnTo>
                    <a:pt x="232" y="192"/>
                  </a:lnTo>
                  <a:lnTo>
                    <a:pt x="189" y="232"/>
                  </a:lnTo>
                  <a:lnTo>
                    <a:pt x="186" y="234"/>
                  </a:lnTo>
                  <a:lnTo>
                    <a:pt x="166" y="253"/>
                  </a:lnTo>
                  <a:lnTo>
                    <a:pt x="154" y="266"/>
                  </a:lnTo>
                  <a:lnTo>
                    <a:pt x="128" y="265"/>
                  </a:lnTo>
                  <a:lnTo>
                    <a:pt x="63" y="264"/>
                  </a:lnTo>
                  <a:lnTo>
                    <a:pt x="65" y="259"/>
                  </a:lnTo>
                  <a:lnTo>
                    <a:pt x="67" y="255"/>
                  </a:lnTo>
                  <a:lnTo>
                    <a:pt x="70" y="252"/>
                  </a:lnTo>
                  <a:lnTo>
                    <a:pt x="69" y="248"/>
                  </a:lnTo>
                  <a:lnTo>
                    <a:pt x="67" y="244"/>
                  </a:lnTo>
                  <a:lnTo>
                    <a:pt x="67" y="240"/>
                  </a:lnTo>
                  <a:lnTo>
                    <a:pt x="65" y="236"/>
                  </a:lnTo>
                  <a:lnTo>
                    <a:pt x="65" y="234"/>
                  </a:lnTo>
                  <a:lnTo>
                    <a:pt x="64" y="231"/>
                  </a:lnTo>
                  <a:lnTo>
                    <a:pt x="63" y="227"/>
                  </a:lnTo>
                  <a:lnTo>
                    <a:pt x="63" y="223"/>
                  </a:lnTo>
                  <a:lnTo>
                    <a:pt x="63" y="219"/>
                  </a:lnTo>
                  <a:lnTo>
                    <a:pt x="63" y="211"/>
                  </a:lnTo>
                  <a:lnTo>
                    <a:pt x="63" y="206"/>
                  </a:lnTo>
                  <a:lnTo>
                    <a:pt x="62" y="202"/>
                  </a:lnTo>
                  <a:lnTo>
                    <a:pt x="61" y="200"/>
                  </a:lnTo>
                  <a:lnTo>
                    <a:pt x="59" y="196"/>
                  </a:lnTo>
                  <a:lnTo>
                    <a:pt x="61" y="192"/>
                  </a:lnTo>
                  <a:lnTo>
                    <a:pt x="61" y="188"/>
                  </a:lnTo>
                  <a:lnTo>
                    <a:pt x="59" y="185"/>
                  </a:lnTo>
                  <a:lnTo>
                    <a:pt x="56" y="183"/>
                  </a:lnTo>
                  <a:lnTo>
                    <a:pt x="56" y="178"/>
                  </a:lnTo>
                  <a:lnTo>
                    <a:pt x="53" y="176"/>
                  </a:lnTo>
                  <a:lnTo>
                    <a:pt x="53" y="174"/>
                  </a:lnTo>
                  <a:lnTo>
                    <a:pt x="48" y="169"/>
                  </a:lnTo>
                  <a:lnTo>
                    <a:pt x="45" y="166"/>
                  </a:lnTo>
                  <a:lnTo>
                    <a:pt x="42" y="163"/>
                  </a:lnTo>
                  <a:lnTo>
                    <a:pt x="36" y="154"/>
                  </a:lnTo>
                  <a:lnTo>
                    <a:pt x="33" y="151"/>
                  </a:lnTo>
                  <a:lnTo>
                    <a:pt x="26" y="148"/>
                  </a:lnTo>
                  <a:lnTo>
                    <a:pt x="24" y="146"/>
                  </a:lnTo>
                  <a:lnTo>
                    <a:pt x="21" y="143"/>
                  </a:lnTo>
                  <a:lnTo>
                    <a:pt x="19" y="140"/>
                  </a:lnTo>
                  <a:lnTo>
                    <a:pt x="16" y="136"/>
                  </a:lnTo>
                  <a:lnTo>
                    <a:pt x="13" y="134"/>
                  </a:lnTo>
                  <a:lnTo>
                    <a:pt x="10" y="134"/>
                  </a:lnTo>
                  <a:lnTo>
                    <a:pt x="4" y="128"/>
                  </a:lnTo>
                  <a:lnTo>
                    <a:pt x="3" y="125"/>
                  </a:lnTo>
                  <a:lnTo>
                    <a:pt x="1" y="121"/>
                  </a:lnTo>
                  <a:lnTo>
                    <a:pt x="0" y="120"/>
                  </a:lnTo>
                  <a:lnTo>
                    <a:pt x="46" y="66"/>
                  </a:lnTo>
                  <a:lnTo>
                    <a:pt x="70" y="38"/>
                  </a:lnTo>
                  <a:lnTo>
                    <a:pt x="71" y="38"/>
                  </a:lnTo>
                  <a:lnTo>
                    <a:pt x="74" y="36"/>
                  </a:lnTo>
                  <a:lnTo>
                    <a:pt x="76" y="34"/>
                  </a:lnTo>
                  <a:lnTo>
                    <a:pt x="76" y="33"/>
                  </a:lnTo>
                  <a:lnTo>
                    <a:pt x="80" y="32"/>
                  </a:lnTo>
                  <a:lnTo>
                    <a:pt x="83" y="32"/>
                  </a:lnTo>
                  <a:lnTo>
                    <a:pt x="84" y="30"/>
                  </a:lnTo>
                  <a:lnTo>
                    <a:pt x="85" y="29"/>
                  </a:lnTo>
                  <a:lnTo>
                    <a:pt x="89" y="27"/>
                  </a:lnTo>
                  <a:lnTo>
                    <a:pt x="97" y="18"/>
                  </a:lnTo>
                  <a:lnTo>
                    <a:pt x="99" y="16"/>
                  </a:lnTo>
                  <a:lnTo>
                    <a:pt x="102" y="13"/>
                  </a:lnTo>
                  <a:lnTo>
                    <a:pt x="105" y="12"/>
                  </a:lnTo>
                  <a:lnTo>
                    <a:pt x="108" y="10"/>
                  </a:lnTo>
                  <a:lnTo>
                    <a:pt x="111" y="10"/>
                  </a:lnTo>
                  <a:lnTo>
                    <a:pt x="113" y="7"/>
                  </a:lnTo>
                  <a:lnTo>
                    <a:pt x="117" y="7"/>
                  </a:lnTo>
                  <a:lnTo>
                    <a:pt x="120" y="4"/>
                  </a:lnTo>
                  <a:lnTo>
                    <a:pt x="121" y="2"/>
                  </a:lnTo>
                  <a:lnTo>
                    <a:pt x="124" y="0"/>
                  </a:lnTo>
                  <a:lnTo>
                    <a:pt x="126" y="3"/>
                  </a:lnTo>
                  <a:lnTo>
                    <a:pt x="129" y="2"/>
                  </a:lnTo>
                  <a:lnTo>
                    <a:pt x="132" y="3"/>
                  </a:lnTo>
                  <a:lnTo>
                    <a:pt x="140" y="13"/>
                  </a:lnTo>
                  <a:lnTo>
                    <a:pt x="144" y="13"/>
                  </a:lnTo>
                  <a:lnTo>
                    <a:pt x="147" y="15"/>
                  </a:lnTo>
                  <a:lnTo>
                    <a:pt x="158" y="14"/>
                  </a:lnTo>
                  <a:lnTo>
                    <a:pt x="161" y="15"/>
                  </a:lnTo>
                  <a:lnTo>
                    <a:pt x="165" y="15"/>
                  </a:lnTo>
                  <a:lnTo>
                    <a:pt x="165" y="20"/>
                  </a:lnTo>
                  <a:lnTo>
                    <a:pt x="168" y="23"/>
                  </a:lnTo>
                  <a:lnTo>
                    <a:pt x="172" y="22"/>
                  </a:lnTo>
                  <a:lnTo>
                    <a:pt x="175" y="24"/>
                  </a:lnTo>
                  <a:lnTo>
                    <a:pt x="176" y="28"/>
                  </a:lnTo>
                  <a:lnTo>
                    <a:pt x="179" y="29"/>
                  </a:lnTo>
                  <a:lnTo>
                    <a:pt x="182" y="32"/>
                  </a:lnTo>
                  <a:lnTo>
                    <a:pt x="185" y="28"/>
                  </a:lnTo>
                  <a:lnTo>
                    <a:pt x="188" y="26"/>
                  </a:lnTo>
                  <a:lnTo>
                    <a:pt x="189" y="30"/>
                  </a:lnTo>
                  <a:lnTo>
                    <a:pt x="192" y="33"/>
                  </a:lnTo>
                  <a:lnTo>
                    <a:pt x="193" y="32"/>
                  </a:lnTo>
                  <a:lnTo>
                    <a:pt x="196" y="30"/>
                  </a:lnTo>
                  <a:lnTo>
                    <a:pt x="200" y="30"/>
                  </a:lnTo>
                  <a:lnTo>
                    <a:pt x="204" y="28"/>
                  </a:lnTo>
                  <a:lnTo>
                    <a:pt x="208" y="28"/>
                  </a:lnTo>
                  <a:lnTo>
                    <a:pt x="198" y="62"/>
                  </a:lnTo>
                  <a:lnTo>
                    <a:pt x="201" y="64"/>
                  </a:lnTo>
                  <a:lnTo>
                    <a:pt x="204" y="67"/>
                  </a:lnTo>
                  <a:lnTo>
                    <a:pt x="205" y="71"/>
                  </a:lnTo>
                  <a:lnTo>
                    <a:pt x="207" y="79"/>
                  </a:lnTo>
                  <a:lnTo>
                    <a:pt x="207" y="83"/>
                  </a:lnTo>
                  <a:lnTo>
                    <a:pt x="209" y="85"/>
                  </a:lnTo>
                  <a:lnTo>
                    <a:pt x="210" y="86"/>
                  </a:lnTo>
                  <a:lnTo>
                    <a:pt x="211" y="90"/>
                  </a:lnTo>
                  <a:lnTo>
                    <a:pt x="211" y="94"/>
                  </a:lnTo>
                  <a:lnTo>
                    <a:pt x="212" y="98"/>
                  </a:lnTo>
                  <a:lnTo>
                    <a:pt x="211" y="102"/>
                  </a:lnTo>
                  <a:lnTo>
                    <a:pt x="211" y="106"/>
                  </a:lnTo>
                  <a:lnTo>
                    <a:pt x="210" y="110"/>
                  </a:lnTo>
                  <a:lnTo>
                    <a:pt x="212" y="113"/>
                  </a:lnTo>
                  <a:lnTo>
                    <a:pt x="212" y="117"/>
                  </a:lnTo>
                  <a:lnTo>
                    <a:pt x="213" y="121"/>
                  </a:lnTo>
                  <a:lnTo>
                    <a:pt x="215" y="124"/>
                  </a:lnTo>
                  <a:lnTo>
                    <a:pt x="217" y="129"/>
                  </a:lnTo>
                  <a:lnTo>
                    <a:pt x="220" y="136"/>
                  </a:lnTo>
                  <a:lnTo>
                    <a:pt x="222" y="140"/>
                  </a:lnTo>
                  <a:lnTo>
                    <a:pt x="225" y="142"/>
                  </a:lnTo>
                  <a:lnTo>
                    <a:pt x="228" y="144"/>
                  </a:lnTo>
                  <a:lnTo>
                    <a:pt x="230" y="148"/>
                  </a:lnTo>
                  <a:lnTo>
                    <a:pt x="230" y="150"/>
                  </a:lnTo>
                  <a:lnTo>
                    <a:pt x="232" y="153"/>
                  </a:lnTo>
                  <a:lnTo>
                    <a:pt x="235" y="157"/>
                  </a:lnTo>
                  <a:lnTo>
                    <a:pt x="236" y="160"/>
                  </a:lnTo>
                  <a:lnTo>
                    <a:pt x="236" y="164"/>
                  </a:lnTo>
                  <a:lnTo>
                    <a:pt x="237" y="166"/>
                  </a:lnTo>
                  <a:lnTo>
                    <a:pt x="239" y="167"/>
                  </a:lnTo>
                  <a:lnTo>
                    <a:pt x="239" y="171"/>
                  </a:lnTo>
                  <a:lnTo>
                    <a:pt x="242" y="174"/>
                  </a:lnTo>
                </a:path>
              </a:pathLst>
            </a:custGeom>
            <a:solidFill>
              <a:srgbClr val="FFFF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906" name="Text Box 357">
              <a:extLst>
                <a:ext uri="{FF2B5EF4-FFF2-40B4-BE49-F238E27FC236}">
                  <a16:creationId xmlns:a16="http://schemas.microsoft.com/office/drawing/2014/main" id="{D84C16B4-E2A7-54BF-B41C-BC13ACC5F3E2}"/>
                </a:ext>
              </a:extLst>
            </xdr:cNvPr>
            <xdr:cNvSpPr txBox="1">
              <a:spLocks noChangeArrowheads="1"/>
            </xdr:cNvSpPr>
          </xdr:nvSpPr>
          <xdr:spPr bwMode="auto">
            <a:xfrm rot="2209821">
              <a:off x="9121327" y="4340507"/>
              <a:ext cx="809344" cy="20005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Cumberland</a:t>
              </a:r>
              <a:endParaRPr lang="en-US" altLang="en-US"/>
            </a:p>
          </xdr:txBody>
        </xdr:sp>
        <xdr:sp macro="" textlink="">
          <xdr:nvSpPr>
            <xdr:cNvPr id="1907" name="Text Box 363">
              <a:extLst>
                <a:ext uri="{FF2B5EF4-FFF2-40B4-BE49-F238E27FC236}">
                  <a16:creationId xmlns:a16="http://schemas.microsoft.com/office/drawing/2014/main" id="{4BCF1FE3-3206-16D3-EC3E-48A0C45133A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8900845" y="4378930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Hoke</a:t>
              </a:r>
              <a:endParaRPr lang="en-US" altLang="en-US"/>
            </a:p>
          </xdr:txBody>
        </xdr:sp>
      </xdr:grpSp>
      <xdr:sp macro="" textlink="">
        <xdr:nvSpPr>
          <xdr:cNvPr id="1875" name="TextBox 133">
            <a:extLst>
              <a:ext uri="{FF2B5EF4-FFF2-40B4-BE49-F238E27FC236}">
                <a16:creationId xmlns:a16="http://schemas.microsoft.com/office/drawing/2014/main" id="{B648D720-C21C-C70B-D673-B531C6045D00}"/>
              </a:ext>
            </a:extLst>
          </xdr:cNvPr>
          <xdr:cNvSpPr txBox="1"/>
        </xdr:nvSpPr>
        <xdr:spPr>
          <a:xfrm>
            <a:off x="10421655" y="6340555"/>
            <a:ext cx="52863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2/3</a:t>
            </a:r>
          </a:p>
        </xdr:txBody>
      </xdr:sp>
      <xdr:sp macro="" textlink="">
        <xdr:nvSpPr>
          <xdr:cNvPr id="1876" name="TextBox 108">
            <a:extLst>
              <a:ext uri="{FF2B5EF4-FFF2-40B4-BE49-F238E27FC236}">
                <a16:creationId xmlns:a16="http://schemas.microsoft.com/office/drawing/2014/main" id="{385B6BEF-1BA2-410B-9345-10AA61F2FF36}"/>
              </a:ext>
            </a:extLst>
          </xdr:cNvPr>
          <xdr:cNvSpPr txBox="1"/>
        </xdr:nvSpPr>
        <xdr:spPr>
          <a:xfrm>
            <a:off x="228029" y="166121"/>
            <a:ext cx="10959353" cy="169277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2800" b="1">
                <a:latin typeface="Times New Roman" panose="02020603050405020304" pitchFamily="18" charset="0"/>
                <a:cs typeface="Times New Roman" panose="02020603050405020304" pitchFamily="18" charset="0"/>
              </a:rPr>
              <a:t>Marine Corps League</a:t>
            </a:r>
          </a:p>
          <a:p>
            <a:pPr algn="ctr"/>
            <a:r>
              <a:rPr lang="en-US" sz="2800" b="1">
                <a:latin typeface="Times New Roman" panose="02020603050405020304" pitchFamily="18" charset="0"/>
                <a:cs typeface="Times New Roman" panose="02020603050405020304" pitchFamily="18" charset="0"/>
              </a:rPr>
              <a:t>Department of North Carolina</a:t>
            </a:r>
          </a:p>
          <a:p>
            <a:pPr algn="ctr"/>
            <a:r>
              <a:rPr lang="en-US" sz="2400" b="1">
                <a:solidFill>
                  <a:srgbClr val="0070C0"/>
                </a:solidFill>
              </a:rPr>
              <a:t>Assigned Counties to the </a:t>
            </a:r>
          </a:p>
          <a:p>
            <a:pPr algn="ctr"/>
            <a:r>
              <a:rPr lang="en-US" sz="2400" b="1">
                <a:solidFill>
                  <a:srgbClr val="0070C0"/>
                </a:solidFill>
              </a:rPr>
              <a:t>Western Districts</a:t>
            </a:r>
          </a:p>
        </xdr:txBody>
      </xdr:sp>
      <xdr:grpSp>
        <xdr:nvGrpSpPr>
          <xdr:cNvPr id="1877" name="Group 1876">
            <a:extLst>
              <a:ext uri="{FF2B5EF4-FFF2-40B4-BE49-F238E27FC236}">
                <a16:creationId xmlns:a16="http://schemas.microsoft.com/office/drawing/2014/main" id="{3276B3C7-8578-E94E-491F-2A42BF57CD3B}"/>
              </a:ext>
            </a:extLst>
          </xdr:cNvPr>
          <xdr:cNvGrpSpPr/>
        </xdr:nvGrpSpPr>
        <xdr:grpSpPr>
          <a:xfrm>
            <a:off x="2463305" y="1631063"/>
            <a:ext cx="1645554" cy="1170073"/>
            <a:chOff x="2463305" y="1631063"/>
            <a:chExt cx="1645554" cy="1170073"/>
          </a:xfrm>
        </xdr:grpSpPr>
        <xdr:sp macro="" textlink="">
          <xdr:nvSpPr>
            <xdr:cNvPr id="1879" name="Freeform 12">
              <a:extLst>
                <a:ext uri="{FF2B5EF4-FFF2-40B4-BE49-F238E27FC236}">
                  <a16:creationId xmlns:a16="http://schemas.microsoft.com/office/drawing/2014/main" id="{999D3209-DB32-FAE6-E154-0C1ED21A9C22}"/>
                </a:ext>
              </a:extLst>
            </xdr:cNvPr>
            <xdr:cNvSpPr>
              <a:spLocks/>
            </xdr:cNvSpPr>
          </xdr:nvSpPr>
          <xdr:spPr bwMode="auto">
            <a:xfrm>
              <a:off x="3202249" y="2149800"/>
              <a:ext cx="442913" cy="411163"/>
            </a:xfrm>
            <a:custGeom>
              <a:avLst/>
              <a:gdLst>
                <a:gd name="T0" fmla="*/ 374650 w 279"/>
                <a:gd name="T1" fmla="*/ 404813 h 259"/>
                <a:gd name="T2" fmla="*/ 350838 w 279"/>
                <a:gd name="T3" fmla="*/ 392113 h 259"/>
                <a:gd name="T4" fmla="*/ 298450 w 279"/>
                <a:gd name="T5" fmla="*/ 381000 h 259"/>
                <a:gd name="T6" fmla="*/ 239713 w 279"/>
                <a:gd name="T7" fmla="*/ 385763 h 259"/>
                <a:gd name="T8" fmla="*/ 222250 w 279"/>
                <a:gd name="T9" fmla="*/ 371475 h 259"/>
                <a:gd name="T10" fmla="*/ 185738 w 279"/>
                <a:gd name="T11" fmla="*/ 341313 h 259"/>
                <a:gd name="T12" fmla="*/ 166688 w 279"/>
                <a:gd name="T13" fmla="*/ 323850 h 259"/>
                <a:gd name="T14" fmla="*/ 128588 w 279"/>
                <a:gd name="T15" fmla="*/ 292100 h 259"/>
                <a:gd name="T16" fmla="*/ 88900 w 279"/>
                <a:gd name="T17" fmla="*/ 269875 h 259"/>
                <a:gd name="T18" fmla="*/ 76200 w 279"/>
                <a:gd name="T19" fmla="*/ 250825 h 259"/>
                <a:gd name="T20" fmla="*/ 61913 w 279"/>
                <a:gd name="T21" fmla="*/ 231775 h 259"/>
                <a:gd name="T22" fmla="*/ 42863 w 279"/>
                <a:gd name="T23" fmla="*/ 219075 h 259"/>
                <a:gd name="T24" fmla="*/ 33338 w 279"/>
                <a:gd name="T25" fmla="*/ 207963 h 259"/>
                <a:gd name="T26" fmla="*/ 25400 w 279"/>
                <a:gd name="T27" fmla="*/ 196850 h 259"/>
                <a:gd name="T28" fmla="*/ 17463 w 279"/>
                <a:gd name="T29" fmla="*/ 193675 h 259"/>
                <a:gd name="T30" fmla="*/ 4763 w 279"/>
                <a:gd name="T31" fmla="*/ 185738 h 259"/>
                <a:gd name="T32" fmla="*/ 69850 w 279"/>
                <a:gd name="T33" fmla="*/ 68263 h 259"/>
                <a:gd name="T34" fmla="*/ 55563 w 279"/>
                <a:gd name="T35" fmla="*/ 57150 h 259"/>
                <a:gd name="T36" fmla="*/ 46038 w 279"/>
                <a:gd name="T37" fmla="*/ 41275 h 259"/>
                <a:gd name="T38" fmla="*/ 38100 w 279"/>
                <a:gd name="T39" fmla="*/ 31750 h 259"/>
                <a:gd name="T40" fmla="*/ 23813 w 279"/>
                <a:gd name="T41" fmla="*/ 26988 h 259"/>
                <a:gd name="T42" fmla="*/ 3175 w 279"/>
                <a:gd name="T43" fmla="*/ 14288 h 259"/>
                <a:gd name="T44" fmla="*/ 122238 w 279"/>
                <a:gd name="T45" fmla="*/ 0 h 259"/>
                <a:gd name="T46" fmla="*/ 142875 w 279"/>
                <a:gd name="T47" fmla="*/ 6350 h 259"/>
                <a:gd name="T48" fmla="*/ 257175 w 279"/>
                <a:gd name="T49" fmla="*/ 0 h 259"/>
                <a:gd name="T50" fmla="*/ 276225 w 279"/>
                <a:gd name="T51" fmla="*/ 30163 h 259"/>
                <a:gd name="T52" fmla="*/ 290513 w 279"/>
                <a:gd name="T53" fmla="*/ 30163 h 259"/>
                <a:gd name="T54" fmla="*/ 306388 w 279"/>
                <a:gd name="T55" fmla="*/ 36513 h 259"/>
                <a:gd name="T56" fmla="*/ 320675 w 279"/>
                <a:gd name="T57" fmla="*/ 38100 h 259"/>
                <a:gd name="T58" fmla="*/ 333375 w 279"/>
                <a:gd name="T59" fmla="*/ 46038 h 259"/>
                <a:gd name="T60" fmla="*/ 342900 w 279"/>
                <a:gd name="T61" fmla="*/ 55563 h 259"/>
                <a:gd name="T62" fmla="*/ 357188 w 279"/>
                <a:gd name="T63" fmla="*/ 57150 h 259"/>
                <a:gd name="T64" fmla="*/ 369888 w 279"/>
                <a:gd name="T65" fmla="*/ 61913 h 259"/>
                <a:gd name="T66" fmla="*/ 377825 w 279"/>
                <a:gd name="T67" fmla="*/ 74613 h 259"/>
                <a:gd name="T68" fmla="*/ 384175 w 279"/>
                <a:gd name="T69" fmla="*/ 93663 h 259"/>
                <a:gd name="T70" fmla="*/ 398463 w 279"/>
                <a:gd name="T71" fmla="*/ 98425 h 259"/>
                <a:gd name="T72" fmla="*/ 422275 w 279"/>
                <a:gd name="T73" fmla="*/ 114300 h 259"/>
                <a:gd name="T74" fmla="*/ 439738 w 279"/>
                <a:gd name="T75" fmla="*/ 138113 h 259"/>
                <a:gd name="T76" fmla="*/ 436563 w 279"/>
                <a:gd name="T77" fmla="*/ 274638 h 259"/>
                <a:gd name="T78" fmla="*/ 425450 w 279"/>
                <a:gd name="T79" fmla="*/ 334963 h 259"/>
                <a:gd name="T80" fmla="*/ 436563 w 279"/>
                <a:gd name="T81" fmla="*/ 365125 h 259"/>
                <a:gd name="T82" fmla="*/ 417513 w 279"/>
                <a:gd name="T83" fmla="*/ 381000 h 259"/>
                <a:gd name="T84" fmla="*/ 412750 w 279"/>
                <a:gd name="T85" fmla="*/ 398463 h 259"/>
                <a:gd name="T86" fmla="*/ 398463 w 279"/>
                <a:gd name="T87" fmla="*/ 403225 h 259"/>
                <a:gd name="T88" fmla="*/ 384175 w 279"/>
                <a:gd name="T89" fmla="*/ 409575 h 259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279" h="259">
                  <a:moveTo>
                    <a:pt x="242" y="258"/>
                  </a:moveTo>
                  <a:lnTo>
                    <a:pt x="239" y="256"/>
                  </a:lnTo>
                  <a:lnTo>
                    <a:pt x="236" y="255"/>
                  </a:lnTo>
                  <a:lnTo>
                    <a:pt x="233" y="253"/>
                  </a:lnTo>
                  <a:lnTo>
                    <a:pt x="229" y="251"/>
                  </a:lnTo>
                  <a:lnTo>
                    <a:pt x="221" y="247"/>
                  </a:lnTo>
                  <a:lnTo>
                    <a:pt x="213" y="246"/>
                  </a:lnTo>
                  <a:lnTo>
                    <a:pt x="211" y="238"/>
                  </a:lnTo>
                  <a:lnTo>
                    <a:pt x="188" y="240"/>
                  </a:lnTo>
                  <a:lnTo>
                    <a:pt x="186" y="240"/>
                  </a:lnTo>
                  <a:lnTo>
                    <a:pt x="185" y="240"/>
                  </a:lnTo>
                  <a:lnTo>
                    <a:pt x="151" y="243"/>
                  </a:lnTo>
                  <a:lnTo>
                    <a:pt x="148" y="243"/>
                  </a:lnTo>
                  <a:lnTo>
                    <a:pt x="147" y="243"/>
                  </a:lnTo>
                  <a:lnTo>
                    <a:pt x="140" y="234"/>
                  </a:lnTo>
                  <a:lnTo>
                    <a:pt x="131" y="221"/>
                  </a:lnTo>
                  <a:lnTo>
                    <a:pt x="122" y="210"/>
                  </a:lnTo>
                  <a:lnTo>
                    <a:pt x="117" y="215"/>
                  </a:lnTo>
                  <a:lnTo>
                    <a:pt x="108" y="209"/>
                  </a:lnTo>
                  <a:lnTo>
                    <a:pt x="107" y="204"/>
                  </a:lnTo>
                  <a:lnTo>
                    <a:pt x="105" y="204"/>
                  </a:lnTo>
                  <a:lnTo>
                    <a:pt x="104" y="203"/>
                  </a:lnTo>
                  <a:lnTo>
                    <a:pt x="100" y="194"/>
                  </a:lnTo>
                  <a:lnTo>
                    <a:pt x="81" y="184"/>
                  </a:lnTo>
                  <a:lnTo>
                    <a:pt x="60" y="176"/>
                  </a:lnTo>
                  <a:lnTo>
                    <a:pt x="57" y="171"/>
                  </a:lnTo>
                  <a:lnTo>
                    <a:pt x="56" y="170"/>
                  </a:lnTo>
                  <a:lnTo>
                    <a:pt x="54" y="169"/>
                  </a:lnTo>
                  <a:lnTo>
                    <a:pt x="49" y="163"/>
                  </a:lnTo>
                  <a:lnTo>
                    <a:pt x="48" y="158"/>
                  </a:lnTo>
                  <a:lnTo>
                    <a:pt x="45" y="155"/>
                  </a:lnTo>
                  <a:lnTo>
                    <a:pt x="39" y="151"/>
                  </a:lnTo>
                  <a:lnTo>
                    <a:pt x="39" y="146"/>
                  </a:lnTo>
                  <a:lnTo>
                    <a:pt x="37" y="143"/>
                  </a:lnTo>
                  <a:lnTo>
                    <a:pt x="34" y="139"/>
                  </a:lnTo>
                  <a:lnTo>
                    <a:pt x="27" y="138"/>
                  </a:lnTo>
                  <a:lnTo>
                    <a:pt x="24" y="138"/>
                  </a:lnTo>
                  <a:lnTo>
                    <a:pt x="22" y="136"/>
                  </a:lnTo>
                  <a:lnTo>
                    <a:pt x="21" y="131"/>
                  </a:lnTo>
                  <a:lnTo>
                    <a:pt x="22" y="127"/>
                  </a:lnTo>
                  <a:lnTo>
                    <a:pt x="18" y="125"/>
                  </a:lnTo>
                  <a:lnTo>
                    <a:pt x="16" y="124"/>
                  </a:lnTo>
                  <a:lnTo>
                    <a:pt x="12" y="123"/>
                  </a:lnTo>
                  <a:lnTo>
                    <a:pt x="11" y="123"/>
                  </a:lnTo>
                  <a:lnTo>
                    <a:pt x="11" y="122"/>
                  </a:lnTo>
                  <a:lnTo>
                    <a:pt x="9" y="122"/>
                  </a:lnTo>
                  <a:lnTo>
                    <a:pt x="6" y="120"/>
                  </a:lnTo>
                  <a:lnTo>
                    <a:pt x="3" y="117"/>
                  </a:lnTo>
                  <a:lnTo>
                    <a:pt x="4" y="114"/>
                  </a:lnTo>
                  <a:lnTo>
                    <a:pt x="38" y="52"/>
                  </a:lnTo>
                  <a:lnTo>
                    <a:pt x="44" y="43"/>
                  </a:lnTo>
                  <a:lnTo>
                    <a:pt x="42" y="38"/>
                  </a:lnTo>
                  <a:lnTo>
                    <a:pt x="38" y="36"/>
                  </a:lnTo>
                  <a:lnTo>
                    <a:pt x="35" y="36"/>
                  </a:lnTo>
                  <a:lnTo>
                    <a:pt x="32" y="34"/>
                  </a:lnTo>
                  <a:lnTo>
                    <a:pt x="29" y="30"/>
                  </a:lnTo>
                  <a:lnTo>
                    <a:pt x="29" y="26"/>
                  </a:lnTo>
                  <a:lnTo>
                    <a:pt x="26" y="23"/>
                  </a:lnTo>
                  <a:lnTo>
                    <a:pt x="24" y="21"/>
                  </a:lnTo>
                  <a:lnTo>
                    <a:pt x="24" y="20"/>
                  </a:lnTo>
                  <a:lnTo>
                    <a:pt x="21" y="18"/>
                  </a:lnTo>
                  <a:lnTo>
                    <a:pt x="18" y="17"/>
                  </a:lnTo>
                  <a:lnTo>
                    <a:pt x="15" y="17"/>
                  </a:lnTo>
                  <a:lnTo>
                    <a:pt x="12" y="15"/>
                  </a:lnTo>
                  <a:lnTo>
                    <a:pt x="9" y="13"/>
                  </a:lnTo>
                  <a:lnTo>
                    <a:pt x="2" y="9"/>
                  </a:lnTo>
                  <a:lnTo>
                    <a:pt x="0" y="9"/>
                  </a:lnTo>
                  <a:lnTo>
                    <a:pt x="21" y="6"/>
                  </a:lnTo>
                  <a:lnTo>
                    <a:pt x="77" y="0"/>
                  </a:lnTo>
                  <a:lnTo>
                    <a:pt x="83" y="2"/>
                  </a:lnTo>
                  <a:lnTo>
                    <a:pt x="86" y="4"/>
                  </a:lnTo>
                  <a:lnTo>
                    <a:pt x="90" y="4"/>
                  </a:lnTo>
                  <a:lnTo>
                    <a:pt x="131" y="4"/>
                  </a:lnTo>
                  <a:lnTo>
                    <a:pt x="151" y="4"/>
                  </a:lnTo>
                  <a:lnTo>
                    <a:pt x="162" y="0"/>
                  </a:lnTo>
                  <a:lnTo>
                    <a:pt x="168" y="16"/>
                  </a:lnTo>
                  <a:lnTo>
                    <a:pt x="170" y="18"/>
                  </a:lnTo>
                  <a:lnTo>
                    <a:pt x="174" y="19"/>
                  </a:lnTo>
                  <a:lnTo>
                    <a:pt x="176" y="19"/>
                  </a:lnTo>
                  <a:lnTo>
                    <a:pt x="180" y="18"/>
                  </a:lnTo>
                  <a:lnTo>
                    <a:pt x="183" y="19"/>
                  </a:lnTo>
                  <a:lnTo>
                    <a:pt x="187" y="19"/>
                  </a:lnTo>
                  <a:lnTo>
                    <a:pt x="190" y="21"/>
                  </a:lnTo>
                  <a:lnTo>
                    <a:pt x="193" y="23"/>
                  </a:lnTo>
                  <a:lnTo>
                    <a:pt x="196" y="25"/>
                  </a:lnTo>
                  <a:lnTo>
                    <a:pt x="199" y="27"/>
                  </a:lnTo>
                  <a:lnTo>
                    <a:pt x="202" y="24"/>
                  </a:lnTo>
                  <a:lnTo>
                    <a:pt x="205" y="24"/>
                  </a:lnTo>
                  <a:lnTo>
                    <a:pt x="207" y="26"/>
                  </a:lnTo>
                  <a:lnTo>
                    <a:pt x="210" y="29"/>
                  </a:lnTo>
                  <a:lnTo>
                    <a:pt x="210" y="33"/>
                  </a:lnTo>
                  <a:lnTo>
                    <a:pt x="213" y="37"/>
                  </a:lnTo>
                  <a:lnTo>
                    <a:pt x="216" y="35"/>
                  </a:lnTo>
                  <a:lnTo>
                    <a:pt x="219" y="34"/>
                  </a:lnTo>
                  <a:lnTo>
                    <a:pt x="222" y="33"/>
                  </a:lnTo>
                  <a:lnTo>
                    <a:pt x="225" y="36"/>
                  </a:lnTo>
                  <a:lnTo>
                    <a:pt x="229" y="37"/>
                  </a:lnTo>
                  <a:lnTo>
                    <a:pt x="232" y="38"/>
                  </a:lnTo>
                  <a:lnTo>
                    <a:pt x="233" y="39"/>
                  </a:lnTo>
                  <a:lnTo>
                    <a:pt x="234" y="41"/>
                  </a:lnTo>
                  <a:lnTo>
                    <a:pt x="238" y="42"/>
                  </a:lnTo>
                  <a:lnTo>
                    <a:pt x="238" y="47"/>
                  </a:lnTo>
                  <a:lnTo>
                    <a:pt x="241" y="50"/>
                  </a:lnTo>
                  <a:lnTo>
                    <a:pt x="242" y="54"/>
                  </a:lnTo>
                  <a:lnTo>
                    <a:pt x="242" y="59"/>
                  </a:lnTo>
                  <a:lnTo>
                    <a:pt x="245" y="58"/>
                  </a:lnTo>
                  <a:lnTo>
                    <a:pt x="249" y="59"/>
                  </a:lnTo>
                  <a:lnTo>
                    <a:pt x="251" y="62"/>
                  </a:lnTo>
                  <a:lnTo>
                    <a:pt x="252" y="64"/>
                  </a:lnTo>
                  <a:lnTo>
                    <a:pt x="254" y="68"/>
                  </a:lnTo>
                  <a:lnTo>
                    <a:pt x="266" y="72"/>
                  </a:lnTo>
                  <a:lnTo>
                    <a:pt x="267" y="72"/>
                  </a:lnTo>
                  <a:lnTo>
                    <a:pt x="275" y="85"/>
                  </a:lnTo>
                  <a:lnTo>
                    <a:pt x="277" y="87"/>
                  </a:lnTo>
                  <a:lnTo>
                    <a:pt x="278" y="90"/>
                  </a:lnTo>
                  <a:lnTo>
                    <a:pt x="269" y="141"/>
                  </a:lnTo>
                  <a:lnTo>
                    <a:pt x="275" y="173"/>
                  </a:lnTo>
                  <a:lnTo>
                    <a:pt x="275" y="174"/>
                  </a:lnTo>
                  <a:lnTo>
                    <a:pt x="269" y="204"/>
                  </a:lnTo>
                  <a:lnTo>
                    <a:pt x="268" y="211"/>
                  </a:lnTo>
                  <a:lnTo>
                    <a:pt x="271" y="214"/>
                  </a:lnTo>
                  <a:lnTo>
                    <a:pt x="273" y="217"/>
                  </a:lnTo>
                  <a:lnTo>
                    <a:pt x="275" y="230"/>
                  </a:lnTo>
                  <a:lnTo>
                    <a:pt x="271" y="230"/>
                  </a:lnTo>
                  <a:lnTo>
                    <a:pt x="268" y="232"/>
                  </a:lnTo>
                  <a:lnTo>
                    <a:pt x="263" y="240"/>
                  </a:lnTo>
                  <a:lnTo>
                    <a:pt x="263" y="244"/>
                  </a:lnTo>
                  <a:lnTo>
                    <a:pt x="263" y="248"/>
                  </a:lnTo>
                  <a:lnTo>
                    <a:pt x="260" y="251"/>
                  </a:lnTo>
                  <a:lnTo>
                    <a:pt x="257" y="250"/>
                  </a:lnTo>
                  <a:lnTo>
                    <a:pt x="255" y="251"/>
                  </a:lnTo>
                  <a:lnTo>
                    <a:pt x="251" y="254"/>
                  </a:lnTo>
                  <a:lnTo>
                    <a:pt x="249" y="257"/>
                  </a:lnTo>
                  <a:lnTo>
                    <a:pt x="245" y="257"/>
                  </a:lnTo>
                  <a:lnTo>
                    <a:pt x="242" y="258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0" fontAlgn="base" hangingPunct="0">
                <a:spcBef>
                  <a:spcPct val="0"/>
                </a:spcBef>
                <a:spcAft>
                  <a:spcPct val="0"/>
                </a:spcAft>
              </a:pPr>
              <a:endParaRPr lang="en-US" sz="2400">
                <a:solidFill>
                  <a:srgbClr val="000000"/>
                </a:solidFill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880" name="Freeform 25">
              <a:extLst>
                <a:ext uri="{FF2B5EF4-FFF2-40B4-BE49-F238E27FC236}">
                  <a16:creationId xmlns:a16="http://schemas.microsoft.com/office/drawing/2014/main" id="{D5EED771-CE12-267E-270D-176C3D93246C}"/>
                </a:ext>
              </a:extLst>
            </xdr:cNvPr>
            <xdr:cNvSpPr>
              <a:spLocks/>
            </xdr:cNvSpPr>
          </xdr:nvSpPr>
          <xdr:spPr bwMode="auto">
            <a:xfrm>
              <a:off x="3118335" y="1846775"/>
              <a:ext cx="420689" cy="320675"/>
            </a:xfrm>
            <a:custGeom>
              <a:avLst/>
              <a:gdLst>
                <a:gd name="T0" fmla="*/ 3175 w 265"/>
                <a:gd name="T1" fmla="*/ 120650 h 202"/>
                <a:gd name="T2" fmla="*/ 12700 w 265"/>
                <a:gd name="T3" fmla="*/ 103188 h 202"/>
                <a:gd name="T4" fmla="*/ 22225 w 265"/>
                <a:gd name="T5" fmla="*/ 98425 h 202"/>
                <a:gd name="T6" fmla="*/ 53975 w 265"/>
                <a:gd name="T7" fmla="*/ 68263 h 202"/>
                <a:gd name="T8" fmla="*/ 96838 w 265"/>
                <a:gd name="T9" fmla="*/ 50800 h 202"/>
                <a:gd name="T10" fmla="*/ 106363 w 265"/>
                <a:gd name="T11" fmla="*/ 44450 h 202"/>
                <a:gd name="T12" fmla="*/ 112713 w 265"/>
                <a:gd name="T13" fmla="*/ 46038 h 202"/>
                <a:gd name="T14" fmla="*/ 117475 w 265"/>
                <a:gd name="T15" fmla="*/ 55563 h 202"/>
                <a:gd name="T16" fmla="*/ 128588 w 265"/>
                <a:gd name="T17" fmla="*/ 60325 h 202"/>
                <a:gd name="T18" fmla="*/ 153988 w 265"/>
                <a:gd name="T19" fmla="*/ 66675 h 202"/>
                <a:gd name="T20" fmla="*/ 165100 w 265"/>
                <a:gd name="T21" fmla="*/ 61913 h 202"/>
                <a:gd name="T22" fmla="*/ 180975 w 265"/>
                <a:gd name="T23" fmla="*/ 68263 h 202"/>
                <a:gd name="T24" fmla="*/ 187325 w 265"/>
                <a:gd name="T25" fmla="*/ 68263 h 202"/>
                <a:gd name="T26" fmla="*/ 190500 w 265"/>
                <a:gd name="T27" fmla="*/ 60325 h 202"/>
                <a:gd name="T28" fmla="*/ 179388 w 265"/>
                <a:gd name="T29" fmla="*/ 55563 h 202"/>
                <a:gd name="T30" fmla="*/ 174625 w 265"/>
                <a:gd name="T31" fmla="*/ 42863 h 202"/>
                <a:gd name="T32" fmla="*/ 169863 w 265"/>
                <a:gd name="T33" fmla="*/ 31750 h 202"/>
                <a:gd name="T34" fmla="*/ 165100 w 265"/>
                <a:gd name="T35" fmla="*/ 19050 h 202"/>
                <a:gd name="T36" fmla="*/ 163513 w 265"/>
                <a:gd name="T37" fmla="*/ 0 h 202"/>
                <a:gd name="T38" fmla="*/ 296863 w 265"/>
                <a:gd name="T39" fmla="*/ 106363 h 202"/>
                <a:gd name="T40" fmla="*/ 301625 w 265"/>
                <a:gd name="T41" fmla="*/ 117475 h 202"/>
                <a:gd name="T42" fmla="*/ 315913 w 265"/>
                <a:gd name="T43" fmla="*/ 136525 h 202"/>
                <a:gd name="T44" fmla="*/ 325438 w 265"/>
                <a:gd name="T45" fmla="*/ 136525 h 202"/>
                <a:gd name="T46" fmla="*/ 330200 w 265"/>
                <a:gd name="T47" fmla="*/ 134938 h 202"/>
                <a:gd name="T48" fmla="*/ 398463 w 265"/>
                <a:gd name="T49" fmla="*/ 180975 h 202"/>
                <a:gd name="T50" fmla="*/ 407988 w 265"/>
                <a:gd name="T51" fmla="*/ 188913 h 202"/>
                <a:gd name="T52" fmla="*/ 409575 w 265"/>
                <a:gd name="T53" fmla="*/ 203200 h 202"/>
                <a:gd name="T54" fmla="*/ 414338 w 265"/>
                <a:gd name="T55" fmla="*/ 215900 h 202"/>
                <a:gd name="T56" fmla="*/ 390525 w 265"/>
                <a:gd name="T57" fmla="*/ 261938 h 202"/>
                <a:gd name="T58" fmla="*/ 349250 w 265"/>
                <a:gd name="T59" fmla="*/ 301625 h 202"/>
                <a:gd name="T60" fmla="*/ 303213 w 265"/>
                <a:gd name="T61" fmla="*/ 311150 h 202"/>
                <a:gd name="T62" fmla="*/ 238125 w 265"/>
                <a:gd name="T63" fmla="*/ 309563 h 202"/>
                <a:gd name="T64" fmla="*/ 227013 w 265"/>
                <a:gd name="T65" fmla="*/ 307975 h 202"/>
                <a:gd name="T66" fmla="*/ 130175 w 265"/>
                <a:gd name="T67" fmla="*/ 314325 h 202"/>
                <a:gd name="T68" fmla="*/ 84138 w 265"/>
                <a:gd name="T69" fmla="*/ 273050 h 202"/>
                <a:gd name="T70" fmla="*/ 82550 w 265"/>
                <a:gd name="T71" fmla="*/ 265113 h 202"/>
                <a:gd name="T72" fmla="*/ 73025 w 265"/>
                <a:gd name="T73" fmla="*/ 254000 h 202"/>
                <a:gd name="T74" fmla="*/ 47625 w 265"/>
                <a:gd name="T75" fmla="*/ 227013 h 202"/>
                <a:gd name="T76" fmla="*/ 26988 w 265"/>
                <a:gd name="T77" fmla="*/ 228600 h 202"/>
                <a:gd name="T78" fmla="*/ 11113 w 265"/>
                <a:gd name="T79" fmla="*/ 209550 h 202"/>
                <a:gd name="T80" fmla="*/ 7938 w 265"/>
                <a:gd name="T81" fmla="*/ 196850 h 202"/>
                <a:gd name="T82" fmla="*/ 6350 w 265"/>
                <a:gd name="T83" fmla="*/ 182563 h 202"/>
                <a:gd name="T84" fmla="*/ 12700 w 265"/>
                <a:gd name="T85" fmla="*/ 174625 h 202"/>
                <a:gd name="T86" fmla="*/ 11113 w 265"/>
                <a:gd name="T87" fmla="*/ 163513 h 202"/>
                <a:gd name="T88" fmla="*/ 17463 w 265"/>
                <a:gd name="T89" fmla="*/ 155575 h 202"/>
                <a:gd name="T90" fmla="*/ 19050 w 265"/>
                <a:gd name="T91" fmla="*/ 144463 h 202"/>
                <a:gd name="T92" fmla="*/ 15875 w 265"/>
                <a:gd name="T93" fmla="*/ 134938 h 202"/>
                <a:gd name="T94" fmla="*/ 6350 w 265"/>
                <a:gd name="T95" fmla="*/ 130175 h 202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265" h="202">
                  <a:moveTo>
                    <a:pt x="0" y="79"/>
                  </a:moveTo>
                  <a:lnTo>
                    <a:pt x="2" y="76"/>
                  </a:lnTo>
                  <a:lnTo>
                    <a:pt x="5" y="67"/>
                  </a:lnTo>
                  <a:lnTo>
                    <a:pt x="8" y="65"/>
                  </a:lnTo>
                  <a:lnTo>
                    <a:pt x="11" y="63"/>
                  </a:lnTo>
                  <a:lnTo>
                    <a:pt x="14" y="62"/>
                  </a:lnTo>
                  <a:lnTo>
                    <a:pt x="21" y="59"/>
                  </a:lnTo>
                  <a:lnTo>
                    <a:pt x="34" y="43"/>
                  </a:lnTo>
                  <a:lnTo>
                    <a:pt x="45" y="38"/>
                  </a:lnTo>
                  <a:lnTo>
                    <a:pt x="61" y="32"/>
                  </a:lnTo>
                  <a:lnTo>
                    <a:pt x="64" y="30"/>
                  </a:lnTo>
                  <a:lnTo>
                    <a:pt x="67" y="28"/>
                  </a:lnTo>
                  <a:lnTo>
                    <a:pt x="68" y="28"/>
                  </a:lnTo>
                  <a:lnTo>
                    <a:pt x="71" y="29"/>
                  </a:lnTo>
                  <a:lnTo>
                    <a:pt x="72" y="33"/>
                  </a:lnTo>
                  <a:lnTo>
                    <a:pt x="74" y="35"/>
                  </a:lnTo>
                  <a:lnTo>
                    <a:pt x="79" y="34"/>
                  </a:lnTo>
                  <a:lnTo>
                    <a:pt x="81" y="38"/>
                  </a:lnTo>
                  <a:lnTo>
                    <a:pt x="85" y="41"/>
                  </a:lnTo>
                  <a:lnTo>
                    <a:pt x="97" y="42"/>
                  </a:lnTo>
                  <a:lnTo>
                    <a:pt x="100" y="41"/>
                  </a:lnTo>
                  <a:lnTo>
                    <a:pt x="104" y="39"/>
                  </a:lnTo>
                  <a:lnTo>
                    <a:pt x="107" y="40"/>
                  </a:lnTo>
                  <a:lnTo>
                    <a:pt x="114" y="43"/>
                  </a:lnTo>
                  <a:lnTo>
                    <a:pt x="117" y="44"/>
                  </a:lnTo>
                  <a:lnTo>
                    <a:pt x="118" y="43"/>
                  </a:lnTo>
                  <a:lnTo>
                    <a:pt x="120" y="42"/>
                  </a:lnTo>
                  <a:lnTo>
                    <a:pt x="120" y="38"/>
                  </a:lnTo>
                  <a:lnTo>
                    <a:pt x="117" y="37"/>
                  </a:lnTo>
                  <a:lnTo>
                    <a:pt x="113" y="35"/>
                  </a:lnTo>
                  <a:lnTo>
                    <a:pt x="110" y="32"/>
                  </a:lnTo>
                  <a:lnTo>
                    <a:pt x="110" y="27"/>
                  </a:lnTo>
                  <a:lnTo>
                    <a:pt x="109" y="23"/>
                  </a:lnTo>
                  <a:lnTo>
                    <a:pt x="107" y="20"/>
                  </a:lnTo>
                  <a:lnTo>
                    <a:pt x="106" y="16"/>
                  </a:lnTo>
                  <a:lnTo>
                    <a:pt x="104" y="12"/>
                  </a:lnTo>
                  <a:lnTo>
                    <a:pt x="107" y="10"/>
                  </a:lnTo>
                  <a:lnTo>
                    <a:pt x="103" y="0"/>
                  </a:lnTo>
                  <a:lnTo>
                    <a:pt x="162" y="31"/>
                  </a:lnTo>
                  <a:lnTo>
                    <a:pt x="187" y="67"/>
                  </a:lnTo>
                  <a:lnTo>
                    <a:pt x="189" y="69"/>
                  </a:lnTo>
                  <a:lnTo>
                    <a:pt x="190" y="74"/>
                  </a:lnTo>
                  <a:lnTo>
                    <a:pt x="196" y="80"/>
                  </a:lnTo>
                  <a:lnTo>
                    <a:pt x="199" y="86"/>
                  </a:lnTo>
                  <a:lnTo>
                    <a:pt x="202" y="87"/>
                  </a:lnTo>
                  <a:lnTo>
                    <a:pt x="205" y="86"/>
                  </a:lnTo>
                  <a:lnTo>
                    <a:pt x="207" y="85"/>
                  </a:lnTo>
                  <a:lnTo>
                    <a:pt x="208" y="85"/>
                  </a:lnTo>
                  <a:lnTo>
                    <a:pt x="251" y="110"/>
                  </a:lnTo>
                  <a:lnTo>
                    <a:pt x="251" y="114"/>
                  </a:lnTo>
                  <a:lnTo>
                    <a:pt x="254" y="117"/>
                  </a:lnTo>
                  <a:lnTo>
                    <a:pt x="257" y="119"/>
                  </a:lnTo>
                  <a:lnTo>
                    <a:pt x="257" y="124"/>
                  </a:lnTo>
                  <a:lnTo>
                    <a:pt x="258" y="128"/>
                  </a:lnTo>
                  <a:lnTo>
                    <a:pt x="260" y="132"/>
                  </a:lnTo>
                  <a:lnTo>
                    <a:pt x="261" y="136"/>
                  </a:lnTo>
                  <a:lnTo>
                    <a:pt x="264" y="138"/>
                  </a:lnTo>
                  <a:lnTo>
                    <a:pt x="246" y="165"/>
                  </a:lnTo>
                  <a:lnTo>
                    <a:pt x="238" y="178"/>
                  </a:lnTo>
                  <a:lnTo>
                    <a:pt x="220" y="190"/>
                  </a:lnTo>
                  <a:lnTo>
                    <a:pt x="212" y="196"/>
                  </a:lnTo>
                  <a:lnTo>
                    <a:pt x="191" y="196"/>
                  </a:lnTo>
                  <a:lnTo>
                    <a:pt x="151" y="195"/>
                  </a:lnTo>
                  <a:lnTo>
                    <a:pt x="150" y="195"/>
                  </a:lnTo>
                  <a:lnTo>
                    <a:pt x="147" y="195"/>
                  </a:lnTo>
                  <a:lnTo>
                    <a:pt x="143" y="194"/>
                  </a:lnTo>
                  <a:lnTo>
                    <a:pt x="136" y="193"/>
                  </a:lnTo>
                  <a:lnTo>
                    <a:pt x="82" y="198"/>
                  </a:lnTo>
                  <a:lnTo>
                    <a:pt x="60" y="201"/>
                  </a:lnTo>
                  <a:lnTo>
                    <a:pt x="53" y="172"/>
                  </a:lnTo>
                  <a:lnTo>
                    <a:pt x="52" y="170"/>
                  </a:lnTo>
                  <a:lnTo>
                    <a:pt x="52" y="167"/>
                  </a:lnTo>
                  <a:lnTo>
                    <a:pt x="50" y="163"/>
                  </a:lnTo>
                  <a:lnTo>
                    <a:pt x="46" y="160"/>
                  </a:lnTo>
                  <a:lnTo>
                    <a:pt x="34" y="143"/>
                  </a:lnTo>
                  <a:lnTo>
                    <a:pt x="30" y="143"/>
                  </a:lnTo>
                  <a:lnTo>
                    <a:pt x="23" y="144"/>
                  </a:lnTo>
                  <a:lnTo>
                    <a:pt x="17" y="144"/>
                  </a:lnTo>
                  <a:lnTo>
                    <a:pt x="16" y="140"/>
                  </a:lnTo>
                  <a:lnTo>
                    <a:pt x="7" y="132"/>
                  </a:lnTo>
                  <a:lnTo>
                    <a:pt x="6" y="129"/>
                  </a:lnTo>
                  <a:lnTo>
                    <a:pt x="5" y="124"/>
                  </a:lnTo>
                  <a:lnTo>
                    <a:pt x="4" y="121"/>
                  </a:lnTo>
                  <a:lnTo>
                    <a:pt x="4" y="115"/>
                  </a:lnTo>
                  <a:lnTo>
                    <a:pt x="6" y="111"/>
                  </a:lnTo>
                  <a:lnTo>
                    <a:pt x="8" y="110"/>
                  </a:lnTo>
                  <a:lnTo>
                    <a:pt x="9" y="106"/>
                  </a:lnTo>
                  <a:lnTo>
                    <a:pt x="7" y="103"/>
                  </a:lnTo>
                  <a:lnTo>
                    <a:pt x="9" y="101"/>
                  </a:lnTo>
                  <a:lnTo>
                    <a:pt x="11" y="98"/>
                  </a:lnTo>
                  <a:lnTo>
                    <a:pt x="13" y="94"/>
                  </a:lnTo>
                  <a:lnTo>
                    <a:pt x="12" y="91"/>
                  </a:lnTo>
                  <a:lnTo>
                    <a:pt x="12" y="89"/>
                  </a:lnTo>
                  <a:lnTo>
                    <a:pt x="10" y="85"/>
                  </a:lnTo>
                  <a:lnTo>
                    <a:pt x="8" y="83"/>
                  </a:lnTo>
                  <a:lnTo>
                    <a:pt x="4" y="82"/>
                  </a:lnTo>
                  <a:lnTo>
                    <a:pt x="0" y="79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0" fontAlgn="base" hangingPunct="0">
                <a:spcBef>
                  <a:spcPct val="0"/>
                </a:spcBef>
                <a:spcAft>
                  <a:spcPct val="0"/>
                </a:spcAft>
              </a:pPr>
              <a:endParaRPr lang="en-US" sz="2400">
                <a:solidFill>
                  <a:srgbClr val="000000"/>
                </a:solidFill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881" name="Freeform 30">
              <a:extLst>
                <a:ext uri="{FF2B5EF4-FFF2-40B4-BE49-F238E27FC236}">
                  <a16:creationId xmlns:a16="http://schemas.microsoft.com/office/drawing/2014/main" id="{F114812C-32EA-ED11-8B5A-823982F276FE}"/>
                </a:ext>
              </a:extLst>
            </xdr:cNvPr>
            <xdr:cNvSpPr>
              <a:spLocks/>
            </xdr:cNvSpPr>
          </xdr:nvSpPr>
          <xdr:spPr bwMode="auto">
            <a:xfrm>
              <a:off x="3630044" y="1657858"/>
              <a:ext cx="411162" cy="236538"/>
            </a:xfrm>
            <a:custGeom>
              <a:avLst/>
              <a:gdLst>
                <a:gd name="T0" fmla="*/ 247650 w 259"/>
                <a:gd name="T1" fmla="*/ 7938 h 149"/>
                <a:gd name="T2" fmla="*/ 403225 w 259"/>
                <a:gd name="T3" fmla="*/ 17463 h 149"/>
                <a:gd name="T4" fmla="*/ 387350 w 259"/>
                <a:gd name="T5" fmla="*/ 71438 h 149"/>
                <a:gd name="T6" fmla="*/ 357187 w 259"/>
                <a:gd name="T7" fmla="*/ 115888 h 149"/>
                <a:gd name="T8" fmla="*/ 355600 w 259"/>
                <a:gd name="T9" fmla="*/ 174625 h 149"/>
                <a:gd name="T10" fmla="*/ 339725 w 259"/>
                <a:gd name="T11" fmla="*/ 207963 h 149"/>
                <a:gd name="T12" fmla="*/ 338137 w 259"/>
                <a:gd name="T13" fmla="*/ 220663 h 149"/>
                <a:gd name="T14" fmla="*/ 320675 w 259"/>
                <a:gd name="T15" fmla="*/ 222250 h 149"/>
                <a:gd name="T16" fmla="*/ 274637 w 259"/>
                <a:gd name="T17" fmla="*/ 192088 h 149"/>
                <a:gd name="T18" fmla="*/ 247650 w 259"/>
                <a:gd name="T19" fmla="*/ 168275 h 149"/>
                <a:gd name="T20" fmla="*/ 241300 w 259"/>
                <a:gd name="T21" fmla="*/ 155575 h 149"/>
                <a:gd name="T22" fmla="*/ 231775 w 259"/>
                <a:gd name="T23" fmla="*/ 146050 h 149"/>
                <a:gd name="T24" fmla="*/ 212725 w 259"/>
                <a:gd name="T25" fmla="*/ 160338 h 149"/>
                <a:gd name="T26" fmla="*/ 201612 w 259"/>
                <a:gd name="T27" fmla="*/ 173038 h 149"/>
                <a:gd name="T28" fmla="*/ 192087 w 259"/>
                <a:gd name="T29" fmla="*/ 173038 h 149"/>
                <a:gd name="T30" fmla="*/ 185737 w 259"/>
                <a:gd name="T31" fmla="*/ 165100 h 149"/>
                <a:gd name="T32" fmla="*/ 174625 w 259"/>
                <a:gd name="T33" fmla="*/ 160338 h 149"/>
                <a:gd name="T34" fmla="*/ 165100 w 259"/>
                <a:gd name="T35" fmla="*/ 169863 h 149"/>
                <a:gd name="T36" fmla="*/ 141287 w 259"/>
                <a:gd name="T37" fmla="*/ 200025 h 149"/>
                <a:gd name="T38" fmla="*/ 134937 w 259"/>
                <a:gd name="T39" fmla="*/ 204788 h 149"/>
                <a:gd name="T40" fmla="*/ 96837 w 259"/>
                <a:gd name="T41" fmla="*/ 234950 h 149"/>
                <a:gd name="T42" fmla="*/ 90487 w 259"/>
                <a:gd name="T43" fmla="*/ 230188 h 149"/>
                <a:gd name="T44" fmla="*/ 96837 w 259"/>
                <a:gd name="T45" fmla="*/ 220663 h 149"/>
                <a:gd name="T46" fmla="*/ 98425 w 259"/>
                <a:gd name="T47" fmla="*/ 212725 h 149"/>
                <a:gd name="T48" fmla="*/ 90487 w 259"/>
                <a:gd name="T49" fmla="*/ 198438 h 149"/>
                <a:gd name="T50" fmla="*/ 80962 w 259"/>
                <a:gd name="T51" fmla="*/ 182563 h 149"/>
                <a:gd name="T52" fmla="*/ 82550 w 259"/>
                <a:gd name="T53" fmla="*/ 169863 h 149"/>
                <a:gd name="T54" fmla="*/ 76200 w 259"/>
                <a:gd name="T55" fmla="*/ 149225 h 149"/>
                <a:gd name="T56" fmla="*/ 69850 w 259"/>
                <a:gd name="T57" fmla="*/ 138113 h 149"/>
                <a:gd name="T58" fmla="*/ 65087 w 259"/>
                <a:gd name="T59" fmla="*/ 133350 h 149"/>
                <a:gd name="T60" fmla="*/ 52387 w 259"/>
                <a:gd name="T61" fmla="*/ 120650 h 149"/>
                <a:gd name="T62" fmla="*/ 46037 w 259"/>
                <a:gd name="T63" fmla="*/ 109538 h 149"/>
                <a:gd name="T64" fmla="*/ 34925 w 259"/>
                <a:gd name="T65" fmla="*/ 103188 h 149"/>
                <a:gd name="T66" fmla="*/ 30162 w 259"/>
                <a:gd name="T67" fmla="*/ 87313 h 149"/>
                <a:gd name="T68" fmla="*/ 23812 w 259"/>
                <a:gd name="T69" fmla="*/ 73025 h 149"/>
                <a:gd name="T70" fmla="*/ 20637 w 259"/>
                <a:gd name="T71" fmla="*/ 57150 h 149"/>
                <a:gd name="T72" fmla="*/ 4762 w 259"/>
                <a:gd name="T73" fmla="*/ 38100 h 149"/>
                <a:gd name="T74" fmla="*/ 3175 w 259"/>
                <a:gd name="T75" fmla="*/ 25400 h 149"/>
                <a:gd name="T76" fmla="*/ 0 w 259"/>
                <a:gd name="T77" fmla="*/ 0 h 149"/>
                <a:gd name="T78" fmla="*/ 147637 w 259"/>
                <a:gd name="T79" fmla="*/ 4763 h 149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</a:gdLst>
              <a:ahLst/>
              <a:cxnLst>
                <a:cxn ang="T80">
                  <a:pos x="T0" y="T1"/>
                </a:cxn>
                <a:cxn ang="T81">
                  <a:pos x="T2" y="T3"/>
                </a:cxn>
                <a:cxn ang="T82">
                  <a:pos x="T4" y="T5"/>
                </a:cxn>
                <a:cxn ang="T83">
                  <a:pos x="T6" y="T7"/>
                </a:cxn>
                <a:cxn ang="T84">
                  <a:pos x="T8" y="T9"/>
                </a:cxn>
                <a:cxn ang="T85">
                  <a:pos x="T10" y="T11"/>
                </a:cxn>
                <a:cxn ang="T86">
                  <a:pos x="T12" y="T13"/>
                </a:cxn>
                <a:cxn ang="T87">
                  <a:pos x="T14" y="T15"/>
                </a:cxn>
                <a:cxn ang="T88">
                  <a:pos x="T16" y="T17"/>
                </a:cxn>
                <a:cxn ang="T89">
                  <a:pos x="T18" y="T19"/>
                </a:cxn>
                <a:cxn ang="T90">
                  <a:pos x="T20" y="T21"/>
                </a:cxn>
                <a:cxn ang="T91">
                  <a:pos x="T22" y="T23"/>
                </a:cxn>
                <a:cxn ang="T92">
                  <a:pos x="T24" y="T25"/>
                </a:cxn>
                <a:cxn ang="T93">
                  <a:pos x="T26" y="T27"/>
                </a:cxn>
                <a:cxn ang="T94">
                  <a:pos x="T28" y="T29"/>
                </a:cxn>
                <a:cxn ang="T95">
                  <a:pos x="T30" y="T31"/>
                </a:cxn>
                <a:cxn ang="T96">
                  <a:pos x="T32" y="T33"/>
                </a:cxn>
                <a:cxn ang="T97">
                  <a:pos x="T34" y="T35"/>
                </a:cxn>
                <a:cxn ang="T98">
                  <a:pos x="T36" y="T37"/>
                </a:cxn>
                <a:cxn ang="T99">
                  <a:pos x="T38" y="T39"/>
                </a:cxn>
                <a:cxn ang="T100">
                  <a:pos x="T40" y="T41"/>
                </a:cxn>
                <a:cxn ang="T101">
                  <a:pos x="T42" y="T43"/>
                </a:cxn>
                <a:cxn ang="T102">
                  <a:pos x="T44" y="T45"/>
                </a:cxn>
                <a:cxn ang="T103">
                  <a:pos x="T46" y="T47"/>
                </a:cxn>
                <a:cxn ang="T104">
                  <a:pos x="T48" y="T49"/>
                </a:cxn>
                <a:cxn ang="T105">
                  <a:pos x="T50" y="T51"/>
                </a:cxn>
                <a:cxn ang="T106">
                  <a:pos x="T52" y="T53"/>
                </a:cxn>
                <a:cxn ang="T107">
                  <a:pos x="T54" y="T55"/>
                </a:cxn>
                <a:cxn ang="T108">
                  <a:pos x="T56" y="T57"/>
                </a:cxn>
                <a:cxn ang="T109">
                  <a:pos x="T58" y="T59"/>
                </a:cxn>
                <a:cxn ang="T110">
                  <a:pos x="T60" y="T61"/>
                </a:cxn>
                <a:cxn ang="T111">
                  <a:pos x="T62" y="T63"/>
                </a:cxn>
                <a:cxn ang="T112">
                  <a:pos x="T64" y="T65"/>
                </a:cxn>
                <a:cxn ang="T113">
                  <a:pos x="T66" y="T67"/>
                </a:cxn>
                <a:cxn ang="T114">
                  <a:pos x="T68" y="T69"/>
                </a:cxn>
                <a:cxn ang="T115">
                  <a:pos x="T70" y="T71"/>
                </a:cxn>
                <a:cxn ang="T116">
                  <a:pos x="T72" y="T73"/>
                </a:cxn>
                <a:cxn ang="T117">
                  <a:pos x="T74" y="T75"/>
                </a:cxn>
                <a:cxn ang="T118">
                  <a:pos x="T76" y="T77"/>
                </a:cxn>
                <a:cxn ang="T119">
                  <a:pos x="T78" y="T79"/>
                </a:cxn>
              </a:cxnLst>
              <a:rect l="0" t="0" r="r" b="b"/>
              <a:pathLst>
                <a:path w="259" h="149">
                  <a:moveTo>
                    <a:pt x="131" y="2"/>
                  </a:moveTo>
                  <a:lnTo>
                    <a:pt x="156" y="5"/>
                  </a:lnTo>
                  <a:lnTo>
                    <a:pt x="258" y="8"/>
                  </a:lnTo>
                  <a:lnTo>
                    <a:pt x="254" y="11"/>
                  </a:lnTo>
                  <a:lnTo>
                    <a:pt x="248" y="23"/>
                  </a:lnTo>
                  <a:lnTo>
                    <a:pt x="244" y="45"/>
                  </a:lnTo>
                  <a:lnTo>
                    <a:pt x="243" y="52"/>
                  </a:lnTo>
                  <a:lnTo>
                    <a:pt x="225" y="73"/>
                  </a:lnTo>
                  <a:lnTo>
                    <a:pt x="217" y="84"/>
                  </a:lnTo>
                  <a:lnTo>
                    <a:pt x="224" y="110"/>
                  </a:lnTo>
                  <a:lnTo>
                    <a:pt x="219" y="119"/>
                  </a:lnTo>
                  <a:lnTo>
                    <a:pt x="214" y="131"/>
                  </a:lnTo>
                  <a:lnTo>
                    <a:pt x="213" y="135"/>
                  </a:lnTo>
                  <a:lnTo>
                    <a:pt x="213" y="139"/>
                  </a:lnTo>
                  <a:lnTo>
                    <a:pt x="210" y="140"/>
                  </a:lnTo>
                  <a:lnTo>
                    <a:pt x="202" y="140"/>
                  </a:lnTo>
                  <a:lnTo>
                    <a:pt x="185" y="139"/>
                  </a:lnTo>
                  <a:lnTo>
                    <a:pt x="173" y="121"/>
                  </a:lnTo>
                  <a:lnTo>
                    <a:pt x="173" y="106"/>
                  </a:lnTo>
                  <a:lnTo>
                    <a:pt x="156" y="106"/>
                  </a:lnTo>
                  <a:lnTo>
                    <a:pt x="154" y="101"/>
                  </a:lnTo>
                  <a:lnTo>
                    <a:pt x="152" y="98"/>
                  </a:lnTo>
                  <a:lnTo>
                    <a:pt x="149" y="97"/>
                  </a:lnTo>
                  <a:lnTo>
                    <a:pt x="146" y="92"/>
                  </a:lnTo>
                  <a:lnTo>
                    <a:pt x="135" y="100"/>
                  </a:lnTo>
                  <a:lnTo>
                    <a:pt x="134" y="101"/>
                  </a:lnTo>
                  <a:lnTo>
                    <a:pt x="131" y="102"/>
                  </a:lnTo>
                  <a:lnTo>
                    <a:pt x="127" y="109"/>
                  </a:lnTo>
                  <a:lnTo>
                    <a:pt x="125" y="111"/>
                  </a:lnTo>
                  <a:lnTo>
                    <a:pt x="121" y="109"/>
                  </a:lnTo>
                  <a:lnTo>
                    <a:pt x="118" y="108"/>
                  </a:lnTo>
                  <a:lnTo>
                    <a:pt x="117" y="104"/>
                  </a:lnTo>
                  <a:lnTo>
                    <a:pt x="114" y="102"/>
                  </a:lnTo>
                  <a:lnTo>
                    <a:pt x="110" y="101"/>
                  </a:lnTo>
                  <a:lnTo>
                    <a:pt x="108" y="101"/>
                  </a:lnTo>
                  <a:lnTo>
                    <a:pt x="104" y="107"/>
                  </a:lnTo>
                  <a:lnTo>
                    <a:pt x="93" y="125"/>
                  </a:lnTo>
                  <a:lnTo>
                    <a:pt x="89" y="126"/>
                  </a:lnTo>
                  <a:lnTo>
                    <a:pt x="86" y="128"/>
                  </a:lnTo>
                  <a:lnTo>
                    <a:pt x="85" y="129"/>
                  </a:lnTo>
                  <a:lnTo>
                    <a:pt x="84" y="130"/>
                  </a:lnTo>
                  <a:lnTo>
                    <a:pt x="61" y="148"/>
                  </a:lnTo>
                  <a:lnTo>
                    <a:pt x="59" y="147"/>
                  </a:lnTo>
                  <a:lnTo>
                    <a:pt x="57" y="145"/>
                  </a:lnTo>
                  <a:lnTo>
                    <a:pt x="59" y="141"/>
                  </a:lnTo>
                  <a:lnTo>
                    <a:pt x="61" y="139"/>
                  </a:lnTo>
                  <a:lnTo>
                    <a:pt x="61" y="137"/>
                  </a:lnTo>
                  <a:lnTo>
                    <a:pt x="62" y="134"/>
                  </a:lnTo>
                  <a:lnTo>
                    <a:pt x="59" y="126"/>
                  </a:lnTo>
                  <a:lnTo>
                    <a:pt x="57" y="125"/>
                  </a:lnTo>
                  <a:lnTo>
                    <a:pt x="50" y="119"/>
                  </a:lnTo>
                  <a:lnTo>
                    <a:pt x="51" y="115"/>
                  </a:lnTo>
                  <a:lnTo>
                    <a:pt x="50" y="110"/>
                  </a:lnTo>
                  <a:lnTo>
                    <a:pt x="52" y="107"/>
                  </a:lnTo>
                  <a:lnTo>
                    <a:pt x="51" y="102"/>
                  </a:lnTo>
                  <a:lnTo>
                    <a:pt x="48" y="94"/>
                  </a:lnTo>
                  <a:lnTo>
                    <a:pt x="46" y="90"/>
                  </a:lnTo>
                  <a:lnTo>
                    <a:pt x="44" y="87"/>
                  </a:lnTo>
                  <a:lnTo>
                    <a:pt x="43" y="85"/>
                  </a:lnTo>
                  <a:lnTo>
                    <a:pt x="41" y="84"/>
                  </a:lnTo>
                  <a:lnTo>
                    <a:pt x="39" y="80"/>
                  </a:lnTo>
                  <a:lnTo>
                    <a:pt x="33" y="76"/>
                  </a:lnTo>
                  <a:lnTo>
                    <a:pt x="31" y="72"/>
                  </a:lnTo>
                  <a:lnTo>
                    <a:pt x="29" y="69"/>
                  </a:lnTo>
                  <a:lnTo>
                    <a:pt x="27" y="65"/>
                  </a:lnTo>
                  <a:lnTo>
                    <a:pt x="22" y="65"/>
                  </a:lnTo>
                  <a:lnTo>
                    <a:pt x="19" y="65"/>
                  </a:lnTo>
                  <a:lnTo>
                    <a:pt x="19" y="55"/>
                  </a:lnTo>
                  <a:lnTo>
                    <a:pt x="17" y="52"/>
                  </a:lnTo>
                  <a:lnTo>
                    <a:pt x="15" y="46"/>
                  </a:lnTo>
                  <a:lnTo>
                    <a:pt x="15" y="41"/>
                  </a:lnTo>
                  <a:lnTo>
                    <a:pt x="13" y="36"/>
                  </a:lnTo>
                  <a:lnTo>
                    <a:pt x="10" y="34"/>
                  </a:lnTo>
                  <a:lnTo>
                    <a:pt x="3" y="24"/>
                  </a:lnTo>
                  <a:lnTo>
                    <a:pt x="4" y="19"/>
                  </a:lnTo>
                  <a:lnTo>
                    <a:pt x="2" y="16"/>
                  </a:lnTo>
                  <a:lnTo>
                    <a:pt x="0" y="19"/>
                  </a:lnTo>
                  <a:lnTo>
                    <a:pt x="0" y="0"/>
                  </a:lnTo>
                  <a:lnTo>
                    <a:pt x="85" y="3"/>
                  </a:lnTo>
                  <a:lnTo>
                    <a:pt x="93" y="3"/>
                  </a:lnTo>
                  <a:lnTo>
                    <a:pt x="131" y="2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0" fontAlgn="base" hangingPunct="0">
                <a:spcBef>
                  <a:spcPct val="0"/>
                </a:spcBef>
                <a:spcAft>
                  <a:spcPct val="0"/>
                </a:spcAft>
              </a:pPr>
              <a:endParaRPr lang="en-US" sz="2400">
                <a:solidFill>
                  <a:srgbClr val="000000"/>
                </a:solidFill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882" name="Freeform 33">
              <a:extLst>
                <a:ext uri="{FF2B5EF4-FFF2-40B4-BE49-F238E27FC236}">
                  <a16:creationId xmlns:a16="http://schemas.microsoft.com/office/drawing/2014/main" id="{A9F48FCE-CF97-BD6B-D66F-265A34514D96}"/>
                </a:ext>
              </a:extLst>
            </xdr:cNvPr>
            <xdr:cNvSpPr>
              <a:spLocks/>
            </xdr:cNvSpPr>
          </xdr:nvSpPr>
          <xdr:spPr bwMode="auto">
            <a:xfrm>
              <a:off x="2967522" y="1964904"/>
              <a:ext cx="314325" cy="417513"/>
            </a:xfrm>
            <a:custGeom>
              <a:avLst/>
              <a:gdLst>
                <a:gd name="T0" fmla="*/ 17463 w 198"/>
                <a:gd name="T1" fmla="*/ 192088 h 263"/>
                <a:gd name="T2" fmla="*/ 22225 w 198"/>
                <a:gd name="T3" fmla="*/ 179388 h 263"/>
                <a:gd name="T4" fmla="*/ 33338 w 198"/>
                <a:gd name="T5" fmla="*/ 179388 h 263"/>
                <a:gd name="T6" fmla="*/ 41275 w 198"/>
                <a:gd name="T7" fmla="*/ 185738 h 263"/>
                <a:gd name="T8" fmla="*/ 80963 w 198"/>
                <a:gd name="T9" fmla="*/ 117475 h 263"/>
                <a:gd name="T10" fmla="*/ 131763 w 198"/>
                <a:gd name="T11" fmla="*/ 26988 h 263"/>
                <a:gd name="T12" fmla="*/ 150813 w 198"/>
                <a:gd name="T13" fmla="*/ 7938 h 263"/>
                <a:gd name="T14" fmla="*/ 160338 w 198"/>
                <a:gd name="T15" fmla="*/ 9525 h 263"/>
                <a:gd name="T16" fmla="*/ 171450 w 198"/>
                <a:gd name="T17" fmla="*/ 14288 h 263"/>
                <a:gd name="T18" fmla="*/ 173038 w 198"/>
                <a:gd name="T19" fmla="*/ 22225 h 263"/>
                <a:gd name="T20" fmla="*/ 166688 w 198"/>
                <a:gd name="T21" fmla="*/ 33338 h 263"/>
                <a:gd name="T22" fmla="*/ 166688 w 198"/>
                <a:gd name="T23" fmla="*/ 41275 h 263"/>
                <a:gd name="T24" fmla="*/ 161925 w 198"/>
                <a:gd name="T25" fmla="*/ 47625 h 263"/>
                <a:gd name="T26" fmla="*/ 160338 w 198"/>
                <a:gd name="T27" fmla="*/ 63500 h 263"/>
                <a:gd name="T28" fmla="*/ 161925 w 198"/>
                <a:gd name="T29" fmla="*/ 76200 h 263"/>
                <a:gd name="T30" fmla="*/ 177800 w 198"/>
                <a:gd name="T31" fmla="*/ 95250 h 263"/>
                <a:gd name="T32" fmla="*/ 190500 w 198"/>
                <a:gd name="T33" fmla="*/ 101600 h 263"/>
                <a:gd name="T34" fmla="*/ 206375 w 198"/>
                <a:gd name="T35" fmla="*/ 100013 h 263"/>
                <a:gd name="T36" fmla="*/ 231775 w 198"/>
                <a:gd name="T37" fmla="*/ 131763 h 263"/>
                <a:gd name="T38" fmla="*/ 234950 w 198"/>
                <a:gd name="T39" fmla="*/ 142875 h 263"/>
                <a:gd name="T40" fmla="*/ 247650 w 198"/>
                <a:gd name="T41" fmla="*/ 196850 h 263"/>
                <a:gd name="T42" fmla="*/ 260350 w 198"/>
                <a:gd name="T43" fmla="*/ 201613 h 263"/>
                <a:gd name="T44" fmla="*/ 269875 w 198"/>
                <a:gd name="T45" fmla="*/ 209550 h 263"/>
                <a:gd name="T46" fmla="*/ 280988 w 198"/>
                <a:gd name="T47" fmla="*/ 211138 h 263"/>
                <a:gd name="T48" fmla="*/ 284163 w 198"/>
                <a:gd name="T49" fmla="*/ 215900 h 263"/>
                <a:gd name="T50" fmla="*/ 293688 w 198"/>
                <a:gd name="T51" fmla="*/ 225425 h 263"/>
                <a:gd name="T52" fmla="*/ 296863 w 198"/>
                <a:gd name="T53" fmla="*/ 234950 h 263"/>
                <a:gd name="T54" fmla="*/ 307975 w 198"/>
                <a:gd name="T55" fmla="*/ 239713 h 263"/>
                <a:gd name="T56" fmla="*/ 312738 w 198"/>
                <a:gd name="T57" fmla="*/ 249238 h 263"/>
                <a:gd name="T58" fmla="*/ 246063 w 198"/>
                <a:gd name="T59" fmla="*/ 360363 h 263"/>
                <a:gd name="T60" fmla="*/ 238125 w 198"/>
                <a:gd name="T61" fmla="*/ 354013 h 263"/>
                <a:gd name="T62" fmla="*/ 227013 w 198"/>
                <a:gd name="T63" fmla="*/ 355600 h 263"/>
                <a:gd name="T64" fmla="*/ 190500 w 198"/>
                <a:gd name="T65" fmla="*/ 344488 h 263"/>
                <a:gd name="T66" fmla="*/ 182563 w 198"/>
                <a:gd name="T67" fmla="*/ 334963 h 263"/>
                <a:gd name="T68" fmla="*/ 165100 w 198"/>
                <a:gd name="T69" fmla="*/ 320675 h 263"/>
                <a:gd name="T70" fmla="*/ 123825 w 198"/>
                <a:gd name="T71" fmla="*/ 363538 h 263"/>
                <a:gd name="T72" fmla="*/ 104775 w 198"/>
                <a:gd name="T73" fmla="*/ 384175 h 263"/>
                <a:gd name="T74" fmla="*/ 111125 w 198"/>
                <a:gd name="T75" fmla="*/ 393700 h 263"/>
                <a:gd name="T76" fmla="*/ 107950 w 198"/>
                <a:gd name="T77" fmla="*/ 404813 h 263"/>
                <a:gd name="T78" fmla="*/ 100013 w 198"/>
                <a:gd name="T79" fmla="*/ 411163 h 263"/>
                <a:gd name="T80" fmla="*/ 88900 w 198"/>
                <a:gd name="T81" fmla="*/ 415925 h 263"/>
                <a:gd name="T82" fmla="*/ 28575 w 198"/>
                <a:gd name="T83" fmla="*/ 358775 h 263"/>
                <a:gd name="T84" fmla="*/ 19050 w 198"/>
                <a:gd name="T85" fmla="*/ 323850 h 263"/>
                <a:gd name="T86" fmla="*/ 22225 w 198"/>
                <a:gd name="T87" fmla="*/ 319088 h 263"/>
                <a:gd name="T88" fmla="*/ 30163 w 198"/>
                <a:gd name="T89" fmla="*/ 311150 h 263"/>
                <a:gd name="T90" fmla="*/ 19050 w 198"/>
                <a:gd name="T91" fmla="*/ 269875 h 263"/>
                <a:gd name="T92" fmla="*/ 6350 w 198"/>
                <a:gd name="T93" fmla="*/ 241300 h 263"/>
                <a:gd name="T94" fmla="*/ 6350 w 198"/>
                <a:gd name="T95" fmla="*/ 228600 h 263"/>
                <a:gd name="T96" fmla="*/ 3175 w 198"/>
                <a:gd name="T97" fmla="*/ 211138 h 263"/>
                <a:gd name="T98" fmla="*/ 3175 w 198"/>
                <a:gd name="T99" fmla="*/ 200025 h 263"/>
                <a:gd name="T100" fmla="*/ 12700 w 198"/>
                <a:gd name="T101" fmla="*/ 196850 h 263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198" h="263">
                  <a:moveTo>
                    <a:pt x="8" y="124"/>
                  </a:moveTo>
                  <a:lnTo>
                    <a:pt x="11" y="121"/>
                  </a:lnTo>
                  <a:lnTo>
                    <a:pt x="13" y="118"/>
                  </a:lnTo>
                  <a:lnTo>
                    <a:pt x="14" y="113"/>
                  </a:lnTo>
                  <a:lnTo>
                    <a:pt x="18" y="113"/>
                  </a:lnTo>
                  <a:lnTo>
                    <a:pt x="21" y="113"/>
                  </a:lnTo>
                  <a:lnTo>
                    <a:pt x="23" y="116"/>
                  </a:lnTo>
                  <a:lnTo>
                    <a:pt x="26" y="117"/>
                  </a:lnTo>
                  <a:lnTo>
                    <a:pt x="29" y="113"/>
                  </a:lnTo>
                  <a:lnTo>
                    <a:pt x="51" y="74"/>
                  </a:lnTo>
                  <a:lnTo>
                    <a:pt x="61" y="56"/>
                  </a:lnTo>
                  <a:lnTo>
                    <a:pt x="83" y="17"/>
                  </a:lnTo>
                  <a:lnTo>
                    <a:pt x="93" y="0"/>
                  </a:lnTo>
                  <a:lnTo>
                    <a:pt x="95" y="5"/>
                  </a:lnTo>
                  <a:lnTo>
                    <a:pt x="98" y="6"/>
                  </a:lnTo>
                  <a:lnTo>
                    <a:pt x="101" y="6"/>
                  </a:lnTo>
                  <a:lnTo>
                    <a:pt x="103" y="8"/>
                  </a:lnTo>
                  <a:lnTo>
                    <a:pt x="108" y="9"/>
                  </a:lnTo>
                  <a:lnTo>
                    <a:pt x="109" y="11"/>
                  </a:lnTo>
                  <a:lnTo>
                    <a:pt x="109" y="14"/>
                  </a:lnTo>
                  <a:lnTo>
                    <a:pt x="107" y="18"/>
                  </a:lnTo>
                  <a:lnTo>
                    <a:pt x="105" y="21"/>
                  </a:lnTo>
                  <a:lnTo>
                    <a:pt x="103" y="23"/>
                  </a:lnTo>
                  <a:lnTo>
                    <a:pt x="105" y="26"/>
                  </a:lnTo>
                  <a:lnTo>
                    <a:pt x="105" y="30"/>
                  </a:lnTo>
                  <a:lnTo>
                    <a:pt x="102" y="30"/>
                  </a:lnTo>
                  <a:lnTo>
                    <a:pt x="101" y="35"/>
                  </a:lnTo>
                  <a:lnTo>
                    <a:pt x="101" y="40"/>
                  </a:lnTo>
                  <a:lnTo>
                    <a:pt x="101" y="44"/>
                  </a:lnTo>
                  <a:lnTo>
                    <a:pt x="102" y="48"/>
                  </a:lnTo>
                  <a:lnTo>
                    <a:pt x="103" y="52"/>
                  </a:lnTo>
                  <a:lnTo>
                    <a:pt x="112" y="60"/>
                  </a:lnTo>
                  <a:lnTo>
                    <a:pt x="113" y="64"/>
                  </a:lnTo>
                  <a:lnTo>
                    <a:pt x="120" y="64"/>
                  </a:lnTo>
                  <a:lnTo>
                    <a:pt x="126" y="63"/>
                  </a:lnTo>
                  <a:lnTo>
                    <a:pt x="130" y="63"/>
                  </a:lnTo>
                  <a:lnTo>
                    <a:pt x="143" y="81"/>
                  </a:lnTo>
                  <a:lnTo>
                    <a:pt x="146" y="83"/>
                  </a:lnTo>
                  <a:lnTo>
                    <a:pt x="148" y="87"/>
                  </a:lnTo>
                  <a:lnTo>
                    <a:pt x="148" y="90"/>
                  </a:lnTo>
                  <a:lnTo>
                    <a:pt x="149" y="92"/>
                  </a:lnTo>
                  <a:lnTo>
                    <a:pt x="156" y="124"/>
                  </a:lnTo>
                  <a:lnTo>
                    <a:pt x="158" y="124"/>
                  </a:lnTo>
                  <a:lnTo>
                    <a:pt x="164" y="127"/>
                  </a:lnTo>
                  <a:lnTo>
                    <a:pt x="167" y="129"/>
                  </a:lnTo>
                  <a:lnTo>
                    <a:pt x="170" y="132"/>
                  </a:lnTo>
                  <a:lnTo>
                    <a:pt x="174" y="132"/>
                  </a:lnTo>
                  <a:lnTo>
                    <a:pt x="177" y="133"/>
                  </a:lnTo>
                  <a:lnTo>
                    <a:pt x="179" y="135"/>
                  </a:lnTo>
                  <a:lnTo>
                    <a:pt x="179" y="136"/>
                  </a:lnTo>
                  <a:lnTo>
                    <a:pt x="182" y="138"/>
                  </a:lnTo>
                  <a:lnTo>
                    <a:pt x="185" y="142"/>
                  </a:lnTo>
                  <a:lnTo>
                    <a:pt x="185" y="145"/>
                  </a:lnTo>
                  <a:lnTo>
                    <a:pt x="187" y="148"/>
                  </a:lnTo>
                  <a:lnTo>
                    <a:pt x="190" y="151"/>
                  </a:lnTo>
                  <a:lnTo>
                    <a:pt x="194" y="151"/>
                  </a:lnTo>
                  <a:lnTo>
                    <a:pt x="197" y="152"/>
                  </a:lnTo>
                  <a:lnTo>
                    <a:pt x="197" y="157"/>
                  </a:lnTo>
                  <a:lnTo>
                    <a:pt x="189" y="166"/>
                  </a:lnTo>
                  <a:lnTo>
                    <a:pt x="155" y="227"/>
                  </a:lnTo>
                  <a:lnTo>
                    <a:pt x="152" y="226"/>
                  </a:lnTo>
                  <a:lnTo>
                    <a:pt x="150" y="223"/>
                  </a:lnTo>
                  <a:lnTo>
                    <a:pt x="146" y="223"/>
                  </a:lnTo>
                  <a:lnTo>
                    <a:pt x="143" y="224"/>
                  </a:lnTo>
                  <a:lnTo>
                    <a:pt x="133" y="218"/>
                  </a:lnTo>
                  <a:lnTo>
                    <a:pt x="120" y="217"/>
                  </a:lnTo>
                  <a:lnTo>
                    <a:pt x="116" y="215"/>
                  </a:lnTo>
                  <a:lnTo>
                    <a:pt x="115" y="211"/>
                  </a:lnTo>
                  <a:lnTo>
                    <a:pt x="113" y="207"/>
                  </a:lnTo>
                  <a:lnTo>
                    <a:pt x="104" y="202"/>
                  </a:lnTo>
                  <a:lnTo>
                    <a:pt x="102" y="201"/>
                  </a:lnTo>
                  <a:lnTo>
                    <a:pt x="78" y="229"/>
                  </a:lnTo>
                  <a:lnTo>
                    <a:pt x="74" y="233"/>
                  </a:lnTo>
                  <a:lnTo>
                    <a:pt x="66" y="242"/>
                  </a:lnTo>
                  <a:lnTo>
                    <a:pt x="67" y="246"/>
                  </a:lnTo>
                  <a:lnTo>
                    <a:pt x="70" y="248"/>
                  </a:lnTo>
                  <a:lnTo>
                    <a:pt x="71" y="252"/>
                  </a:lnTo>
                  <a:lnTo>
                    <a:pt x="68" y="255"/>
                  </a:lnTo>
                  <a:lnTo>
                    <a:pt x="65" y="256"/>
                  </a:lnTo>
                  <a:lnTo>
                    <a:pt x="63" y="259"/>
                  </a:lnTo>
                  <a:lnTo>
                    <a:pt x="59" y="260"/>
                  </a:lnTo>
                  <a:lnTo>
                    <a:pt x="56" y="262"/>
                  </a:lnTo>
                  <a:lnTo>
                    <a:pt x="26" y="242"/>
                  </a:lnTo>
                  <a:lnTo>
                    <a:pt x="18" y="226"/>
                  </a:lnTo>
                  <a:lnTo>
                    <a:pt x="11" y="210"/>
                  </a:lnTo>
                  <a:lnTo>
                    <a:pt x="12" y="204"/>
                  </a:lnTo>
                  <a:lnTo>
                    <a:pt x="12" y="203"/>
                  </a:lnTo>
                  <a:lnTo>
                    <a:pt x="14" y="201"/>
                  </a:lnTo>
                  <a:lnTo>
                    <a:pt x="18" y="200"/>
                  </a:lnTo>
                  <a:lnTo>
                    <a:pt x="19" y="196"/>
                  </a:lnTo>
                  <a:lnTo>
                    <a:pt x="22" y="193"/>
                  </a:lnTo>
                  <a:lnTo>
                    <a:pt x="12" y="170"/>
                  </a:lnTo>
                  <a:lnTo>
                    <a:pt x="9" y="162"/>
                  </a:lnTo>
                  <a:lnTo>
                    <a:pt x="4" y="152"/>
                  </a:lnTo>
                  <a:lnTo>
                    <a:pt x="6" y="147"/>
                  </a:lnTo>
                  <a:lnTo>
                    <a:pt x="4" y="144"/>
                  </a:lnTo>
                  <a:lnTo>
                    <a:pt x="2" y="141"/>
                  </a:lnTo>
                  <a:lnTo>
                    <a:pt x="2" y="133"/>
                  </a:lnTo>
                  <a:lnTo>
                    <a:pt x="0" y="128"/>
                  </a:lnTo>
                  <a:lnTo>
                    <a:pt x="2" y="126"/>
                  </a:lnTo>
                  <a:lnTo>
                    <a:pt x="4" y="125"/>
                  </a:lnTo>
                  <a:lnTo>
                    <a:pt x="8" y="124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0" fontAlgn="base" hangingPunct="0">
                <a:spcBef>
                  <a:spcPct val="0"/>
                </a:spcBef>
                <a:spcAft>
                  <a:spcPct val="0"/>
                </a:spcAft>
              </a:pPr>
              <a:endParaRPr lang="en-US" sz="2400">
                <a:solidFill>
                  <a:srgbClr val="000000"/>
                </a:solidFill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883" name="Freeform 76">
              <a:extLst>
                <a:ext uri="{FF2B5EF4-FFF2-40B4-BE49-F238E27FC236}">
                  <a16:creationId xmlns:a16="http://schemas.microsoft.com/office/drawing/2014/main" id="{9E5C4F4C-DB2F-4DB4-58B4-143B236D38F7}"/>
                </a:ext>
              </a:extLst>
            </xdr:cNvPr>
            <xdr:cNvSpPr>
              <a:spLocks/>
            </xdr:cNvSpPr>
          </xdr:nvSpPr>
          <xdr:spPr bwMode="auto">
            <a:xfrm>
              <a:off x="2463305" y="2372752"/>
              <a:ext cx="398463" cy="373063"/>
            </a:xfrm>
            <a:custGeom>
              <a:avLst/>
              <a:gdLst>
                <a:gd name="T0" fmla="*/ 312738 w 251"/>
                <a:gd name="T1" fmla="*/ 341313 h 235"/>
                <a:gd name="T2" fmla="*/ 292100 w 251"/>
                <a:gd name="T3" fmla="*/ 339725 h 235"/>
                <a:gd name="T4" fmla="*/ 274638 w 251"/>
                <a:gd name="T5" fmla="*/ 360363 h 235"/>
                <a:gd name="T6" fmla="*/ 257175 w 251"/>
                <a:gd name="T7" fmla="*/ 369888 h 235"/>
                <a:gd name="T8" fmla="*/ 241300 w 251"/>
                <a:gd name="T9" fmla="*/ 350838 h 235"/>
                <a:gd name="T10" fmla="*/ 250825 w 251"/>
                <a:gd name="T11" fmla="*/ 333375 h 235"/>
                <a:gd name="T12" fmla="*/ 246063 w 251"/>
                <a:gd name="T13" fmla="*/ 307975 h 235"/>
                <a:gd name="T14" fmla="*/ 246063 w 251"/>
                <a:gd name="T15" fmla="*/ 284163 h 235"/>
                <a:gd name="T16" fmla="*/ 242888 w 251"/>
                <a:gd name="T17" fmla="*/ 271463 h 235"/>
                <a:gd name="T18" fmla="*/ 241300 w 251"/>
                <a:gd name="T19" fmla="*/ 250825 h 235"/>
                <a:gd name="T20" fmla="*/ 225425 w 251"/>
                <a:gd name="T21" fmla="*/ 254000 h 235"/>
                <a:gd name="T22" fmla="*/ 207963 w 251"/>
                <a:gd name="T23" fmla="*/ 236538 h 235"/>
                <a:gd name="T24" fmla="*/ 209550 w 251"/>
                <a:gd name="T25" fmla="*/ 219075 h 235"/>
                <a:gd name="T26" fmla="*/ 204788 w 251"/>
                <a:gd name="T27" fmla="*/ 200025 h 235"/>
                <a:gd name="T28" fmla="*/ 195263 w 251"/>
                <a:gd name="T29" fmla="*/ 176213 h 235"/>
                <a:gd name="T30" fmla="*/ 200025 w 251"/>
                <a:gd name="T31" fmla="*/ 160338 h 235"/>
                <a:gd name="T32" fmla="*/ 163513 w 251"/>
                <a:gd name="T33" fmla="*/ 165100 h 235"/>
                <a:gd name="T34" fmla="*/ 149225 w 251"/>
                <a:gd name="T35" fmla="*/ 176213 h 235"/>
                <a:gd name="T36" fmla="*/ 146050 w 251"/>
                <a:gd name="T37" fmla="*/ 185738 h 235"/>
                <a:gd name="T38" fmla="*/ 130175 w 251"/>
                <a:gd name="T39" fmla="*/ 168275 h 235"/>
                <a:gd name="T40" fmla="*/ 125413 w 251"/>
                <a:gd name="T41" fmla="*/ 149225 h 235"/>
                <a:gd name="T42" fmla="*/ 114300 w 251"/>
                <a:gd name="T43" fmla="*/ 141288 h 235"/>
                <a:gd name="T44" fmla="*/ 101600 w 251"/>
                <a:gd name="T45" fmla="*/ 130175 h 235"/>
                <a:gd name="T46" fmla="*/ 95250 w 251"/>
                <a:gd name="T47" fmla="*/ 146050 h 235"/>
                <a:gd name="T48" fmla="*/ 73025 w 251"/>
                <a:gd name="T49" fmla="*/ 142875 h 235"/>
                <a:gd name="T50" fmla="*/ 74613 w 251"/>
                <a:gd name="T51" fmla="*/ 117475 h 235"/>
                <a:gd name="T52" fmla="*/ 65088 w 251"/>
                <a:gd name="T53" fmla="*/ 90488 h 235"/>
                <a:gd name="T54" fmla="*/ 41275 w 251"/>
                <a:gd name="T55" fmla="*/ 90488 h 235"/>
                <a:gd name="T56" fmla="*/ 23813 w 251"/>
                <a:gd name="T57" fmla="*/ 87313 h 235"/>
                <a:gd name="T58" fmla="*/ 0 w 251"/>
                <a:gd name="T59" fmla="*/ 95250 h 235"/>
                <a:gd name="T60" fmla="*/ 34925 w 251"/>
                <a:gd name="T61" fmla="*/ 61913 h 235"/>
                <a:gd name="T62" fmla="*/ 57150 w 251"/>
                <a:gd name="T63" fmla="*/ 47625 h 235"/>
                <a:gd name="T64" fmla="*/ 90488 w 251"/>
                <a:gd name="T65" fmla="*/ 39688 h 235"/>
                <a:gd name="T66" fmla="*/ 111125 w 251"/>
                <a:gd name="T67" fmla="*/ 25400 h 235"/>
                <a:gd name="T68" fmla="*/ 133350 w 251"/>
                <a:gd name="T69" fmla="*/ 33338 h 235"/>
                <a:gd name="T70" fmla="*/ 152400 w 251"/>
                <a:gd name="T71" fmla="*/ 28575 h 235"/>
                <a:gd name="T72" fmla="*/ 165100 w 251"/>
                <a:gd name="T73" fmla="*/ 19050 h 235"/>
                <a:gd name="T74" fmla="*/ 182563 w 251"/>
                <a:gd name="T75" fmla="*/ 0 h 235"/>
                <a:gd name="T76" fmla="*/ 207963 w 251"/>
                <a:gd name="T77" fmla="*/ 7938 h 235"/>
                <a:gd name="T78" fmla="*/ 234950 w 251"/>
                <a:gd name="T79" fmla="*/ 12700 h 235"/>
                <a:gd name="T80" fmla="*/ 249238 w 251"/>
                <a:gd name="T81" fmla="*/ 19050 h 235"/>
                <a:gd name="T82" fmla="*/ 254000 w 251"/>
                <a:gd name="T83" fmla="*/ 42863 h 235"/>
                <a:gd name="T84" fmla="*/ 271463 w 251"/>
                <a:gd name="T85" fmla="*/ 60325 h 235"/>
                <a:gd name="T86" fmla="*/ 306388 w 251"/>
                <a:gd name="T87" fmla="*/ 60325 h 235"/>
                <a:gd name="T88" fmla="*/ 315913 w 251"/>
                <a:gd name="T89" fmla="*/ 90488 h 235"/>
                <a:gd name="T90" fmla="*/ 342900 w 251"/>
                <a:gd name="T91" fmla="*/ 163513 h 235"/>
                <a:gd name="T92" fmla="*/ 327025 w 251"/>
                <a:gd name="T93" fmla="*/ 179388 h 235"/>
                <a:gd name="T94" fmla="*/ 347663 w 251"/>
                <a:gd name="T95" fmla="*/ 239713 h 235"/>
                <a:gd name="T96" fmla="*/ 385763 w 251"/>
                <a:gd name="T97" fmla="*/ 312738 h 235"/>
                <a:gd name="T98" fmla="*/ 373063 w 251"/>
                <a:gd name="T99" fmla="*/ 307975 h 235"/>
                <a:gd name="T100" fmla="*/ 354013 w 251"/>
                <a:gd name="T101" fmla="*/ 307975 h 235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251" h="235">
                  <a:moveTo>
                    <a:pt x="216" y="208"/>
                  </a:moveTo>
                  <a:lnTo>
                    <a:pt x="212" y="212"/>
                  </a:lnTo>
                  <a:lnTo>
                    <a:pt x="208" y="214"/>
                  </a:lnTo>
                  <a:lnTo>
                    <a:pt x="197" y="215"/>
                  </a:lnTo>
                  <a:lnTo>
                    <a:pt x="195" y="216"/>
                  </a:lnTo>
                  <a:lnTo>
                    <a:pt x="191" y="216"/>
                  </a:lnTo>
                  <a:lnTo>
                    <a:pt x="188" y="215"/>
                  </a:lnTo>
                  <a:lnTo>
                    <a:pt x="184" y="214"/>
                  </a:lnTo>
                  <a:lnTo>
                    <a:pt x="181" y="216"/>
                  </a:lnTo>
                  <a:lnTo>
                    <a:pt x="180" y="221"/>
                  </a:lnTo>
                  <a:lnTo>
                    <a:pt x="176" y="225"/>
                  </a:lnTo>
                  <a:lnTo>
                    <a:pt x="173" y="227"/>
                  </a:lnTo>
                  <a:lnTo>
                    <a:pt x="170" y="231"/>
                  </a:lnTo>
                  <a:lnTo>
                    <a:pt x="167" y="234"/>
                  </a:lnTo>
                  <a:lnTo>
                    <a:pt x="164" y="232"/>
                  </a:lnTo>
                  <a:lnTo>
                    <a:pt x="162" y="233"/>
                  </a:lnTo>
                  <a:lnTo>
                    <a:pt x="159" y="233"/>
                  </a:lnTo>
                  <a:lnTo>
                    <a:pt x="157" y="231"/>
                  </a:lnTo>
                  <a:lnTo>
                    <a:pt x="155" y="227"/>
                  </a:lnTo>
                  <a:lnTo>
                    <a:pt x="152" y="221"/>
                  </a:lnTo>
                  <a:lnTo>
                    <a:pt x="156" y="220"/>
                  </a:lnTo>
                  <a:lnTo>
                    <a:pt x="159" y="219"/>
                  </a:lnTo>
                  <a:lnTo>
                    <a:pt x="158" y="215"/>
                  </a:lnTo>
                  <a:lnTo>
                    <a:pt x="158" y="210"/>
                  </a:lnTo>
                  <a:lnTo>
                    <a:pt x="157" y="209"/>
                  </a:lnTo>
                  <a:lnTo>
                    <a:pt x="155" y="206"/>
                  </a:lnTo>
                  <a:lnTo>
                    <a:pt x="156" y="198"/>
                  </a:lnTo>
                  <a:lnTo>
                    <a:pt x="155" y="194"/>
                  </a:lnTo>
                  <a:lnTo>
                    <a:pt x="155" y="189"/>
                  </a:lnTo>
                  <a:lnTo>
                    <a:pt x="152" y="186"/>
                  </a:lnTo>
                  <a:lnTo>
                    <a:pt x="156" y="183"/>
                  </a:lnTo>
                  <a:lnTo>
                    <a:pt x="155" y="179"/>
                  </a:lnTo>
                  <a:lnTo>
                    <a:pt x="155" y="178"/>
                  </a:lnTo>
                  <a:lnTo>
                    <a:pt x="157" y="175"/>
                  </a:lnTo>
                  <a:lnTo>
                    <a:pt x="155" y="172"/>
                  </a:lnTo>
                  <a:lnTo>
                    <a:pt x="153" y="171"/>
                  </a:lnTo>
                  <a:lnTo>
                    <a:pt x="151" y="168"/>
                  </a:lnTo>
                  <a:lnTo>
                    <a:pt x="151" y="164"/>
                  </a:lnTo>
                  <a:lnTo>
                    <a:pt x="151" y="162"/>
                  </a:lnTo>
                  <a:lnTo>
                    <a:pt x="152" y="158"/>
                  </a:lnTo>
                  <a:lnTo>
                    <a:pt x="149" y="158"/>
                  </a:lnTo>
                  <a:lnTo>
                    <a:pt x="146" y="159"/>
                  </a:lnTo>
                  <a:lnTo>
                    <a:pt x="143" y="157"/>
                  </a:lnTo>
                  <a:lnTo>
                    <a:pt x="142" y="160"/>
                  </a:lnTo>
                  <a:lnTo>
                    <a:pt x="137" y="156"/>
                  </a:lnTo>
                  <a:lnTo>
                    <a:pt x="133" y="153"/>
                  </a:lnTo>
                  <a:lnTo>
                    <a:pt x="132" y="150"/>
                  </a:lnTo>
                  <a:lnTo>
                    <a:pt x="131" y="149"/>
                  </a:lnTo>
                  <a:lnTo>
                    <a:pt x="130" y="148"/>
                  </a:lnTo>
                  <a:lnTo>
                    <a:pt x="129" y="146"/>
                  </a:lnTo>
                  <a:lnTo>
                    <a:pt x="128" y="142"/>
                  </a:lnTo>
                  <a:lnTo>
                    <a:pt x="132" y="138"/>
                  </a:lnTo>
                  <a:lnTo>
                    <a:pt x="130" y="134"/>
                  </a:lnTo>
                  <a:lnTo>
                    <a:pt x="129" y="130"/>
                  </a:lnTo>
                  <a:lnTo>
                    <a:pt x="129" y="128"/>
                  </a:lnTo>
                  <a:lnTo>
                    <a:pt x="129" y="126"/>
                  </a:lnTo>
                  <a:lnTo>
                    <a:pt x="129" y="121"/>
                  </a:lnTo>
                  <a:lnTo>
                    <a:pt x="128" y="117"/>
                  </a:lnTo>
                  <a:lnTo>
                    <a:pt x="125" y="114"/>
                  </a:lnTo>
                  <a:lnTo>
                    <a:pt x="123" y="111"/>
                  </a:lnTo>
                  <a:lnTo>
                    <a:pt x="122" y="106"/>
                  </a:lnTo>
                  <a:lnTo>
                    <a:pt x="125" y="109"/>
                  </a:lnTo>
                  <a:lnTo>
                    <a:pt x="129" y="107"/>
                  </a:lnTo>
                  <a:lnTo>
                    <a:pt x="126" y="101"/>
                  </a:lnTo>
                  <a:lnTo>
                    <a:pt x="116" y="98"/>
                  </a:lnTo>
                  <a:lnTo>
                    <a:pt x="109" y="101"/>
                  </a:lnTo>
                  <a:lnTo>
                    <a:pt x="105" y="101"/>
                  </a:lnTo>
                  <a:lnTo>
                    <a:pt x="103" y="104"/>
                  </a:lnTo>
                  <a:lnTo>
                    <a:pt x="100" y="106"/>
                  </a:lnTo>
                  <a:lnTo>
                    <a:pt x="96" y="105"/>
                  </a:lnTo>
                  <a:lnTo>
                    <a:pt x="94" y="108"/>
                  </a:lnTo>
                  <a:lnTo>
                    <a:pt x="94" y="111"/>
                  </a:lnTo>
                  <a:lnTo>
                    <a:pt x="96" y="115"/>
                  </a:lnTo>
                  <a:lnTo>
                    <a:pt x="96" y="118"/>
                  </a:lnTo>
                  <a:lnTo>
                    <a:pt x="95" y="119"/>
                  </a:lnTo>
                  <a:lnTo>
                    <a:pt x="92" y="117"/>
                  </a:lnTo>
                  <a:lnTo>
                    <a:pt x="90" y="113"/>
                  </a:lnTo>
                  <a:lnTo>
                    <a:pt x="87" y="111"/>
                  </a:lnTo>
                  <a:lnTo>
                    <a:pt x="85" y="110"/>
                  </a:lnTo>
                  <a:lnTo>
                    <a:pt x="82" y="106"/>
                  </a:lnTo>
                  <a:lnTo>
                    <a:pt x="83" y="102"/>
                  </a:lnTo>
                  <a:lnTo>
                    <a:pt x="85" y="98"/>
                  </a:lnTo>
                  <a:lnTo>
                    <a:pt x="82" y="96"/>
                  </a:lnTo>
                  <a:lnTo>
                    <a:pt x="79" y="94"/>
                  </a:lnTo>
                  <a:lnTo>
                    <a:pt x="79" y="93"/>
                  </a:lnTo>
                  <a:lnTo>
                    <a:pt x="78" y="93"/>
                  </a:lnTo>
                  <a:lnTo>
                    <a:pt x="75" y="92"/>
                  </a:lnTo>
                  <a:lnTo>
                    <a:pt x="72" y="89"/>
                  </a:lnTo>
                  <a:lnTo>
                    <a:pt x="70" y="86"/>
                  </a:lnTo>
                  <a:lnTo>
                    <a:pt x="67" y="83"/>
                  </a:lnTo>
                  <a:lnTo>
                    <a:pt x="67" y="79"/>
                  </a:lnTo>
                  <a:lnTo>
                    <a:pt x="64" y="82"/>
                  </a:lnTo>
                  <a:lnTo>
                    <a:pt x="61" y="83"/>
                  </a:lnTo>
                  <a:lnTo>
                    <a:pt x="61" y="84"/>
                  </a:lnTo>
                  <a:lnTo>
                    <a:pt x="60" y="87"/>
                  </a:lnTo>
                  <a:lnTo>
                    <a:pt x="60" y="92"/>
                  </a:lnTo>
                  <a:lnTo>
                    <a:pt x="57" y="93"/>
                  </a:lnTo>
                  <a:lnTo>
                    <a:pt x="54" y="90"/>
                  </a:lnTo>
                  <a:lnTo>
                    <a:pt x="50" y="90"/>
                  </a:lnTo>
                  <a:lnTo>
                    <a:pt x="46" y="90"/>
                  </a:lnTo>
                  <a:lnTo>
                    <a:pt x="45" y="86"/>
                  </a:lnTo>
                  <a:lnTo>
                    <a:pt x="46" y="83"/>
                  </a:lnTo>
                  <a:lnTo>
                    <a:pt x="47" y="77"/>
                  </a:lnTo>
                  <a:lnTo>
                    <a:pt x="47" y="74"/>
                  </a:lnTo>
                  <a:lnTo>
                    <a:pt x="45" y="69"/>
                  </a:lnTo>
                  <a:lnTo>
                    <a:pt x="44" y="65"/>
                  </a:lnTo>
                  <a:lnTo>
                    <a:pt x="41" y="61"/>
                  </a:lnTo>
                  <a:lnTo>
                    <a:pt x="41" y="57"/>
                  </a:lnTo>
                  <a:lnTo>
                    <a:pt x="38" y="54"/>
                  </a:lnTo>
                  <a:lnTo>
                    <a:pt x="36" y="52"/>
                  </a:lnTo>
                  <a:lnTo>
                    <a:pt x="33" y="56"/>
                  </a:lnTo>
                  <a:lnTo>
                    <a:pt x="26" y="57"/>
                  </a:lnTo>
                  <a:lnTo>
                    <a:pt x="24" y="60"/>
                  </a:lnTo>
                  <a:lnTo>
                    <a:pt x="21" y="60"/>
                  </a:lnTo>
                  <a:lnTo>
                    <a:pt x="18" y="57"/>
                  </a:lnTo>
                  <a:lnTo>
                    <a:pt x="15" y="55"/>
                  </a:lnTo>
                  <a:lnTo>
                    <a:pt x="11" y="53"/>
                  </a:lnTo>
                  <a:lnTo>
                    <a:pt x="8" y="56"/>
                  </a:lnTo>
                  <a:lnTo>
                    <a:pt x="9" y="61"/>
                  </a:lnTo>
                  <a:lnTo>
                    <a:pt x="0" y="60"/>
                  </a:lnTo>
                  <a:lnTo>
                    <a:pt x="0" y="59"/>
                  </a:lnTo>
                  <a:lnTo>
                    <a:pt x="6" y="51"/>
                  </a:lnTo>
                  <a:lnTo>
                    <a:pt x="9" y="48"/>
                  </a:lnTo>
                  <a:lnTo>
                    <a:pt x="22" y="39"/>
                  </a:lnTo>
                  <a:lnTo>
                    <a:pt x="24" y="37"/>
                  </a:lnTo>
                  <a:lnTo>
                    <a:pt x="29" y="35"/>
                  </a:lnTo>
                  <a:lnTo>
                    <a:pt x="30" y="35"/>
                  </a:lnTo>
                  <a:lnTo>
                    <a:pt x="36" y="30"/>
                  </a:lnTo>
                  <a:lnTo>
                    <a:pt x="40" y="30"/>
                  </a:lnTo>
                  <a:lnTo>
                    <a:pt x="47" y="30"/>
                  </a:lnTo>
                  <a:lnTo>
                    <a:pt x="54" y="27"/>
                  </a:lnTo>
                  <a:lnTo>
                    <a:pt x="57" y="25"/>
                  </a:lnTo>
                  <a:lnTo>
                    <a:pt x="60" y="23"/>
                  </a:lnTo>
                  <a:lnTo>
                    <a:pt x="63" y="20"/>
                  </a:lnTo>
                  <a:lnTo>
                    <a:pt x="67" y="18"/>
                  </a:lnTo>
                  <a:lnTo>
                    <a:pt x="70" y="16"/>
                  </a:lnTo>
                  <a:lnTo>
                    <a:pt x="74" y="16"/>
                  </a:lnTo>
                  <a:lnTo>
                    <a:pt x="77" y="19"/>
                  </a:lnTo>
                  <a:lnTo>
                    <a:pt x="78" y="19"/>
                  </a:lnTo>
                  <a:lnTo>
                    <a:pt x="84" y="21"/>
                  </a:lnTo>
                  <a:lnTo>
                    <a:pt x="87" y="20"/>
                  </a:lnTo>
                  <a:lnTo>
                    <a:pt x="90" y="16"/>
                  </a:lnTo>
                  <a:lnTo>
                    <a:pt x="93" y="15"/>
                  </a:lnTo>
                  <a:lnTo>
                    <a:pt x="96" y="18"/>
                  </a:lnTo>
                  <a:lnTo>
                    <a:pt x="97" y="18"/>
                  </a:lnTo>
                  <a:lnTo>
                    <a:pt x="99" y="18"/>
                  </a:lnTo>
                  <a:lnTo>
                    <a:pt x="101" y="14"/>
                  </a:lnTo>
                  <a:lnTo>
                    <a:pt x="104" y="12"/>
                  </a:lnTo>
                  <a:lnTo>
                    <a:pt x="108" y="8"/>
                  </a:lnTo>
                  <a:lnTo>
                    <a:pt x="110" y="5"/>
                  </a:lnTo>
                  <a:lnTo>
                    <a:pt x="112" y="1"/>
                  </a:lnTo>
                  <a:lnTo>
                    <a:pt x="115" y="0"/>
                  </a:lnTo>
                  <a:lnTo>
                    <a:pt x="119" y="0"/>
                  </a:lnTo>
                  <a:lnTo>
                    <a:pt x="124" y="3"/>
                  </a:lnTo>
                  <a:lnTo>
                    <a:pt x="127" y="5"/>
                  </a:lnTo>
                  <a:lnTo>
                    <a:pt x="131" y="5"/>
                  </a:lnTo>
                  <a:lnTo>
                    <a:pt x="133" y="9"/>
                  </a:lnTo>
                  <a:lnTo>
                    <a:pt x="137" y="10"/>
                  </a:lnTo>
                  <a:lnTo>
                    <a:pt x="140" y="8"/>
                  </a:lnTo>
                  <a:lnTo>
                    <a:pt x="148" y="8"/>
                  </a:lnTo>
                  <a:lnTo>
                    <a:pt x="151" y="7"/>
                  </a:lnTo>
                  <a:lnTo>
                    <a:pt x="152" y="7"/>
                  </a:lnTo>
                  <a:lnTo>
                    <a:pt x="155" y="8"/>
                  </a:lnTo>
                  <a:lnTo>
                    <a:pt x="157" y="12"/>
                  </a:lnTo>
                  <a:lnTo>
                    <a:pt x="158" y="15"/>
                  </a:lnTo>
                  <a:lnTo>
                    <a:pt x="160" y="19"/>
                  </a:lnTo>
                  <a:lnTo>
                    <a:pt x="160" y="23"/>
                  </a:lnTo>
                  <a:lnTo>
                    <a:pt x="160" y="27"/>
                  </a:lnTo>
                  <a:lnTo>
                    <a:pt x="166" y="38"/>
                  </a:lnTo>
                  <a:lnTo>
                    <a:pt x="167" y="38"/>
                  </a:lnTo>
                  <a:lnTo>
                    <a:pt x="168" y="38"/>
                  </a:lnTo>
                  <a:lnTo>
                    <a:pt x="171" y="38"/>
                  </a:lnTo>
                  <a:lnTo>
                    <a:pt x="179" y="35"/>
                  </a:lnTo>
                  <a:lnTo>
                    <a:pt x="182" y="37"/>
                  </a:lnTo>
                  <a:lnTo>
                    <a:pt x="189" y="37"/>
                  </a:lnTo>
                  <a:lnTo>
                    <a:pt x="193" y="38"/>
                  </a:lnTo>
                  <a:lnTo>
                    <a:pt x="195" y="42"/>
                  </a:lnTo>
                  <a:lnTo>
                    <a:pt x="195" y="50"/>
                  </a:lnTo>
                  <a:lnTo>
                    <a:pt x="197" y="54"/>
                  </a:lnTo>
                  <a:lnTo>
                    <a:pt x="199" y="57"/>
                  </a:lnTo>
                  <a:lnTo>
                    <a:pt x="197" y="61"/>
                  </a:lnTo>
                  <a:lnTo>
                    <a:pt x="203" y="72"/>
                  </a:lnTo>
                  <a:lnTo>
                    <a:pt x="205" y="79"/>
                  </a:lnTo>
                  <a:lnTo>
                    <a:pt x="216" y="103"/>
                  </a:lnTo>
                  <a:lnTo>
                    <a:pt x="213" y="106"/>
                  </a:lnTo>
                  <a:lnTo>
                    <a:pt x="211" y="110"/>
                  </a:lnTo>
                  <a:lnTo>
                    <a:pt x="208" y="111"/>
                  </a:lnTo>
                  <a:lnTo>
                    <a:pt x="206" y="113"/>
                  </a:lnTo>
                  <a:lnTo>
                    <a:pt x="205" y="114"/>
                  </a:lnTo>
                  <a:lnTo>
                    <a:pt x="205" y="120"/>
                  </a:lnTo>
                  <a:lnTo>
                    <a:pt x="211" y="136"/>
                  </a:lnTo>
                  <a:lnTo>
                    <a:pt x="219" y="151"/>
                  </a:lnTo>
                  <a:lnTo>
                    <a:pt x="249" y="172"/>
                  </a:lnTo>
                  <a:lnTo>
                    <a:pt x="250" y="181"/>
                  </a:lnTo>
                  <a:lnTo>
                    <a:pt x="249" y="192"/>
                  </a:lnTo>
                  <a:lnTo>
                    <a:pt x="243" y="197"/>
                  </a:lnTo>
                  <a:lnTo>
                    <a:pt x="241" y="198"/>
                  </a:lnTo>
                  <a:lnTo>
                    <a:pt x="238" y="199"/>
                  </a:lnTo>
                  <a:lnTo>
                    <a:pt x="237" y="198"/>
                  </a:lnTo>
                  <a:lnTo>
                    <a:pt x="235" y="194"/>
                  </a:lnTo>
                  <a:lnTo>
                    <a:pt x="232" y="193"/>
                  </a:lnTo>
                  <a:lnTo>
                    <a:pt x="229" y="191"/>
                  </a:lnTo>
                  <a:lnTo>
                    <a:pt x="225" y="191"/>
                  </a:lnTo>
                  <a:lnTo>
                    <a:pt x="223" y="194"/>
                  </a:lnTo>
                  <a:lnTo>
                    <a:pt x="222" y="198"/>
                  </a:lnTo>
                  <a:lnTo>
                    <a:pt x="221" y="202"/>
                  </a:lnTo>
                  <a:lnTo>
                    <a:pt x="216" y="208"/>
                  </a:lnTo>
                </a:path>
              </a:pathLst>
            </a:custGeom>
            <a:solidFill>
              <a:srgbClr val="CC99FF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0" fontAlgn="base" hangingPunct="0">
                <a:spcBef>
                  <a:spcPct val="0"/>
                </a:spcBef>
                <a:spcAft>
                  <a:spcPct val="0"/>
                </a:spcAft>
              </a:pPr>
              <a:endParaRPr lang="en-US" sz="2400">
                <a:solidFill>
                  <a:srgbClr val="000000"/>
                </a:solidFill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884" name="Freeform 132">
              <a:extLst>
                <a:ext uri="{FF2B5EF4-FFF2-40B4-BE49-F238E27FC236}">
                  <a16:creationId xmlns:a16="http://schemas.microsoft.com/office/drawing/2014/main" id="{1628F828-4C6D-56E6-9C10-88FA76D03A0B}"/>
                </a:ext>
              </a:extLst>
            </xdr:cNvPr>
            <xdr:cNvSpPr>
              <a:spLocks/>
            </xdr:cNvSpPr>
          </xdr:nvSpPr>
          <xdr:spPr bwMode="auto">
            <a:xfrm>
              <a:off x="3465539" y="1796444"/>
              <a:ext cx="603250" cy="495300"/>
            </a:xfrm>
            <a:custGeom>
              <a:avLst/>
              <a:gdLst>
                <a:gd name="T0" fmla="*/ 484188 w 380"/>
                <a:gd name="T1" fmla="*/ 431800 h 312"/>
                <a:gd name="T2" fmla="*/ 430213 w 380"/>
                <a:gd name="T3" fmla="*/ 452438 h 312"/>
                <a:gd name="T4" fmla="*/ 381000 w 380"/>
                <a:gd name="T5" fmla="*/ 447675 h 312"/>
                <a:gd name="T6" fmla="*/ 366713 w 380"/>
                <a:gd name="T7" fmla="*/ 447675 h 312"/>
                <a:gd name="T8" fmla="*/ 334963 w 380"/>
                <a:gd name="T9" fmla="*/ 458788 h 312"/>
                <a:gd name="T10" fmla="*/ 309563 w 380"/>
                <a:gd name="T11" fmla="*/ 447675 h 312"/>
                <a:gd name="T12" fmla="*/ 293688 w 380"/>
                <a:gd name="T13" fmla="*/ 452438 h 312"/>
                <a:gd name="T14" fmla="*/ 276225 w 380"/>
                <a:gd name="T15" fmla="*/ 455613 h 312"/>
                <a:gd name="T16" fmla="*/ 255588 w 380"/>
                <a:gd name="T17" fmla="*/ 458788 h 312"/>
                <a:gd name="T18" fmla="*/ 227013 w 380"/>
                <a:gd name="T19" fmla="*/ 468313 h 312"/>
                <a:gd name="T20" fmla="*/ 209550 w 380"/>
                <a:gd name="T21" fmla="*/ 484188 h 312"/>
                <a:gd name="T22" fmla="*/ 192088 w 380"/>
                <a:gd name="T23" fmla="*/ 493713 h 312"/>
                <a:gd name="T24" fmla="*/ 180975 w 380"/>
                <a:gd name="T25" fmla="*/ 484188 h 312"/>
                <a:gd name="T26" fmla="*/ 144463 w 380"/>
                <a:gd name="T27" fmla="*/ 452438 h 312"/>
                <a:gd name="T28" fmla="*/ 127000 w 380"/>
                <a:gd name="T29" fmla="*/ 442913 h 312"/>
                <a:gd name="T30" fmla="*/ 122238 w 380"/>
                <a:gd name="T31" fmla="*/ 417513 h 312"/>
                <a:gd name="T32" fmla="*/ 106363 w 380"/>
                <a:gd name="T33" fmla="*/ 409575 h 312"/>
                <a:gd name="T34" fmla="*/ 87313 w 380"/>
                <a:gd name="T35" fmla="*/ 406400 h 312"/>
                <a:gd name="T36" fmla="*/ 73025 w 380"/>
                <a:gd name="T37" fmla="*/ 392113 h 312"/>
                <a:gd name="T38" fmla="*/ 53975 w 380"/>
                <a:gd name="T39" fmla="*/ 390525 h 312"/>
                <a:gd name="T40" fmla="*/ 34925 w 380"/>
                <a:gd name="T41" fmla="*/ 381000 h 312"/>
                <a:gd name="T42" fmla="*/ 14288 w 380"/>
                <a:gd name="T43" fmla="*/ 379413 h 312"/>
                <a:gd name="T44" fmla="*/ 42863 w 380"/>
                <a:gd name="T45" fmla="*/ 309563 h 312"/>
                <a:gd name="T46" fmla="*/ 61913 w 380"/>
                <a:gd name="T47" fmla="*/ 250825 h 312"/>
                <a:gd name="T48" fmla="*/ 50800 w 380"/>
                <a:gd name="T49" fmla="*/ 230188 h 312"/>
                <a:gd name="T50" fmla="*/ 71438 w 380"/>
                <a:gd name="T51" fmla="*/ 198438 h 312"/>
                <a:gd name="T52" fmla="*/ 92075 w 380"/>
                <a:gd name="T53" fmla="*/ 193675 h 312"/>
                <a:gd name="T54" fmla="*/ 106363 w 380"/>
                <a:gd name="T55" fmla="*/ 177800 h 312"/>
                <a:gd name="T56" fmla="*/ 111125 w 380"/>
                <a:gd name="T57" fmla="*/ 161925 h 312"/>
                <a:gd name="T58" fmla="*/ 134938 w 380"/>
                <a:gd name="T59" fmla="*/ 179388 h 312"/>
                <a:gd name="T60" fmla="*/ 153988 w 380"/>
                <a:gd name="T61" fmla="*/ 149225 h 312"/>
                <a:gd name="T62" fmla="*/ 149225 w 380"/>
                <a:gd name="T63" fmla="*/ 127000 h 312"/>
                <a:gd name="T64" fmla="*/ 142875 w 380"/>
                <a:gd name="T65" fmla="*/ 104775 h 312"/>
                <a:gd name="T66" fmla="*/ 157163 w 380"/>
                <a:gd name="T67" fmla="*/ 82550 h 312"/>
                <a:gd name="T68" fmla="*/ 179388 w 380"/>
                <a:gd name="T69" fmla="*/ 77788 h 312"/>
                <a:gd name="T70" fmla="*/ 201613 w 380"/>
                <a:gd name="T71" fmla="*/ 84138 h 312"/>
                <a:gd name="T72" fmla="*/ 227013 w 380"/>
                <a:gd name="T73" fmla="*/ 93663 h 312"/>
                <a:gd name="T74" fmla="*/ 249238 w 380"/>
                <a:gd name="T75" fmla="*/ 95250 h 312"/>
                <a:gd name="T76" fmla="*/ 298450 w 380"/>
                <a:gd name="T77" fmla="*/ 57150 h 312"/>
                <a:gd name="T78" fmla="*/ 327025 w 380"/>
                <a:gd name="T79" fmla="*/ 23813 h 312"/>
                <a:gd name="T80" fmla="*/ 347663 w 380"/>
                <a:gd name="T81" fmla="*/ 17463 h 312"/>
                <a:gd name="T82" fmla="*/ 363538 w 380"/>
                <a:gd name="T83" fmla="*/ 25400 h 312"/>
                <a:gd name="T84" fmla="*/ 395288 w 380"/>
                <a:gd name="T85" fmla="*/ 0 h 312"/>
                <a:gd name="T86" fmla="*/ 409575 w 380"/>
                <a:gd name="T87" fmla="*/ 19050 h 312"/>
                <a:gd name="T88" fmla="*/ 484188 w 380"/>
                <a:gd name="T89" fmla="*/ 74613 h 312"/>
                <a:gd name="T90" fmla="*/ 503238 w 380"/>
                <a:gd name="T91" fmla="*/ 60325 h 312"/>
                <a:gd name="T92" fmla="*/ 523875 w 380"/>
                <a:gd name="T93" fmla="*/ 52388 h 312"/>
                <a:gd name="T94" fmla="*/ 539750 w 380"/>
                <a:gd name="T95" fmla="*/ 77788 h 312"/>
                <a:gd name="T96" fmla="*/ 558800 w 380"/>
                <a:gd name="T97" fmla="*/ 82550 h 312"/>
                <a:gd name="T98" fmla="*/ 574675 w 380"/>
                <a:gd name="T99" fmla="*/ 96838 h 312"/>
                <a:gd name="T100" fmla="*/ 592138 w 380"/>
                <a:gd name="T101" fmla="*/ 119063 h 312"/>
                <a:gd name="T102" fmla="*/ 596900 w 380"/>
                <a:gd name="T103" fmla="*/ 227013 h 312"/>
                <a:gd name="T104" fmla="*/ 592138 w 380"/>
                <a:gd name="T105" fmla="*/ 355600 h 312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380" h="312">
                  <a:moveTo>
                    <a:pt x="362" y="269"/>
                  </a:moveTo>
                  <a:lnTo>
                    <a:pt x="318" y="268"/>
                  </a:lnTo>
                  <a:lnTo>
                    <a:pt x="317" y="268"/>
                  </a:lnTo>
                  <a:lnTo>
                    <a:pt x="305" y="272"/>
                  </a:lnTo>
                  <a:lnTo>
                    <a:pt x="304" y="272"/>
                  </a:lnTo>
                  <a:lnTo>
                    <a:pt x="288" y="276"/>
                  </a:lnTo>
                  <a:lnTo>
                    <a:pt x="277" y="280"/>
                  </a:lnTo>
                  <a:lnTo>
                    <a:pt x="271" y="285"/>
                  </a:lnTo>
                  <a:lnTo>
                    <a:pt x="259" y="287"/>
                  </a:lnTo>
                  <a:lnTo>
                    <a:pt x="248" y="286"/>
                  </a:lnTo>
                  <a:lnTo>
                    <a:pt x="244" y="282"/>
                  </a:lnTo>
                  <a:lnTo>
                    <a:pt x="240" y="282"/>
                  </a:lnTo>
                  <a:lnTo>
                    <a:pt x="239" y="282"/>
                  </a:lnTo>
                  <a:lnTo>
                    <a:pt x="237" y="283"/>
                  </a:lnTo>
                  <a:lnTo>
                    <a:pt x="233" y="282"/>
                  </a:lnTo>
                  <a:lnTo>
                    <a:pt x="231" y="282"/>
                  </a:lnTo>
                  <a:lnTo>
                    <a:pt x="226" y="282"/>
                  </a:lnTo>
                  <a:lnTo>
                    <a:pt x="223" y="282"/>
                  </a:lnTo>
                  <a:lnTo>
                    <a:pt x="220" y="284"/>
                  </a:lnTo>
                  <a:lnTo>
                    <a:pt x="211" y="289"/>
                  </a:lnTo>
                  <a:lnTo>
                    <a:pt x="207" y="290"/>
                  </a:lnTo>
                  <a:lnTo>
                    <a:pt x="204" y="286"/>
                  </a:lnTo>
                  <a:lnTo>
                    <a:pt x="201" y="285"/>
                  </a:lnTo>
                  <a:lnTo>
                    <a:pt x="195" y="282"/>
                  </a:lnTo>
                  <a:lnTo>
                    <a:pt x="192" y="283"/>
                  </a:lnTo>
                  <a:lnTo>
                    <a:pt x="189" y="283"/>
                  </a:lnTo>
                  <a:lnTo>
                    <a:pt x="188" y="282"/>
                  </a:lnTo>
                  <a:lnTo>
                    <a:pt x="185" y="285"/>
                  </a:lnTo>
                  <a:lnTo>
                    <a:pt x="181" y="285"/>
                  </a:lnTo>
                  <a:lnTo>
                    <a:pt x="177" y="287"/>
                  </a:lnTo>
                  <a:lnTo>
                    <a:pt x="176" y="287"/>
                  </a:lnTo>
                  <a:lnTo>
                    <a:pt x="174" y="287"/>
                  </a:lnTo>
                  <a:lnTo>
                    <a:pt x="171" y="287"/>
                  </a:lnTo>
                  <a:lnTo>
                    <a:pt x="168" y="288"/>
                  </a:lnTo>
                  <a:lnTo>
                    <a:pt x="165" y="291"/>
                  </a:lnTo>
                  <a:lnTo>
                    <a:pt x="161" y="289"/>
                  </a:lnTo>
                  <a:lnTo>
                    <a:pt x="160" y="291"/>
                  </a:lnTo>
                  <a:lnTo>
                    <a:pt x="153" y="290"/>
                  </a:lnTo>
                  <a:lnTo>
                    <a:pt x="150" y="292"/>
                  </a:lnTo>
                  <a:lnTo>
                    <a:pt x="143" y="295"/>
                  </a:lnTo>
                  <a:lnTo>
                    <a:pt x="142" y="299"/>
                  </a:lnTo>
                  <a:lnTo>
                    <a:pt x="139" y="301"/>
                  </a:lnTo>
                  <a:lnTo>
                    <a:pt x="134" y="304"/>
                  </a:lnTo>
                  <a:lnTo>
                    <a:pt x="132" y="305"/>
                  </a:lnTo>
                  <a:lnTo>
                    <a:pt x="129" y="304"/>
                  </a:lnTo>
                  <a:lnTo>
                    <a:pt x="125" y="304"/>
                  </a:lnTo>
                  <a:lnTo>
                    <a:pt x="124" y="308"/>
                  </a:lnTo>
                  <a:lnTo>
                    <a:pt x="121" y="311"/>
                  </a:lnTo>
                  <a:lnTo>
                    <a:pt x="117" y="311"/>
                  </a:lnTo>
                  <a:lnTo>
                    <a:pt x="116" y="311"/>
                  </a:lnTo>
                  <a:lnTo>
                    <a:pt x="116" y="308"/>
                  </a:lnTo>
                  <a:lnTo>
                    <a:pt x="114" y="305"/>
                  </a:lnTo>
                  <a:lnTo>
                    <a:pt x="106" y="293"/>
                  </a:lnTo>
                  <a:lnTo>
                    <a:pt x="105" y="293"/>
                  </a:lnTo>
                  <a:lnTo>
                    <a:pt x="93" y="289"/>
                  </a:lnTo>
                  <a:lnTo>
                    <a:pt x="91" y="285"/>
                  </a:lnTo>
                  <a:lnTo>
                    <a:pt x="90" y="282"/>
                  </a:lnTo>
                  <a:lnTo>
                    <a:pt x="87" y="280"/>
                  </a:lnTo>
                  <a:lnTo>
                    <a:pt x="85" y="278"/>
                  </a:lnTo>
                  <a:lnTo>
                    <a:pt x="80" y="279"/>
                  </a:lnTo>
                  <a:lnTo>
                    <a:pt x="80" y="274"/>
                  </a:lnTo>
                  <a:lnTo>
                    <a:pt x="79" y="270"/>
                  </a:lnTo>
                  <a:lnTo>
                    <a:pt x="77" y="268"/>
                  </a:lnTo>
                  <a:lnTo>
                    <a:pt x="77" y="263"/>
                  </a:lnTo>
                  <a:lnTo>
                    <a:pt x="73" y="262"/>
                  </a:lnTo>
                  <a:lnTo>
                    <a:pt x="71" y="259"/>
                  </a:lnTo>
                  <a:lnTo>
                    <a:pt x="70" y="259"/>
                  </a:lnTo>
                  <a:lnTo>
                    <a:pt x="67" y="258"/>
                  </a:lnTo>
                  <a:lnTo>
                    <a:pt x="64" y="257"/>
                  </a:lnTo>
                  <a:lnTo>
                    <a:pt x="60" y="254"/>
                  </a:lnTo>
                  <a:lnTo>
                    <a:pt x="58" y="255"/>
                  </a:lnTo>
                  <a:lnTo>
                    <a:pt x="55" y="256"/>
                  </a:lnTo>
                  <a:lnTo>
                    <a:pt x="51" y="258"/>
                  </a:lnTo>
                  <a:lnTo>
                    <a:pt x="49" y="254"/>
                  </a:lnTo>
                  <a:lnTo>
                    <a:pt x="48" y="250"/>
                  </a:lnTo>
                  <a:lnTo>
                    <a:pt x="46" y="247"/>
                  </a:lnTo>
                  <a:lnTo>
                    <a:pt x="43" y="245"/>
                  </a:lnTo>
                  <a:lnTo>
                    <a:pt x="40" y="245"/>
                  </a:lnTo>
                  <a:lnTo>
                    <a:pt x="37" y="248"/>
                  </a:lnTo>
                  <a:lnTo>
                    <a:pt x="34" y="246"/>
                  </a:lnTo>
                  <a:lnTo>
                    <a:pt x="32" y="244"/>
                  </a:lnTo>
                  <a:lnTo>
                    <a:pt x="29" y="242"/>
                  </a:lnTo>
                  <a:lnTo>
                    <a:pt x="25" y="240"/>
                  </a:lnTo>
                  <a:lnTo>
                    <a:pt x="22" y="240"/>
                  </a:lnTo>
                  <a:lnTo>
                    <a:pt x="19" y="239"/>
                  </a:lnTo>
                  <a:lnTo>
                    <a:pt x="15" y="240"/>
                  </a:lnTo>
                  <a:lnTo>
                    <a:pt x="12" y="240"/>
                  </a:lnTo>
                  <a:lnTo>
                    <a:pt x="9" y="239"/>
                  </a:lnTo>
                  <a:lnTo>
                    <a:pt x="6" y="237"/>
                  </a:lnTo>
                  <a:lnTo>
                    <a:pt x="0" y="221"/>
                  </a:lnTo>
                  <a:lnTo>
                    <a:pt x="19" y="208"/>
                  </a:lnTo>
                  <a:lnTo>
                    <a:pt x="27" y="195"/>
                  </a:lnTo>
                  <a:lnTo>
                    <a:pt x="44" y="168"/>
                  </a:lnTo>
                  <a:lnTo>
                    <a:pt x="41" y="166"/>
                  </a:lnTo>
                  <a:lnTo>
                    <a:pt x="40" y="162"/>
                  </a:lnTo>
                  <a:lnTo>
                    <a:pt x="39" y="158"/>
                  </a:lnTo>
                  <a:lnTo>
                    <a:pt x="38" y="154"/>
                  </a:lnTo>
                  <a:lnTo>
                    <a:pt x="38" y="149"/>
                  </a:lnTo>
                  <a:lnTo>
                    <a:pt x="34" y="148"/>
                  </a:lnTo>
                  <a:lnTo>
                    <a:pt x="32" y="145"/>
                  </a:lnTo>
                  <a:lnTo>
                    <a:pt x="31" y="140"/>
                  </a:lnTo>
                  <a:lnTo>
                    <a:pt x="39" y="128"/>
                  </a:lnTo>
                  <a:lnTo>
                    <a:pt x="41" y="125"/>
                  </a:lnTo>
                  <a:lnTo>
                    <a:pt x="45" y="125"/>
                  </a:lnTo>
                  <a:lnTo>
                    <a:pt x="49" y="125"/>
                  </a:lnTo>
                  <a:lnTo>
                    <a:pt x="52" y="126"/>
                  </a:lnTo>
                  <a:lnTo>
                    <a:pt x="56" y="125"/>
                  </a:lnTo>
                  <a:lnTo>
                    <a:pt x="58" y="122"/>
                  </a:lnTo>
                  <a:lnTo>
                    <a:pt x="59" y="118"/>
                  </a:lnTo>
                  <a:lnTo>
                    <a:pt x="60" y="116"/>
                  </a:lnTo>
                  <a:lnTo>
                    <a:pt x="64" y="115"/>
                  </a:lnTo>
                  <a:lnTo>
                    <a:pt x="67" y="112"/>
                  </a:lnTo>
                  <a:lnTo>
                    <a:pt x="67" y="109"/>
                  </a:lnTo>
                  <a:lnTo>
                    <a:pt x="67" y="105"/>
                  </a:lnTo>
                  <a:lnTo>
                    <a:pt x="66" y="104"/>
                  </a:lnTo>
                  <a:lnTo>
                    <a:pt x="70" y="102"/>
                  </a:lnTo>
                  <a:lnTo>
                    <a:pt x="72" y="105"/>
                  </a:lnTo>
                  <a:lnTo>
                    <a:pt x="76" y="106"/>
                  </a:lnTo>
                  <a:lnTo>
                    <a:pt x="82" y="110"/>
                  </a:lnTo>
                  <a:lnTo>
                    <a:pt x="85" y="113"/>
                  </a:lnTo>
                  <a:lnTo>
                    <a:pt x="87" y="116"/>
                  </a:lnTo>
                  <a:lnTo>
                    <a:pt x="95" y="108"/>
                  </a:lnTo>
                  <a:lnTo>
                    <a:pt x="95" y="98"/>
                  </a:lnTo>
                  <a:lnTo>
                    <a:pt x="97" y="94"/>
                  </a:lnTo>
                  <a:lnTo>
                    <a:pt x="97" y="91"/>
                  </a:lnTo>
                  <a:lnTo>
                    <a:pt x="95" y="88"/>
                  </a:lnTo>
                  <a:lnTo>
                    <a:pt x="93" y="84"/>
                  </a:lnTo>
                  <a:lnTo>
                    <a:pt x="94" y="80"/>
                  </a:lnTo>
                  <a:lnTo>
                    <a:pt x="91" y="77"/>
                  </a:lnTo>
                  <a:lnTo>
                    <a:pt x="91" y="73"/>
                  </a:lnTo>
                  <a:lnTo>
                    <a:pt x="90" y="69"/>
                  </a:lnTo>
                  <a:lnTo>
                    <a:pt x="90" y="66"/>
                  </a:lnTo>
                  <a:lnTo>
                    <a:pt x="91" y="63"/>
                  </a:lnTo>
                  <a:lnTo>
                    <a:pt x="91" y="59"/>
                  </a:lnTo>
                  <a:lnTo>
                    <a:pt x="94" y="57"/>
                  </a:lnTo>
                  <a:lnTo>
                    <a:pt x="99" y="52"/>
                  </a:lnTo>
                  <a:lnTo>
                    <a:pt x="103" y="52"/>
                  </a:lnTo>
                  <a:lnTo>
                    <a:pt x="106" y="50"/>
                  </a:lnTo>
                  <a:lnTo>
                    <a:pt x="110" y="49"/>
                  </a:lnTo>
                  <a:lnTo>
                    <a:pt x="113" y="49"/>
                  </a:lnTo>
                  <a:lnTo>
                    <a:pt x="117" y="48"/>
                  </a:lnTo>
                  <a:lnTo>
                    <a:pt x="121" y="49"/>
                  </a:lnTo>
                  <a:lnTo>
                    <a:pt x="124" y="50"/>
                  </a:lnTo>
                  <a:lnTo>
                    <a:pt x="127" y="53"/>
                  </a:lnTo>
                  <a:lnTo>
                    <a:pt x="131" y="53"/>
                  </a:lnTo>
                  <a:lnTo>
                    <a:pt x="134" y="53"/>
                  </a:lnTo>
                  <a:lnTo>
                    <a:pt x="137" y="54"/>
                  </a:lnTo>
                  <a:lnTo>
                    <a:pt x="143" y="59"/>
                  </a:lnTo>
                  <a:lnTo>
                    <a:pt x="147" y="60"/>
                  </a:lnTo>
                  <a:lnTo>
                    <a:pt x="150" y="60"/>
                  </a:lnTo>
                  <a:lnTo>
                    <a:pt x="153" y="60"/>
                  </a:lnTo>
                  <a:lnTo>
                    <a:pt x="157" y="60"/>
                  </a:lnTo>
                  <a:lnTo>
                    <a:pt x="161" y="56"/>
                  </a:lnTo>
                  <a:lnTo>
                    <a:pt x="162" y="56"/>
                  </a:lnTo>
                  <a:lnTo>
                    <a:pt x="186" y="37"/>
                  </a:lnTo>
                  <a:lnTo>
                    <a:pt x="188" y="36"/>
                  </a:lnTo>
                  <a:lnTo>
                    <a:pt x="188" y="35"/>
                  </a:lnTo>
                  <a:lnTo>
                    <a:pt x="192" y="33"/>
                  </a:lnTo>
                  <a:lnTo>
                    <a:pt x="195" y="33"/>
                  </a:lnTo>
                  <a:lnTo>
                    <a:pt x="206" y="15"/>
                  </a:lnTo>
                  <a:lnTo>
                    <a:pt x="210" y="8"/>
                  </a:lnTo>
                  <a:lnTo>
                    <a:pt x="212" y="8"/>
                  </a:lnTo>
                  <a:lnTo>
                    <a:pt x="216" y="9"/>
                  </a:lnTo>
                  <a:lnTo>
                    <a:pt x="219" y="11"/>
                  </a:lnTo>
                  <a:lnTo>
                    <a:pt x="220" y="15"/>
                  </a:lnTo>
                  <a:lnTo>
                    <a:pt x="223" y="16"/>
                  </a:lnTo>
                  <a:lnTo>
                    <a:pt x="226" y="19"/>
                  </a:lnTo>
                  <a:lnTo>
                    <a:pt x="229" y="16"/>
                  </a:lnTo>
                  <a:lnTo>
                    <a:pt x="233" y="10"/>
                  </a:lnTo>
                  <a:lnTo>
                    <a:pt x="236" y="8"/>
                  </a:lnTo>
                  <a:lnTo>
                    <a:pt x="237" y="7"/>
                  </a:lnTo>
                  <a:lnTo>
                    <a:pt x="249" y="0"/>
                  </a:lnTo>
                  <a:lnTo>
                    <a:pt x="252" y="3"/>
                  </a:lnTo>
                  <a:lnTo>
                    <a:pt x="254" y="5"/>
                  </a:lnTo>
                  <a:lnTo>
                    <a:pt x="257" y="8"/>
                  </a:lnTo>
                  <a:lnTo>
                    <a:pt x="258" y="12"/>
                  </a:lnTo>
                  <a:lnTo>
                    <a:pt x="276" y="13"/>
                  </a:lnTo>
                  <a:lnTo>
                    <a:pt x="276" y="29"/>
                  </a:lnTo>
                  <a:lnTo>
                    <a:pt x="288" y="46"/>
                  </a:lnTo>
                  <a:lnTo>
                    <a:pt x="305" y="47"/>
                  </a:lnTo>
                  <a:lnTo>
                    <a:pt x="313" y="47"/>
                  </a:lnTo>
                  <a:lnTo>
                    <a:pt x="316" y="46"/>
                  </a:lnTo>
                  <a:lnTo>
                    <a:pt x="316" y="42"/>
                  </a:lnTo>
                  <a:lnTo>
                    <a:pt x="317" y="38"/>
                  </a:lnTo>
                  <a:lnTo>
                    <a:pt x="322" y="26"/>
                  </a:lnTo>
                  <a:lnTo>
                    <a:pt x="324" y="29"/>
                  </a:lnTo>
                  <a:lnTo>
                    <a:pt x="327" y="30"/>
                  </a:lnTo>
                  <a:lnTo>
                    <a:pt x="330" y="33"/>
                  </a:lnTo>
                  <a:lnTo>
                    <a:pt x="329" y="37"/>
                  </a:lnTo>
                  <a:lnTo>
                    <a:pt x="331" y="40"/>
                  </a:lnTo>
                  <a:lnTo>
                    <a:pt x="336" y="46"/>
                  </a:lnTo>
                  <a:lnTo>
                    <a:pt x="340" y="49"/>
                  </a:lnTo>
                  <a:lnTo>
                    <a:pt x="343" y="50"/>
                  </a:lnTo>
                  <a:lnTo>
                    <a:pt x="345" y="53"/>
                  </a:lnTo>
                  <a:lnTo>
                    <a:pt x="349" y="53"/>
                  </a:lnTo>
                  <a:lnTo>
                    <a:pt x="352" y="52"/>
                  </a:lnTo>
                  <a:lnTo>
                    <a:pt x="354" y="53"/>
                  </a:lnTo>
                  <a:lnTo>
                    <a:pt x="358" y="55"/>
                  </a:lnTo>
                  <a:lnTo>
                    <a:pt x="360" y="58"/>
                  </a:lnTo>
                  <a:lnTo>
                    <a:pt x="362" y="61"/>
                  </a:lnTo>
                  <a:lnTo>
                    <a:pt x="362" y="65"/>
                  </a:lnTo>
                  <a:lnTo>
                    <a:pt x="364" y="69"/>
                  </a:lnTo>
                  <a:lnTo>
                    <a:pt x="367" y="71"/>
                  </a:lnTo>
                  <a:lnTo>
                    <a:pt x="373" y="75"/>
                  </a:lnTo>
                  <a:lnTo>
                    <a:pt x="375" y="78"/>
                  </a:lnTo>
                  <a:lnTo>
                    <a:pt x="378" y="80"/>
                  </a:lnTo>
                  <a:lnTo>
                    <a:pt x="379" y="80"/>
                  </a:lnTo>
                  <a:lnTo>
                    <a:pt x="376" y="143"/>
                  </a:lnTo>
                  <a:lnTo>
                    <a:pt x="376" y="146"/>
                  </a:lnTo>
                  <a:lnTo>
                    <a:pt x="376" y="147"/>
                  </a:lnTo>
                  <a:lnTo>
                    <a:pt x="374" y="194"/>
                  </a:lnTo>
                  <a:lnTo>
                    <a:pt x="373" y="224"/>
                  </a:lnTo>
                  <a:lnTo>
                    <a:pt x="372" y="269"/>
                  </a:lnTo>
                  <a:lnTo>
                    <a:pt x="362" y="269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eaLnBrk="0" fontAlgn="base" hangingPunct="0">
                <a:spcBef>
                  <a:spcPct val="0"/>
                </a:spcBef>
                <a:spcAft>
                  <a:spcPct val="0"/>
                </a:spcAft>
              </a:pPr>
              <a:endParaRPr lang="en-US" sz="2400">
                <a:solidFill>
                  <a:srgbClr val="000000"/>
                </a:solidFill>
                <a:latin typeface="Times New Roman" panose="02020603050405020304" pitchFamily="18" charset="0"/>
              </a:endParaRPr>
            </a:p>
          </xdr:txBody>
        </xdr:sp>
        <xdr:sp macro="" textlink="">
          <xdr:nvSpPr>
            <xdr:cNvPr id="1885" name="Freeform 32">
              <a:extLst>
                <a:ext uri="{FF2B5EF4-FFF2-40B4-BE49-F238E27FC236}">
                  <a16:creationId xmlns:a16="http://schemas.microsoft.com/office/drawing/2014/main" id="{99921453-905E-4C9F-BEB5-2309B78B8DCF}"/>
                </a:ext>
              </a:extLst>
            </xdr:cNvPr>
            <xdr:cNvSpPr>
              <a:spLocks/>
            </xdr:cNvSpPr>
          </xdr:nvSpPr>
          <xdr:spPr bwMode="auto">
            <a:xfrm>
              <a:off x="3280471" y="1631063"/>
              <a:ext cx="450850" cy="387350"/>
            </a:xfrm>
            <a:custGeom>
              <a:avLst/>
              <a:gdLst>
                <a:gd name="T0" fmla="*/ 688003450 w 284"/>
                <a:gd name="T1" fmla="*/ 312499375 h 244"/>
                <a:gd name="T2" fmla="*/ 705643750 w 284"/>
                <a:gd name="T3" fmla="*/ 340221888 h 244"/>
                <a:gd name="T4" fmla="*/ 710684063 w 284"/>
                <a:gd name="T5" fmla="*/ 375504075 h 244"/>
                <a:gd name="T6" fmla="*/ 705643750 w 284"/>
                <a:gd name="T7" fmla="*/ 395665325 h 244"/>
                <a:gd name="T8" fmla="*/ 703124388 w 284"/>
                <a:gd name="T9" fmla="*/ 400705638 h 244"/>
                <a:gd name="T10" fmla="*/ 680442188 w 284"/>
                <a:gd name="T11" fmla="*/ 408265313 h 244"/>
                <a:gd name="T12" fmla="*/ 645160000 w 284"/>
                <a:gd name="T13" fmla="*/ 393144375 h 244"/>
                <a:gd name="T14" fmla="*/ 619958438 w 284"/>
                <a:gd name="T15" fmla="*/ 390625013 h 244"/>
                <a:gd name="T16" fmla="*/ 597277825 w 284"/>
                <a:gd name="T17" fmla="*/ 378023438 h 244"/>
                <a:gd name="T18" fmla="*/ 569555313 w 284"/>
                <a:gd name="T19" fmla="*/ 385584700 h 244"/>
                <a:gd name="T20" fmla="*/ 539313438 w 284"/>
                <a:gd name="T21" fmla="*/ 403225000 h 244"/>
                <a:gd name="T22" fmla="*/ 529232813 w 284"/>
                <a:gd name="T23" fmla="*/ 425907200 h 244"/>
                <a:gd name="T24" fmla="*/ 531753763 w 284"/>
                <a:gd name="T25" fmla="*/ 453628125 h 244"/>
                <a:gd name="T26" fmla="*/ 539313438 w 284"/>
                <a:gd name="T27" fmla="*/ 478829688 h 244"/>
                <a:gd name="T28" fmla="*/ 539313438 w 284"/>
                <a:gd name="T29" fmla="*/ 506552200 h 244"/>
                <a:gd name="T30" fmla="*/ 514111875 w 284"/>
                <a:gd name="T31" fmla="*/ 541834388 h 244"/>
                <a:gd name="T32" fmla="*/ 483870000 w 284"/>
                <a:gd name="T33" fmla="*/ 521673138 h 244"/>
                <a:gd name="T34" fmla="*/ 468749063 w 284"/>
                <a:gd name="T35" fmla="*/ 531753763 h 244"/>
                <a:gd name="T36" fmla="*/ 453628125 w 284"/>
                <a:gd name="T37" fmla="*/ 549394063 h 244"/>
                <a:gd name="T38" fmla="*/ 441028138 w 284"/>
                <a:gd name="T39" fmla="*/ 572076263 h 244"/>
                <a:gd name="T40" fmla="*/ 415826575 w 284"/>
                <a:gd name="T41" fmla="*/ 572076263 h 244"/>
                <a:gd name="T42" fmla="*/ 378023438 w 284"/>
                <a:gd name="T43" fmla="*/ 612398763 h 244"/>
                <a:gd name="T44" fmla="*/ 264617200 w 284"/>
                <a:gd name="T45" fmla="*/ 549394063 h 244"/>
                <a:gd name="T46" fmla="*/ 239415638 w 284"/>
                <a:gd name="T47" fmla="*/ 534273125 h 244"/>
                <a:gd name="T48" fmla="*/ 219254388 w 284"/>
                <a:gd name="T49" fmla="*/ 501511888 h 244"/>
                <a:gd name="T50" fmla="*/ 148690013 w 284"/>
                <a:gd name="T51" fmla="*/ 418345938 h 244"/>
                <a:gd name="T52" fmla="*/ 2520950 w 284"/>
                <a:gd name="T53" fmla="*/ 337700938 h 244"/>
                <a:gd name="T54" fmla="*/ 5040313 w 284"/>
                <a:gd name="T55" fmla="*/ 304939700 h 244"/>
                <a:gd name="T56" fmla="*/ 30241875 w 284"/>
                <a:gd name="T57" fmla="*/ 292338125 h 244"/>
                <a:gd name="T58" fmla="*/ 37803138 w 284"/>
                <a:gd name="T59" fmla="*/ 262096250 h 244"/>
                <a:gd name="T60" fmla="*/ 37803138 w 284"/>
                <a:gd name="T61" fmla="*/ 231854375 h 244"/>
                <a:gd name="T62" fmla="*/ 57964388 w 284"/>
                <a:gd name="T63" fmla="*/ 216733438 h 244"/>
                <a:gd name="T64" fmla="*/ 60483750 w 284"/>
                <a:gd name="T65" fmla="*/ 176410938 h 244"/>
                <a:gd name="T66" fmla="*/ 60483750 w 284"/>
                <a:gd name="T67" fmla="*/ 151209375 h 244"/>
                <a:gd name="T68" fmla="*/ 47883763 w 284"/>
                <a:gd name="T69" fmla="*/ 113407825 h 244"/>
                <a:gd name="T70" fmla="*/ 57964388 w 284"/>
                <a:gd name="T71" fmla="*/ 93246575 h 244"/>
                <a:gd name="T72" fmla="*/ 70564375 w 284"/>
                <a:gd name="T73" fmla="*/ 65524063 h 244"/>
                <a:gd name="T74" fmla="*/ 73085325 w 284"/>
                <a:gd name="T75" fmla="*/ 35282188 h 244"/>
                <a:gd name="T76" fmla="*/ 88206263 w 284"/>
                <a:gd name="T77" fmla="*/ 10080625 h 244"/>
                <a:gd name="T78" fmla="*/ 297378438 w 284"/>
                <a:gd name="T79" fmla="*/ 10080625 h 244"/>
                <a:gd name="T80" fmla="*/ 559474688 w 284"/>
                <a:gd name="T81" fmla="*/ 75604688 h 244"/>
                <a:gd name="T82" fmla="*/ 567035950 w 284"/>
                <a:gd name="T83" fmla="*/ 85685313 h 244"/>
                <a:gd name="T84" fmla="*/ 597277825 w 284"/>
                <a:gd name="T85" fmla="*/ 128528763 h 244"/>
                <a:gd name="T86" fmla="*/ 604837500 w 284"/>
                <a:gd name="T87" fmla="*/ 163810950 h 244"/>
                <a:gd name="T88" fmla="*/ 627519700 w 284"/>
                <a:gd name="T89" fmla="*/ 191531875 h 244"/>
                <a:gd name="T90" fmla="*/ 642640638 w 284"/>
                <a:gd name="T91" fmla="*/ 216733438 h 244"/>
                <a:gd name="T92" fmla="*/ 667842200 w 284"/>
                <a:gd name="T93" fmla="*/ 241935000 h 244"/>
                <a:gd name="T94" fmla="*/ 680442188 w 284"/>
                <a:gd name="T95" fmla="*/ 262096250 h 244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284" h="244">
                  <a:moveTo>
                    <a:pt x="271" y="115"/>
                  </a:moveTo>
                  <a:lnTo>
                    <a:pt x="272" y="120"/>
                  </a:lnTo>
                  <a:lnTo>
                    <a:pt x="273" y="124"/>
                  </a:lnTo>
                  <a:lnTo>
                    <a:pt x="272" y="129"/>
                  </a:lnTo>
                  <a:lnTo>
                    <a:pt x="278" y="134"/>
                  </a:lnTo>
                  <a:lnTo>
                    <a:pt x="280" y="135"/>
                  </a:lnTo>
                  <a:lnTo>
                    <a:pt x="283" y="143"/>
                  </a:lnTo>
                  <a:lnTo>
                    <a:pt x="282" y="147"/>
                  </a:lnTo>
                  <a:lnTo>
                    <a:pt x="282" y="149"/>
                  </a:lnTo>
                  <a:lnTo>
                    <a:pt x="280" y="150"/>
                  </a:lnTo>
                  <a:lnTo>
                    <a:pt x="278" y="154"/>
                  </a:lnTo>
                  <a:lnTo>
                    <a:pt x="280" y="157"/>
                  </a:lnTo>
                  <a:lnTo>
                    <a:pt x="282" y="158"/>
                  </a:lnTo>
                  <a:lnTo>
                    <a:pt x="280" y="158"/>
                  </a:lnTo>
                  <a:lnTo>
                    <a:pt x="279" y="159"/>
                  </a:lnTo>
                  <a:lnTo>
                    <a:pt x="276" y="162"/>
                  </a:lnTo>
                  <a:lnTo>
                    <a:pt x="273" y="162"/>
                  </a:lnTo>
                  <a:lnTo>
                    <a:pt x="270" y="162"/>
                  </a:lnTo>
                  <a:lnTo>
                    <a:pt x="266" y="162"/>
                  </a:lnTo>
                  <a:lnTo>
                    <a:pt x="263" y="161"/>
                  </a:lnTo>
                  <a:lnTo>
                    <a:pt x="256" y="156"/>
                  </a:lnTo>
                  <a:lnTo>
                    <a:pt x="254" y="155"/>
                  </a:lnTo>
                  <a:lnTo>
                    <a:pt x="250" y="155"/>
                  </a:lnTo>
                  <a:lnTo>
                    <a:pt x="246" y="155"/>
                  </a:lnTo>
                  <a:lnTo>
                    <a:pt x="244" y="153"/>
                  </a:lnTo>
                  <a:lnTo>
                    <a:pt x="240" y="151"/>
                  </a:lnTo>
                  <a:lnTo>
                    <a:pt x="237" y="150"/>
                  </a:lnTo>
                  <a:lnTo>
                    <a:pt x="233" y="152"/>
                  </a:lnTo>
                  <a:lnTo>
                    <a:pt x="230" y="151"/>
                  </a:lnTo>
                  <a:lnTo>
                    <a:pt x="226" y="153"/>
                  </a:lnTo>
                  <a:lnTo>
                    <a:pt x="222" y="154"/>
                  </a:lnTo>
                  <a:lnTo>
                    <a:pt x="219" y="154"/>
                  </a:lnTo>
                  <a:lnTo>
                    <a:pt x="214" y="160"/>
                  </a:lnTo>
                  <a:lnTo>
                    <a:pt x="211" y="161"/>
                  </a:lnTo>
                  <a:lnTo>
                    <a:pt x="211" y="165"/>
                  </a:lnTo>
                  <a:lnTo>
                    <a:pt x="210" y="169"/>
                  </a:lnTo>
                  <a:lnTo>
                    <a:pt x="210" y="171"/>
                  </a:lnTo>
                  <a:lnTo>
                    <a:pt x="211" y="176"/>
                  </a:lnTo>
                  <a:lnTo>
                    <a:pt x="211" y="180"/>
                  </a:lnTo>
                  <a:lnTo>
                    <a:pt x="213" y="182"/>
                  </a:lnTo>
                  <a:lnTo>
                    <a:pt x="213" y="187"/>
                  </a:lnTo>
                  <a:lnTo>
                    <a:pt x="214" y="190"/>
                  </a:lnTo>
                  <a:lnTo>
                    <a:pt x="217" y="193"/>
                  </a:lnTo>
                  <a:lnTo>
                    <a:pt x="217" y="197"/>
                  </a:lnTo>
                  <a:lnTo>
                    <a:pt x="214" y="201"/>
                  </a:lnTo>
                  <a:lnTo>
                    <a:pt x="214" y="210"/>
                  </a:lnTo>
                  <a:lnTo>
                    <a:pt x="207" y="218"/>
                  </a:lnTo>
                  <a:lnTo>
                    <a:pt x="204" y="215"/>
                  </a:lnTo>
                  <a:lnTo>
                    <a:pt x="202" y="212"/>
                  </a:lnTo>
                  <a:lnTo>
                    <a:pt x="195" y="208"/>
                  </a:lnTo>
                  <a:lnTo>
                    <a:pt x="192" y="207"/>
                  </a:lnTo>
                  <a:lnTo>
                    <a:pt x="189" y="205"/>
                  </a:lnTo>
                  <a:lnTo>
                    <a:pt x="186" y="207"/>
                  </a:lnTo>
                  <a:lnTo>
                    <a:pt x="186" y="211"/>
                  </a:lnTo>
                  <a:lnTo>
                    <a:pt x="187" y="215"/>
                  </a:lnTo>
                  <a:lnTo>
                    <a:pt x="184" y="217"/>
                  </a:lnTo>
                  <a:lnTo>
                    <a:pt x="180" y="218"/>
                  </a:lnTo>
                  <a:lnTo>
                    <a:pt x="179" y="221"/>
                  </a:lnTo>
                  <a:lnTo>
                    <a:pt x="178" y="225"/>
                  </a:lnTo>
                  <a:lnTo>
                    <a:pt x="175" y="227"/>
                  </a:lnTo>
                  <a:lnTo>
                    <a:pt x="172" y="229"/>
                  </a:lnTo>
                  <a:lnTo>
                    <a:pt x="168" y="227"/>
                  </a:lnTo>
                  <a:lnTo>
                    <a:pt x="165" y="227"/>
                  </a:lnTo>
                  <a:lnTo>
                    <a:pt x="161" y="228"/>
                  </a:lnTo>
                  <a:lnTo>
                    <a:pt x="159" y="230"/>
                  </a:lnTo>
                  <a:lnTo>
                    <a:pt x="150" y="243"/>
                  </a:lnTo>
                  <a:lnTo>
                    <a:pt x="108" y="218"/>
                  </a:lnTo>
                  <a:lnTo>
                    <a:pt x="107" y="218"/>
                  </a:lnTo>
                  <a:lnTo>
                    <a:pt x="105" y="218"/>
                  </a:lnTo>
                  <a:lnTo>
                    <a:pt x="102" y="221"/>
                  </a:lnTo>
                  <a:lnTo>
                    <a:pt x="99" y="219"/>
                  </a:lnTo>
                  <a:lnTo>
                    <a:pt x="95" y="212"/>
                  </a:lnTo>
                  <a:lnTo>
                    <a:pt x="91" y="206"/>
                  </a:lnTo>
                  <a:lnTo>
                    <a:pt x="89" y="202"/>
                  </a:lnTo>
                  <a:lnTo>
                    <a:pt x="87" y="199"/>
                  </a:lnTo>
                  <a:lnTo>
                    <a:pt x="63" y="169"/>
                  </a:lnTo>
                  <a:lnTo>
                    <a:pt x="61" y="165"/>
                  </a:lnTo>
                  <a:lnTo>
                    <a:pt x="59" y="166"/>
                  </a:lnTo>
                  <a:lnTo>
                    <a:pt x="8" y="137"/>
                  </a:lnTo>
                  <a:lnTo>
                    <a:pt x="4" y="135"/>
                  </a:lnTo>
                  <a:lnTo>
                    <a:pt x="1" y="134"/>
                  </a:lnTo>
                  <a:lnTo>
                    <a:pt x="0" y="130"/>
                  </a:lnTo>
                  <a:lnTo>
                    <a:pt x="1" y="126"/>
                  </a:lnTo>
                  <a:lnTo>
                    <a:pt x="2" y="121"/>
                  </a:lnTo>
                  <a:lnTo>
                    <a:pt x="5" y="121"/>
                  </a:lnTo>
                  <a:lnTo>
                    <a:pt x="8" y="117"/>
                  </a:lnTo>
                  <a:lnTo>
                    <a:pt x="12" y="116"/>
                  </a:lnTo>
                  <a:lnTo>
                    <a:pt x="13" y="112"/>
                  </a:lnTo>
                  <a:lnTo>
                    <a:pt x="13" y="108"/>
                  </a:lnTo>
                  <a:lnTo>
                    <a:pt x="15" y="104"/>
                  </a:lnTo>
                  <a:lnTo>
                    <a:pt x="15" y="100"/>
                  </a:lnTo>
                  <a:lnTo>
                    <a:pt x="15" y="96"/>
                  </a:lnTo>
                  <a:lnTo>
                    <a:pt x="15" y="92"/>
                  </a:lnTo>
                  <a:lnTo>
                    <a:pt x="18" y="90"/>
                  </a:lnTo>
                  <a:lnTo>
                    <a:pt x="21" y="88"/>
                  </a:lnTo>
                  <a:lnTo>
                    <a:pt x="23" y="86"/>
                  </a:lnTo>
                  <a:lnTo>
                    <a:pt x="25" y="83"/>
                  </a:lnTo>
                  <a:lnTo>
                    <a:pt x="25" y="74"/>
                  </a:lnTo>
                  <a:lnTo>
                    <a:pt x="24" y="70"/>
                  </a:lnTo>
                  <a:lnTo>
                    <a:pt x="24" y="66"/>
                  </a:lnTo>
                  <a:lnTo>
                    <a:pt x="23" y="62"/>
                  </a:lnTo>
                  <a:lnTo>
                    <a:pt x="24" y="60"/>
                  </a:lnTo>
                  <a:lnTo>
                    <a:pt x="24" y="55"/>
                  </a:lnTo>
                  <a:lnTo>
                    <a:pt x="22" y="47"/>
                  </a:lnTo>
                  <a:lnTo>
                    <a:pt x="19" y="45"/>
                  </a:lnTo>
                  <a:lnTo>
                    <a:pt x="19" y="41"/>
                  </a:lnTo>
                  <a:lnTo>
                    <a:pt x="20" y="37"/>
                  </a:lnTo>
                  <a:lnTo>
                    <a:pt x="23" y="37"/>
                  </a:lnTo>
                  <a:lnTo>
                    <a:pt x="24" y="33"/>
                  </a:lnTo>
                  <a:lnTo>
                    <a:pt x="26" y="30"/>
                  </a:lnTo>
                  <a:lnTo>
                    <a:pt x="28" y="26"/>
                  </a:lnTo>
                  <a:lnTo>
                    <a:pt x="29" y="22"/>
                  </a:lnTo>
                  <a:lnTo>
                    <a:pt x="28" y="18"/>
                  </a:lnTo>
                  <a:lnTo>
                    <a:pt x="29" y="14"/>
                  </a:lnTo>
                  <a:lnTo>
                    <a:pt x="33" y="14"/>
                  </a:lnTo>
                  <a:lnTo>
                    <a:pt x="36" y="12"/>
                  </a:lnTo>
                  <a:lnTo>
                    <a:pt x="35" y="4"/>
                  </a:lnTo>
                  <a:lnTo>
                    <a:pt x="36" y="0"/>
                  </a:lnTo>
                  <a:lnTo>
                    <a:pt x="41" y="0"/>
                  </a:lnTo>
                  <a:lnTo>
                    <a:pt x="118" y="4"/>
                  </a:lnTo>
                  <a:lnTo>
                    <a:pt x="169" y="6"/>
                  </a:lnTo>
                  <a:lnTo>
                    <a:pt x="221" y="9"/>
                  </a:lnTo>
                  <a:lnTo>
                    <a:pt x="222" y="30"/>
                  </a:lnTo>
                  <a:lnTo>
                    <a:pt x="224" y="26"/>
                  </a:lnTo>
                  <a:lnTo>
                    <a:pt x="226" y="30"/>
                  </a:lnTo>
                  <a:lnTo>
                    <a:pt x="225" y="34"/>
                  </a:lnTo>
                  <a:lnTo>
                    <a:pt x="232" y="44"/>
                  </a:lnTo>
                  <a:lnTo>
                    <a:pt x="235" y="46"/>
                  </a:lnTo>
                  <a:lnTo>
                    <a:pt x="237" y="51"/>
                  </a:lnTo>
                  <a:lnTo>
                    <a:pt x="237" y="56"/>
                  </a:lnTo>
                  <a:lnTo>
                    <a:pt x="239" y="62"/>
                  </a:lnTo>
                  <a:lnTo>
                    <a:pt x="240" y="65"/>
                  </a:lnTo>
                  <a:lnTo>
                    <a:pt x="240" y="76"/>
                  </a:lnTo>
                  <a:lnTo>
                    <a:pt x="244" y="76"/>
                  </a:lnTo>
                  <a:lnTo>
                    <a:pt x="249" y="76"/>
                  </a:lnTo>
                  <a:lnTo>
                    <a:pt x="251" y="79"/>
                  </a:lnTo>
                  <a:lnTo>
                    <a:pt x="252" y="81"/>
                  </a:lnTo>
                  <a:lnTo>
                    <a:pt x="255" y="86"/>
                  </a:lnTo>
                  <a:lnTo>
                    <a:pt x="261" y="90"/>
                  </a:lnTo>
                  <a:lnTo>
                    <a:pt x="263" y="94"/>
                  </a:lnTo>
                  <a:lnTo>
                    <a:pt x="265" y="96"/>
                  </a:lnTo>
                  <a:lnTo>
                    <a:pt x="266" y="97"/>
                  </a:lnTo>
                  <a:lnTo>
                    <a:pt x="268" y="100"/>
                  </a:lnTo>
                  <a:lnTo>
                    <a:pt x="270" y="104"/>
                  </a:lnTo>
                  <a:lnTo>
                    <a:pt x="273" y="112"/>
                  </a:lnTo>
                  <a:lnTo>
                    <a:pt x="271" y="115"/>
                  </a:lnTo>
                </a:path>
              </a:pathLst>
            </a:custGeom>
            <a:solidFill>
              <a:srgbClr val="92D050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1886" name="Text Box 177">
              <a:extLst>
                <a:ext uri="{FF2B5EF4-FFF2-40B4-BE49-F238E27FC236}">
                  <a16:creationId xmlns:a16="http://schemas.microsoft.com/office/drawing/2014/main" id="{FA4A9E4B-6710-6FF8-A83F-F5613528AA54}"/>
                </a:ext>
              </a:extLst>
            </xdr:cNvPr>
            <xdr:cNvSpPr txBox="1">
              <a:spLocks noChangeArrowheads="1"/>
            </xdr:cNvSpPr>
          </xdr:nvSpPr>
          <xdr:spPr bwMode="auto">
            <a:xfrm rot="4008855">
              <a:off x="2454690" y="2435216"/>
              <a:ext cx="533400" cy="198439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Mitchell</a:t>
              </a:r>
              <a:endParaRPr lang="en-US" altLang="en-US"/>
            </a:p>
          </xdr:txBody>
        </xdr:sp>
        <xdr:sp macro="" textlink="">
          <xdr:nvSpPr>
            <xdr:cNvPr id="1887" name="Text Box 178">
              <a:extLst>
                <a:ext uri="{FF2B5EF4-FFF2-40B4-BE49-F238E27FC236}">
                  <a16:creationId xmlns:a16="http://schemas.microsoft.com/office/drawing/2014/main" id="{E323FE40-B0E2-8053-B984-81DB4F6229E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861009" y="2114616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Avery</a:t>
              </a:r>
              <a:endParaRPr lang="en-US" altLang="en-US"/>
            </a:p>
          </xdr:txBody>
        </xdr:sp>
        <xdr:sp macro="" textlink="">
          <xdr:nvSpPr>
            <xdr:cNvPr id="1888" name="Text Box 326">
              <a:extLst>
                <a:ext uri="{FF2B5EF4-FFF2-40B4-BE49-F238E27FC236}">
                  <a16:creationId xmlns:a16="http://schemas.microsoft.com/office/drawing/2014/main" id="{330BA7D7-E241-97E8-C50B-F6725C12A9E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68834" y="1993148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Caldwell</a:t>
              </a:r>
              <a:endParaRPr lang="en-US" altLang="en-US"/>
            </a:p>
          </xdr:txBody>
        </xdr:sp>
        <xdr:sp macro="" textlink="">
          <xdr:nvSpPr>
            <xdr:cNvPr id="1889" name="Text Box 332">
              <a:extLst>
                <a:ext uri="{FF2B5EF4-FFF2-40B4-BE49-F238E27FC236}">
                  <a16:creationId xmlns:a16="http://schemas.microsoft.com/office/drawing/2014/main" id="{DC6EB72C-8566-EB8E-DCB5-9007C6EE1602}"/>
                </a:ext>
              </a:extLst>
            </xdr:cNvPr>
            <xdr:cNvSpPr txBox="1">
              <a:spLocks noChangeArrowheads="1"/>
            </xdr:cNvSpPr>
          </xdr:nvSpPr>
          <xdr:spPr bwMode="auto">
            <a:xfrm rot="1523767">
              <a:off x="3070657" y="1924313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Watauga</a:t>
              </a:r>
              <a:endParaRPr lang="en-US" altLang="en-US"/>
            </a:p>
          </xdr:txBody>
        </xdr:sp>
        <xdr:sp macro="" textlink="">
          <xdr:nvSpPr>
            <xdr:cNvPr id="1890" name="Text Box 333">
              <a:extLst>
                <a:ext uri="{FF2B5EF4-FFF2-40B4-BE49-F238E27FC236}">
                  <a16:creationId xmlns:a16="http://schemas.microsoft.com/office/drawing/2014/main" id="{2C434134-6E65-8A71-074E-B828FC1DE22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64656" y="2218445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Ashe</a:t>
              </a:r>
              <a:endParaRPr lang="en-US" altLang="en-US"/>
            </a:p>
          </xdr:txBody>
        </xdr:sp>
        <xdr:sp macro="" textlink="">
          <xdr:nvSpPr>
            <xdr:cNvPr id="1891" name="Text Box 335">
              <a:extLst>
                <a:ext uri="{FF2B5EF4-FFF2-40B4-BE49-F238E27FC236}">
                  <a16:creationId xmlns:a16="http://schemas.microsoft.com/office/drawing/2014/main" id="{D9D1FE8F-585D-D6A6-FD64-4D0BCBF4D97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75459" y="1648746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Wilkes</a:t>
              </a:r>
              <a:endParaRPr lang="en-US" altLang="en-US"/>
            </a:p>
          </xdr:txBody>
        </xdr:sp>
        <xdr:sp macro="" textlink="">
          <xdr:nvSpPr>
            <xdr:cNvPr id="1892" name="Text Box 334">
              <a:extLst>
                <a:ext uri="{FF2B5EF4-FFF2-40B4-BE49-F238E27FC236}">
                  <a16:creationId xmlns:a16="http://schemas.microsoft.com/office/drawing/2014/main" id="{8453802D-3411-FB2A-AF9C-18D4F7CC3C5C}"/>
                </a:ext>
              </a:extLst>
            </xdr:cNvPr>
            <xdr:cNvSpPr txBox="1">
              <a:spLocks noChangeArrowheads="1"/>
            </xdr:cNvSpPr>
          </xdr:nvSpPr>
          <xdr:spPr bwMode="auto">
            <a:xfrm rot="587206">
              <a:off x="3251642" y="1684299"/>
              <a:ext cx="528301" cy="18466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altLang="en-US" sz="600" b="1">
                  <a:latin typeface="Zurich Cn BT" pitchFamily="34" charset="0"/>
                </a:rPr>
                <a:t>Alleghany</a:t>
              </a:r>
              <a:endParaRPr lang="en-US" altLang="en-US" sz="2000"/>
            </a:p>
          </xdr:txBody>
        </xdr:sp>
      </xdr:grpSp>
      <xdr:sp macro="" textlink="">
        <xdr:nvSpPr>
          <xdr:cNvPr id="1878" name="TextBox 110">
            <a:extLst>
              <a:ext uri="{FF2B5EF4-FFF2-40B4-BE49-F238E27FC236}">
                <a16:creationId xmlns:a16="http://schemas.microsoft.com/office/drawing/2014/main" id="{1762FA56-886E-41C7-9404-E107AF9583A1}"/>
              </a:ext>
            </a:extLst>
          </xdr:cNvPr>
          <xdr:cNvSpPr txBox="1"/>
        </xdr:nvSpPr>
        <xdr:spPr>
          <a:xfrm>
            <a:off x="625412" y="6278932"/>
            <a:ext cx="2576502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As of 05 Sep </a:t>
            </a:r>
            <a:r>
              <a:rPr lang="en-US" baseline="0"/>
              <a:t>2025</a:t>
            </a:r>
            <a:endParaRPr lang="en-US"/>
          </a:p>
        </xdr:txBody>
      </xdr:sp>
    </xdr:grpSp>
    <xdr:clientData/>
  </xdr:twoCellAnchor>
  <xdr:twoCellAnchor>
    <xdr:from>
      <xdr:col>1</xdr:col>
      <xdr:colOff>0</xdr:colOff>
      <xdr:row>26</xdr:row>
      <xdr:rowOff>8575</xdr:rowOff>
    </xdr:from>
    <xdr:to>
      <xdr:col>2</xdr:col>
      <xdr:colOff>31707</xdr:colOff>
      <xdr:row>57</xdr:row>
      <xdr:rowOff>215267</xdr:rowOff>
    </xdr:to>
    <xdr:grpSp>
      <xdr:nvGrpSpPr>
        <xdr:cNvPr id="1973" name="Group 1972">
          <a:extLst>
            <a:ext uri="{FF2B5EF4-FFF2-40B4-BE49-F238E27FC236}">
              <a16:creationId xmlns:a16="http://schemas.microsoft.com/office/drawing/2014/main" id="{13B9DDD9-2746-EC58-CAB0-FD3F1FE0BA9D}"/>
            </a:ext>
          </a:extLst>
        </xdr:cNvPr>
        <xdr:cNvGrpSpPr/>
      </xdr:nvGrpSpPr>
      <xdr:grpSpPr>
        <a:xfrm>
          <a:off x="182563" y="8977950"/>
          <a:ext cx="10699707" cy="11295380"/>
          <a:chOff x="620244" y="-4929794"/>
          <a:chExt cx="11001879" cy="11485064"/>
        </a:xfrm>
      </xdr:grpSpPr>
      <xdr:sp macro="" textlink="">
        <xdr:nvSpPr>
          <xdr:cNvPr id="1974" name="TextBox 27">
            <a:extLst>
              <a:ext uri="{FF2B5EF4-FFF2-40B4-BE49-F238E27FC236}">
                <a16:creationId xmlns:a16="http://schemas.microsoft.com/office/drawing/2014/main" id="{740C07EE-3D6F-9B5A-16E3-AE5DC618B8AA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96032" y="1705140"/>
            <a:ext cx="2011693" cy="1623778"/>
          </a:xfrm>
          <a:prstGeom prst="rect">
            <a:avLst/>
          </a:prstGeom>
          <a:solidFill>
            <a:srgbClr val="D8F296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101600" dir="18900000" algn="bl" rotWithShape="0">
              <a:prstClr val="black">
                <a:alpha val="40000"/>
              </a:prstClr>
            </a:outerShdw>
          </a:effec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en-US" sz="900" b="1"/>
              <a:t>East District, Raymond</a:t>
            </a:r>
            <a:r>
              <a:rPr lang="en-US" altLang="en-US" sz="900" b="1" baseline="0"/>
              <a:t> Randall</a:t>
            </a:r>
            <a:r>
              <a:rPr lang="en-US" altLang="en-US" sz="900" b="1"/>
              <a:t>, DVC</a:t>
            </a:r>
          </a:p>
          <a:p>
            <a:r>
              <a:rPr lang="en-US" altLang="en-US" sz="800" b="1"/>
              <a:t>Dare County</a:t>
            </a:r>
          </a:p>
          <a:p>
            <a:r>
              <a:rPr lang="en-US" altLang="en-US" sz="800"/>
              <a:t>   Outer Banks Detachment #1264</a:t>
            </a:r>
          </a:p>
          <a:p>
            <a:r>
              <a:rPr lang="en-US" altLang="en-US" sz="800" b="1"/>
              <a:t>Currituck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Camden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Chowan County</a:t>
            </a:r>
            <a:r>
              <a:rPr lang="en-US" sz="800" b="1" kern="0">
                <a:solidFill>
                  <a:srgbClr val="000000"/>
                </a:solidFill>
              </a:rPr>
              <a:t>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Pasquotank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Perquimans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Washington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Tyrell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Hyde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  <a:endParaRPr lang="en-US" altLang="en-US" sz="800"/>
          </a:p>
          <a:p>
            <a:r>
              <a:rPr lang="en-US" altLang="en-US" sz="800" b="1"/>
              <a:t>Beaufort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  <a:endParaRPr lang="en-US" altLang="en-US" sz="800" b="1"/>
          </a:p>
        </xdr:txBody>
      </xdr:sp>
      <xdr:sp macro="" textlink="">
        <xdr:nvSpPr>
          <xdr:cNvPr id="1975" name="TextBox 26">
            <a:extLst>
              <a:ext uri="{FF2B5EF4-FFF2-40B4-BE49-F238E27FC236}">
                <a16:creationId xmlns:a16="http://schemas.microsoft.com/office/drawing/2014/main" id="{2295B912-BDE2-A062-B041-C3CCB405B0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48055" y="4671889"/>
            <a:ext cx="2225296" cy="1655323"/>
          </a:xfrm>
          <a:prstGeom prst="rect">
            <a:avLst/>
          </a:prstGeom>
          <a:solidFill>
            <a:srgbClr val="C7C0FA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101600" dir="18900000" algn="bl" rotWithShape="0">
              <a:prstClr val="black">
                <a:alpha val="40000"/>
              </a:prstClr>
            </a:outerShdw>
          </a:effectLst>
        </xdr:spPr>
        <xdr:txBody>
          <a:bodyPr wrap="square" rIns="9144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 altLang="en-US" sz="900" b="1"/>
          </a:p>
          <a:p>
            <a:pPr algn="ctr"/>
            <a:endParaRPr lang="en-US" altLang="en-US" sz="900" b="1"/>
          </a:p>
          <a:p>
            <a:pPr algn="ctr"/>
            <a:r>
              <a:rPr lang="en-US" altLang="en-US" sz="900" b="1"/>
              <a:t>Southeast District, Raymond Randall, DVC</a:t>
            </a:r>
          </a:p>
          <a:p>
            <a:r>
              <a:rPr lang="en-US" altLang="en-US" sz="800" b="1"/>
              <a:t>Craven County</a:t>
            </a:r>
          </a:p>
          <a:p>
            <a:r>
              <a:rPr lang="en-US" altLang="en-US" sz="800"/>
              <a:t>   Cherry Point Detachment #1067</a:t>
            </a:r>
          </a:p>
          <a:p>
            <a:r>
              <a:rPr lang="en-US" altLang="en-US" sz="800" b="1"/>
              <a:t>Onslow County</a:t>
            </a:r>
          </a:p>
          <a:p>
            <a:r>
              <a:rPr lang="en-US" altLang="en-US" sz="800"/>
              <a:t>   Onslow County Detachment #262	</a:t>
            </a:r>
          </a:p>
          <a:p>
            <a:r>
              <a:rPr lang="en-US" altLang="en-US" sz="800"/>
              <a:t>   Swansboro Detachment #1407</a:t>
            </a:r>
          </a:p>
          <a:p>
            <a:r>
              <a:rPr lang="en-US" altLang="en-US" sz="800" b="1"/>
              <a:t>Pamlico County</a:t>
            </a:r>
          </a:p>
          <a:p>
            <a:r>
              <a:rPr lang="en-US" altLang="en-US" sz="800"/>
              <a:t>   Oriental Dragons #1413</a:t>
            </a:r>
          </a:p>
          <a:p>
            <a:r>
              <a:rPr lang="en-US" altLang="en-US" sz="800" b="1"/>
              <a:t>Jones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Carteret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</xdr:txBody>
      </xdr:sp>
      <xdr:sp macro="" textlink="">
        <xdr:nvSpPr>
          <xdr:cNvPr id="1976" name="TextBox 25">
            <a:extLst>
              <a:ext uri="{FF2B5EF4-FFF2-40B4-BE49-F238E27FC236}">
                <a16:creationId xmlns:a16="http://schemas.microsoft.com/office/drawing/2014/main" id="{27149C4D-9D77-B360-AEA6-3E9B7F58E9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4174511" y="4825586"/>
            <a:ext cx="1870075" cy="1338828"/>
          </a:xfrm>
          <a:prstGeom prst="rect">
            <a:avLst/>
          </a:prstGeom>
          <a:solidFill>
            <a:srgbClr val="FFC000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101600" dir="18900000" algn="bl" rotWithShape="0">
              <a:prstClr val="black">
                <a:alpha val="40000"/>
              </a:prstClr>
            </a:outerShdw>
          </a:effectLst>
        </xdr:spPr>
        <xdr:txBody>
          <a:bodyPr wrap="square" rIns="9144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900" b="1"/>
              <a:t>South District, Howard Boyd, DVC</a:t>
            </a:r>
          </a:p>
          <a:p>
            <a:r>
              <a:rPr lang="en-US" altLang="en-US" sz="800" b="1"/>
              <a:t>Brunswick County</a:t>
            </a:r>
          </a:p>
          <a:p>
            <a:r>
              <a:rPr lang="en-US" altLang="en-US" sz="800"/>
              <a:t>   Paul Ray Purgason Detachment #1005</a:t>
            </a:r>
          </a:p>
          <a:p>
            <a:r>
              <a:rPr lang="en-US" altLang="en-US" sz="800"/>
              <a:t>   Carolina Borders Detachment #1036</a:t>
            </a:r>
          </a:p>
          <a:p>
            <a:r>
              <a:rPr lang="en-US" altLang="en-US" sz="800" b="1"/>
              <a:t>New Hanover County</a:t>
            </a:r>
          </a:p>
          <a:p>
            <a:r>
              <a:rPr lang="en-US" altLang="en-US" sz="800"/>
              <a:t>   Cape Fear Detachment #1070</a:t>
            </a:r>
          </a:p>
          <a:p>
            <a:r>
              <a:rPr lang="en-US" altLang="en-US" sz="800" b="1"/>
              <a:t>Pender County</a:t>
            </a:r>
          </a:p>
          <a:p>
            <a:r>
              <a:rPr lang="en-US" altLang="en-US" sz="800"/>
              <a:t>   Hampstead Detachment #1321</a:t>
            </a:r>
          </a:p>
          <a:p>
            <a:r>
              <a:rPr lang="en-US" altLang="en-US" sz="800" b="1"/>
              <a:t>Bladen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Columbus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</xdr:txBody>
      </xdr:sp>
      <xdr:sp macro="" textlink="">
        <xdr:nvSpPr>
          <xdr:cNvPr id="1977" name="TextBox 24">
            <a:extLst>
              <a:ext uri="{FF2B5EF4-FFF2-40B4-BE49-F238E27FC236}">
                <a16:creationId xmlns:a16="http://schemas.microsoft.com/office/drawing/2014/main" id="{EFC7587E-11AB-78EF-E5D4-ECFC4647A08A}"/>
              </a:ext>
            </a:extLst>
          </xdr:cNvPr>
          <xdr:cNvSpPr txBox="1">
            <a:spLocks noChangeArrowheads="1"/>
          </xdr:cNvSpPr>
        </xdr:nvSpPr>
        <xdr:spPr bwMode="auto">
          <a:xfrm>
            <a:off x="696518" y="2227891"/>
            <a:ext cx="2085975" cy="2274394"/>
          </a:xfrm>
          <a:prstGeom prst="rect">
            <a:avLst/>
          </a:prstGeom>
          <a:solidFill>
            <a:srgbClr val="FF9966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101600" dir="18900000" algn="bl" rotWithShape="0">
              <a:prstClr val="black">
                <a:alpha val="40000"/>
              </a:prstClr>
            </a:outerShdw>
          </a:effectLst>
        </xdr:spPr>
        <xdr:txBody>
          <a:bodyPr wrap="square" rIns="9144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900" b="1"/>
              <a:t>North District, , DVC</a:t>
            </a:r>
          </a:p>
          <a:p>
            <a:r>
              <a:rPr lang="en-US" altLang="en-US" sz="800" b="1"/>
              <a:t>Wake County</a:t>
            </a:r>
          </a:p>
          <a:p>
            <a:r>
              <a:rPr lang="en-US" altLang="en-US" sz="800"/>
              <a:t>       RDU Detachment #1482</a:t>
            </a:r>
          </a:p>
          <a:p>
            <a:r>
              <a:rPr lang="en-US" altLang="en-US" sz="800" b="1"/>
              <a:t>Alamance County</a:t>
            </a:r>
          </a:p>
          <a:p>
            <a:r>
              <a:rPr lang="en-US" altLang="en-US" sz="800"/>
              <a:t>   LCpl. Alan D. Lam Detachment #1209</a:t>
            </a:r>
          </a:p>
          <a:p>
            <a:r>
              <a:rPr lang="en-US" altLang="en-US" sz="800" b="1"/>
              <a:t>Johnston County</a:t>
            </a:r>
          </a:p>
          <a:p>
            <a:r>
              <a:rPr lang="en-US" altLang="en-US" sz="800"/>
              <a:t>   Carry-On Detachment #1236</a:t>
            </a:r>
          </a:p>
          <a:p>
            <a:r>
              <a:rPr lang="en-US" altLang="en-US" sz="800" b="1"/>
              <a:t>Franklin &amp; Wake County</a:t>
            </a:r>
          </a:p>
          <a:p>
            <a:r>
              <a:rPr lang="en-US" altLang="en-US" sz="800"/>
              <a:t>   Air, Land NC Detachment #1257</a:t>
            </a:r>
          </a:p>
          <a:p>
            <a:r>
              <a:rPr lang="en-US" altLang="en-US" sz="800" b="1"/>
              <a:t>Orange County - </a:t>
            </a:r>
            <a:r>
              <a:rPr lang="en-US" altLang="en-US" sz="800" b="0"/>
              <a:t>No</a:t>
            </a:r>
            <a:r>
              <a:rPr lang="en-US" altLang="en-US" sz="800" b="0" baseline="0"/>
              <a:t> Detachments</a:t>
            </a:r>
            <a:r>
              <a:rPr lang="en-US" altLang="en-US" sz="800"/>
              <a:t>   </a:t>
            </a:r>
          </a:p>
          <a:p>
            <a:r>
              <a:rPr lang="en-US" altLang="en-US" sz="800" b="1"/>
              <a:t>Person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Caswell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sz="800" b="1" kern="0">
                <a:solidFill>
                  <a:srgbClr val="000000"/>
                </a:solidFill>
              </a:rPr>
              <a:t>Chatham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Durham County</a:t>
            </a:r>
            <a:r>
              <a:rPr lang="en-US" sz="800" b="1" kern="0">
                <a:solidFill>
                  <a:srgbClr val="000000"/>
                </a:solidFill>
              </a:rPr>
              <a:t> </a:t>
            </a:r>
            <a:r>
              <a:rPr lang="en-US" sz="800" kern="0">
                <a:solidFill>
                  <a:srgbClr val="000000"/>
                </a:solidFill>
              </a:rPr>
              <a:t>- RDU Detachment #1482  </a:t>
            </a:r>
            <a:endParaRPr lang="en-US" altLang="en-US" sz="800" b="1"/>
          </a:p>
          <a:p>
            <a:r>
              <a:rPr lang="en-US" altLang="en-US" sz="800" b="1"/>
              <a:t>Granville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Vance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Warren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</xdr:txBody>
      </xdr:sp>
      <xdr:sp macro="" textlink="">
        <xdr:nvSpPr>
          <xdr:cNvPr id="1978" name="TextBox 23">
            <a:extLst>
              <a:ext uri="{FF2B5EF4-FFF2-40B4-BE49-F238E27FC236}">
                <a16:creationId xmlns:a16="http://schemas.microsoft.com/office/drawing/2014/main" id="{4624294F-D273-85CC-3D90-ACA3A0CBFA04}"/>
              </a:ext>
            </a:extLst>
          </xdr:cNvPr>
          <xdr:cNvSpPr txBox="1">
            <a:spLocks noChangeArrowheads="1"/>
          </xdr:cNvSpPr>
        </xdr:nvSpPr>
        <xdr:spPr bwMode="auto">
          <a:xfrm>
            <a:off x="4503139" y="2315694"/>
            <a:ext cx="2084387" cy="1860493"/>
          </a:xfrm>
          <a:prstGeom prst="rect">
            <a:avLst/>
          </a:prstGeom>
          <a:solidFill>
            <a:srgbClr val="87E010"/>
          </a:solidFill>
          <a:ln w="3175">
            <a:solidFill>
              <a:srgbClr val="000000"/>
            </a:solidFill>
            <a:miter lim="800000"/>
            <a:headEnd/>
            <a:tailEnd/>
          </a:ln>
          <a:effectLst>
            <a:outerShdw blurRad="50800" dist="101600" dir="18900000" algn="bl" rotWithShape="0">
              <a:prstClr val="black">
                <a:alpha val="40000"/>
              </a:prstClr>
            </a:outerShdw>
          </a:effectLst>
        </xdr:spPr>
        <xdr:txBody>
          <a:bodyPr wrap="square" rIns="9144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800" b="1"/>
              <a:t>Northeast District, Leotha</a:t>
            </a:r>
            <a:r>
              <a:rPr lang="en-US" altLang="en-US" sz="800" b="1" baseline="0"/>
              <a:t> Forte</a:t>
            </a:r>
            <a:r>
              <a:rPr lang="en-US" altLang="en-US" sz="800" b="1"/>
              <a:t>, DVC</a:t>
            </a:r>
          </a:p>
          <a:p>
            <a:r>
              <a:rPr lang="en-US" altLang="en-US" sz="800" b="1"/>
              <a:t>Lenoir County</a:t>
            </a:r>
          </a:p>
          <a:p>
            <a:r>
              <a:rPr lang="en-US" altLang="en-US" sz="800"/>
              <a:t>   John V Berg Detachment #257</a:t>
            </a:r>
          </a:p>
          <a:p>
            <a:r>
              <a:rPr lang="en-US" altLang="en-US" sz="800" b="1"/>
              <a:t>Pitt County</a:t>
            </a:r>
          </a:p>
          <a:p>
            <a:r>
              <a:rPr lang="en-US" altLang="en-US" sz="800"/>
              <a:t>   Down East Detachment #1186</a:t>
            </a:r>
          </a:p>
          <a:p>
            <a:r>
              <a:rPr lang="en-US" altLang="en-US" sz="800" b="1"/>
              <a:t>Edgecombe &amp; Nash Counties</a:t>
            </a:r>
          </a:p>
          <a:p>
            <a:r>
              <a:rPr lang="en-US" altLang="en-US" sz="800"/>
              <a:t>   Cpl. Suzi Sannes Detachment #1262</a:t>
            </a:r>
          </a:p>
          <a:p>
            <a:r>
              <a:rPr lang="en-US" altLang="en-US" sz="800" b="1"/>
              <a:t>Wilson County</a:t>
            </a:r>
          </a:p>
          <a:p>
            <a:r>
              <a:rPr lang="en-US" altLang="en-US" sz="800"/>
              <a:t>   Gold Leaf Detachment #1276</a:t>
            </a:r>
          </a:p>
          <a:p>
            <a:r>
              <a:rPr lang="en-US" altLang="en-US" sz="800" b="1"/>
              <a:t>Wayne County</a:t>
            </a:r>
          </a:p>
          <a:p>
            <a:r>
              <a:rPr lang="en-US" altLang="en-US" sz="800"/>
              <a:t>   Waynesborough Detachment #1350</a:t>
            </a:r>
          </a:p>
          <a:p>
            <a:r>
              <a:rPr lang="en-US" altLang="en-US" sz="800" b="1"/>
              <a:t>Halifax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Martin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  <a:p>
            <a:r>
              <a:rPr lang="en-US" altLang="en-US" sz="800" b="1"/>
              <a:t>Greene</a:t>
            </a:r>
            <a:r>
              <a:rPr lang="en-US" sz="800" b="1" kern="0">
                <a:solidFill>
                  <a:srgbClr val="000000"/>
                </a:solidFill>
              </a:rPr>
              <a:t> County </a:t>
            </a:r>
            <a:r>
              <a:rPr lang="en-US" sz="800" kern="0">
                <a:solidFill>
                  <a:srgbClr val="000000"/>
                </a:solidFill>
              </a:rPr>
              <a:t>- No Detachments</a:t>
            </a:r>
          </a:p>
        </xdr:txBody>
      </xdr:sp>
      <xdr:sp macro="" textlink="">
        <xdr:nvSpPr>
          <xdr:cNvPr id="1979" name="Freeform 85">
            <a:extLst>
              <a:ext uri="{FF2B5EF4-FFF2-40B4-BE49-F238E27FC236}">
                <a16:creationId xmlns:a16="http://schemas.microsoft.com/office/drawing/2014/main" id="{FD86CD63-D1AF-E9E6-6DFA-F1FA67BE4328}"/>
              </a:ext>
            </a:extLst>
          </xdr:cNvPr>
          <xdr:cNvSpPr>
            <a:spLocks/>
          </xdr:cNvSpPr>
        </xdr:nvSpPr>
        <xdr:spPr bwMode="auto">
          <a:xfrm>
            <a:off x="7830405" y="4408739"/>
            <a:ext cx="519113" cy="590550"/>
          </a:xfrm>
          <a:custGeom>
            <a:avLst/>
            <a:gdLst>
              <a:gd name="T0" fmla="*/ 311201 w 330"/>
              <a:gd name="T1" fmla="*/ 60325 h 372"/>
              <a:gd name="T2" fmla="*/ 342636 w 330"/>
              <a:gd name="T3" fmla="*/ 60325 h 372"/>
              <a:gd name="T4" fmla="*/ 377214 w 330"/>
              <a:gd name="T5" fmla="*/ 74613 h 372"/>
              <a:gd name="T6" fmla="*/ 402361 w 330"/>
              <a:gd name="T7" fmla="*/ 100013 h 372"/>
              <a:gd name="T8" fmla="*/ 422794 w 330"/>
              <a:gd name="T9" fmla="*/ 136525 h 372"/>
              <a:gd name="T10" fmla="*/ 449513 w 330"/>
              <a:gd name="T11" fmla="*/ 171450 h 372"/>
              <a:gd name="T12" fmla="*/ 441655 w 330"/>
              <a:gd name="T13" fmla="*/ 200025 h 372"/>
              <a:gd name="T14" fmla="*/ 466802 w 330"/>
              <a:gd name="T15" fmla="*/ 227013 h 372"/>
              <a:gd name="T16" fmla="*/ 485663 w 330"/>
              <a:gd name="T17" fmla="*/ 246063 h 372"/>
              <a:gd name="T18" fmla="*/ 495093 w 330"/>
              <a:gd name="T19" fmla="*/ 266700 h 372"/>
              <a:gd name="T20" fmla="*/ 512382 w 330"/>
              <a:gd name="T21" fmla="*/ 296863 h 372"/>
              <a:gd name="T22" fmla="*/ 509239 w 330"/>
              <a:gd name="T23" fmla="*/ 334963 h 372"/>
              <a:gd name="T24" fmla="*/ 493521 w 330"/>
              <a:gd name="T25" fmla="*/ 350838 h 372"/>
              <a:gd name="T26" fmla="*/ 471517 w 330"/>
              <a:gd name="T27" fmla="*/ 334963 h 372"/>
              <a:gd name="T28" fmla="*/ 465230 w 330"/>
              <a:gd name="T29" fmla="*/ 338138 h 372"/>
              <a:gd name="T30" fmla="*/ 476232 w 330"/>
              <a:gd name="T31" fmla="*/ 354013 h 372"/>
              <a:gd name="T32" fmla="*/ 436939 w 330"/>
              <a:gd name="T33" fmla="*/ 385763 h 372"/>
              <a:gd name="T34" fmla="*/ 433796 w 330"/>
              <a:gd name="T35" fmla="*/ 385763 h 372"/>
              <a:gd name="T36" fmla="*/ 413363 w 330"/>
              <a:gd name="T37" fmla="*/ 407988 h 372"/>
              <a:gd name="T38" fmla="*/ 367783 w 330"/>
              <a:gd name="T39" fmla="*/ 458788 h 372"/>
              <a:gd name="T40" fmla="*/ 328490 w 330"/>
              <a:gd name="T41" fmla="*/ 488950 h 372"/>
              <a:gd name="T42" fmla="*/ 311201 w 330"/>
              <a:gd name="T43" fmla="*/ 463550 h 372"/>
              <a:gd name="T44" fmla="*/ 281339 w 330"/>
              <a:gd name="T45" fmla="*/ 452438 h 372"/>
              <a:gd name="T46" fmla="*/ 271908 w 330"/>
              <a:gd name="T47" fmla="*/ 447675 h 372"/>
              <a:gd name="T48" fmla="*/ 253048 w 330"/>
              <a:gd name="T49" fmla="*/ 442913 h 372"/>
              <a:gd name="T50" fmla="*/ 279767 w 330"/>
              <a:gd name="T51" fmla="*/ 428625 h 372"/>
              <a:gd name="T52" fmla="*/ 306486 w 330"/>
              <a:gd name="T53" fmla="*/ 396875 h 372"/>
              <a:gd name="T54" fmla="*/ 322203 w 330"/>
              <a:gd name="T55" fmla="*/ 393700 h 372"/>
              <a:gd name="T56" fmla="*/ 319060 w 330"/>
              <a:gd name="T57" fmla="*/ 385763 h 372"/>
              <a:gd name="T58" fmla="*/ 297056 w 330"/>
              <a:gd name="T59" fmla="*/ 360363 h 372"/>
              <a:gd name="T60" fmla="*/ 289197 w 330"/>
              <a:gd name="T61" fmla="*/ 346075 h 372"/>
              <a:gd name="T62" fmla="*/ 297056 w 330"/>
              <a:gd name="T63" fmla="*/ 333375 h 372"/>
              <a:gd name="T64" fmla="*/ 268765 w 330"/>
              <a:gd name="T65" fmla="*/ 312738 h 372"/>
              <a:gd name="T66" fmla="*/ 279767 w 330"/>
              <a:gd name="T67" fmla="*/ 298450 h 372"/>
              <a:gd name="T68" fmla="*/ 292341 w 330"/>
              <a:gd name="T69" fmla="*/ 280988 h 372"/>
              <a:gd name="T70" fmla="*/ 249904 w 330"/>
              <a:gd name="T71" fmla="*/ 296863 h 372"/>
              <a:gd name="T72" fmla="*/ 234187 w 330"/>
              <a:gd name="T73" fmla="*/ 292100 h 372"/>
              <a:gd name="T74" fmla="*/ 227900 w 330"/>
              <a:gd name="T75" fmla="*/ 322263 h 372"/>
              <a:gd name="T76" fmla="*/ 240474 w 330"/>
              <a:gd name="T77" fmla="*/ 325438 h 372"/>
              <a:gd name="T78" fmla="*/ 257763 w 330"/>
              <a:gd name="T79" fmla="*/ 342900 h 372"/>
              <a:gd name="T80" fmla="*/ 273480 w 330"/>
              <a:gd name="T81" fmla="*/ 363538 h 372"/>
              <a:gd name="T82" fmla="*/ 279767 w 330"/>
              <a:gd name="T83" fmla="*/ 388938 h 372"/>
              <a:gd name="T84" fmla="*/ 264050 w 330"/>
              <a:gd name="T85" fmla="*/ 415925 h 372"/>
              <a:gd name="T86" fmla="*/ 226328 w 330"/>
              <a:gd name="T87" fmla="*/ 407988 h 372"/>
              <a:gd name="T88" fmla="*/ 212183 w 330"/>
              <a:gd name="T89" fmla="*/ 423863 h 372"/>
              <a:gd name="T90" fmla="*/ 226328 w 330"/>
              <a:gd name="T91" fmla="*/ 444500 h 372"/>
              <a:gd name="T92" fmla="*/ 249904 w 330"/>
              <a:gd name="T93" fmla="*/ 461963 h 372"/>
              <a:gd name="T94" fmla="*/ 264050 w 330"/>
              <a:gd name="T95" fmla="*/ 469900 h 372"/>
              <a:gd name="T96" fmla="*/ 287626 w 330"/>
              <a:gd name="T97" fmla="*/ 482600 h 372"/>
              <a:gd name="T98" fmla="*/ 279767 w 330"/>
              <a:gd name="T99" fmla="*/ 492125 h 372"/>
              <a:gd name="T100" fmla="*/ 264050 w 330"/>
              <a:gd name="T101" fmla="*/ 506413 h 372"/>
              <a:gd name="T102" fmla="*/ 282910 w 330"/>
              <a:gd name="T103" fmla="*/ 509588 h 372"/>
              <a:gd name="T104" fmla="*/ 257763 w 330"/>
              <a:gd name="T105" fmla="*/ 522288 h 372"/>
              <a:gd name="T106" fmla="*/ 224757 w 330"/>
              <a:gd name="T107" fmla="*/ 542925 h 372"/>
              <a:gd name="T108" fmla="*/ 193322 w 330"/>
              <a:gd name="T109" fmla="*/ 557213 h 372"/>
              <a:gd name="T110" fmla="*/ 163459 w 330"/>
              <a:gd name="T111" fmla="*/ 573088 h 372"/>
              <a:gd name="T112" fmla="*/ 119451 w 330"/>
              <a:gd name="T113" fmla="*/ 574675 h 372"/>
              <a:gd name="T114" fmla="*/ 23576 w 330"/>
              <a:gd name="T115" fmla="*/ 350838 h 372"/>
              <a:gd name="T116" fmla="*/ 7859 w 330"/>
              <a:gd name="T117" fmla="*/ 15875 h 372"/>
              <a:gd name="T118" fmla="*/ 238902 w 330"/>
              <a:gd name="T119" fmla="*/ 58738 h 372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</a:gdLst>
            <a:ahLst/>
            <a:cxnLst>
              <a:cxn ang="T120">
                <a:pos x="T0" y="T1"/>
              </a:cxn>
              <a:cxn ang="T121">
                <a:pos x="T2" y="T3"/>
              </a:cxn>
              <a:cxn ang="T122">
                <a:pos x="T4" y="T5"/>
              </a:cxn>
              <a:cxn ang="T123">
                <a:pos x="T6" y="T7"/>
              </a:cxn>
              <a:cxn ang="T124">
                <a:pos x="T8" y="T9"/>
              </a:cxn>
              <a:cxn ang="T125">
                <a:pos x="T10" y="T11"/>
              </a:cxn>
              <a:cxn ang="T126">
                <a:pos x="T12" y="T13"/>
              </a:cxn>
              <a:cxn ang="T127">
                <a:pos x="T14" y="T15"/>
              </a:cxn>
              <a:cxn ang="T128">
                <a:pos x="T16" y="T17"/>
              </a:cxn>
              <a:cxn ang="T129">
                <a:pos x="T18" y="T19"/>
              </a:cxn>
              <a:cxn ang="T130">
                <a:pos x="T20" y="T21"/>
              </a:cxn>
              <a:cxn ang="T131">
                <a:pos x="T22" y="T23"/>
              </a:cxn>
              <a:cxn ang="T132">
                <a:pos x="T24" y="T25"/>
              </a:cxn>
              <a:cxn ang="T133">
                <a:pos x="T26" y="T27"/>
              </a:cxn>
              <a:cxn ang="T134">
                <a:pos x="T28" y="T29"/>
              </a:cxn>
              <a:cxn ang="T135">
                <a:pos x="T30" y="T31"/>
              </a:cxn>
              <a:cxn ang="T136">
                <a:pos x="T32" y="T33"/>
              </a:cxn>
              <a:cxn ang="T137">
                <a:pos x="T34" y="T35"/>
              </a:cxn>
              <a:cxn ang="T138">
                <a:pos x="T36" y="T37"/>
              </a:cxn>
              <a:cxn ang="T139">
                <a:pos x="T38" y="T39"/>
              </a:cxn>
              <a:cxn ang="T140">
                <a:pos x="T40" y="T41"/>
              </a:cxn>
              <a:cxn ang="T141">
                <a:pos x="T42" y="T43"/>
              </a:cxn>
              <a:cxn ang="T142">
                <a:pos x="T44" y="T45"/>
              </a:cxn>
              <a:cxn ang="T143">
                <a:pos x="T46" y="T47"/>
              </a:cxn>
              <a:cxn ang="T144">
                <a:pos x="T48" y="T49"/>
              </a:cxn>
              <a:cxn ang="T145">
                <a:pos x="T50" y="T51"/>
              </a:cxn>
              <a:cxn ang="T146">
                <a:pos x="T52" y="T53"/>
              </a:cxn>
              <a:cxn ang="T147">
                <a:pos x="T54" y="T55"/>
              </a:cxn>
              <a:cxn ang="T148">
                <a:pos x="T56" y="T57"/>
              </a:cxn>
              <a:cxn ang="T149">
                <a:pos x="T58" y="T59"/>
              </a:cxn>
              <a:cxn ang="T150">
                <a:pos x="T60" y="T61"/>
              </a:cxn>
              <a:cxn ang="T151">
                <a:pos x="T62" y="T63"/>
              </a:cxn>
              <a:cxn ang="T152">
                <a:pos x="T64" y="T65"/>
              </a:cxn>
              <a:cxn ang="T153">
                <a:pos x="T66" y="T67"/>
              </a:cxn>
              <a:cxn ang="T154">
                <a:pos x="T68" y="T69"/>
              </a:cxn>
              <a:cxn ang="T155">
                <a:pos x="T70" y="T71"/>
              </a:cxn>
              <a:cxn ang="T156">
                <a:pos x="T72" y="T73"/>
              </a:cxn>
              <a:cxn ang="T157">
                <a:pos x="T74" y="T75"/>
              </a:cxn>
              <a:cxn ang="T158">
                <a:pos x="T76" y="T77"/>
              </a:cxn>
              <a:cxn ang="T159">
                <a:pos x="T78" y="T79"/>
              </a:cxn>
              <a:cxn ang="T160">
                <a:pos x="T80" y="T81"/>
              </a:cxn>
              <a:cxn ang="T161">
                <a:pos x="T82" y="T83"/>
              </a:cxn>
              <a:cxn ang="T162">
                <a:pos x="T84" y="T85"/>
              </a:cxn>
              <a:cxn ang="T163">
                <a:pos x="T86" y="T87"/>
              </a:cxn>
              <a:cxn ang="T164">
                <a:pos x="T88" y="T89"/>
              </a:cxn>
              <a:cxn ang="T165">
                <a:pos x="T90" y="T91"/>
              </a:cxn>
              <a:cxn ang="T166">
                <a:pos x="T92" y="T93"/>
              </a:cxn>
              <a:cxn ang="T167">
                <a:pos x="T94" y="T95"/>
              </a:cxn>
              <a:cxn ang="T168">
                <a:pos x="T96" y="T97"/>
              </a:cxn>
              <a:cxn ang="T169">
                <a:pos x="T98" y="T99"/>
              </a:cxn>
              <a:cxn ang="T170">
                <a:pos x="T100" y="T101"/>
              </a:cxn>
              <a:cxn ang="T171">
                <a:pos x="T102" y="T103"/>
              </a:cxn>
              <a:cxn ang="T172">
                <a:pos x="T104" y="T105"/>
              </a:cxn>
              <a:cxn ang="T173">
                <a:pos x="T106" y="T107"/>
              </a:cxn>
              <a:cxn ang="T174">
                <a:pos x="T108" y="T109"/>
              </a:cxn>
              <a:cxn ang="T175">
                <a:pos x="T110" y="T111"/>
              </a:cxn>
              <a:cxn ang="T176">
                <a:pos x="T112" y="T113"/>
              </a:cxn>
              <a:cxn ang="T177">
                <a:pos x="T114" y="T115"/>
              </a:cxn>
              <a:cxn ang="T178">
                <a:pos x="T116" y="T117"/>
              </a:cxn>
              <a:cxn ang="T179">
                <a:pos x="T118" y="T119"/>
              </a:cxn>
            </a:cxnLst>
            <a:rect l="0" t="0" r="r" b="b"/>
            <a:pathLst>
              <a:path w="330" h="372">
                <a:moveTo>
                  <a:pt x="186" y="46"/>
                </a:moveTo>
                <a:lnTo>
                  <a:pt x="186" y="44"/>
                </a:lnTo>
                <a:lnTo>
                  <a:pt x="189" y="42"/>
                </a:lnTo>
                <a:lnTo>
                  <a:pt x="193" y="41"/>
                </a:lnTo>
                <a:lnTo>
                  <a:pt x="195" y="40"/>
                </a:lnTo>
                <a:lnTo>
                  <a:pt x="198" y="38"/>
                </a:lnTo>
                <a:lnTo>
                  <a:pt x="201" y="36"/>
                </a:lnTo>
                <a:lnTo>
                  <a:pt x="204" y="35"/>
                </a:lnTo>
                <a:lnTo>
                  <a:pt x="210" y="40"/>
                </a:lnTo>
                <a:lnTo>
                  <a:pt x="213" y="40"/>
                </a:lnTo>
                <a:lnTo>
                  <a:pt x="214" y="36"/>
                </a:lnTo>
                <a:lnTo>
                  <a:pt x="218" y="38"/>
                </a:lnTo>
                <a:lnTo>
                  <a:pt x="221" y="39"/>
                </a:lnTo>
                <a:lnTo>
                  <a:pt x="224" y="41"/>
                </a:lnTo>
                <a:lnTo>
                  <a:pt x="228" y="41"/>
                </a:lnTo>
                <a:lnTo>
                  <a:pt x="231" y="43"/>
                </a:lnTo>
                <a:lnTo>
                  <a:pt x="238" y="44"/>
                </a:lnTo>
                <a:lnTo>
                  <a:pt x="240" y="47"/>
                </a:lnTo>
                <a:lnTo>
                  <a:pt x="241" y="48"/>
                </a:lnTo>
                <a:lnTo>
                  <a:pt x="243" y="51"/>
                </a:lnTo>
                <a:lnTo>
                  <a:pt x="248" y="58"/>
                </a:lnTo>
                <a:lnTo>
                  <a:pt x="249" y="61"/>
                </a:lnTo>
                <a:lnTo>
                  <a:pt x="252" y="62"/>
                </a:lnTo>
                <a:lnTo>
                  <a:pt x="256" y="63"/>
                </a:lnTo>
                <a:lnTo>
                  <a:pt x="258" y="67"/>
                </a:lnTo>
                <a:lnTo>
                  <a:pt x="259" y="71"/>
                </a:lnTo>
                <a:lnTo>
                  <a:pt x="263" y="74"/>
                </a:lnTo>
                <a:lnTo>
                  <a:pt x="266" y="77"/>
                </a:lnTo>
                <a:lnTo>
                  <a:pt x="267" y="82"/>
                </a:lnTo>
                <a:lnTo>
                  <a:pt x="269" y="86"/>
                </a:lnTo>
                <a:lnTo>
                  <a:pt x="271" y="89"/>
                </a:lnTo>
                <a:lnTo>
                  <a:pt x="272" y="94"/>
                </a:lnTo>
                <a:lnTo>
                  <a:pt x="277" y="104"/>
                </a:lnTo>
                <a:lnTo>
                  <a:pt x="277" y="108"/>
                </a:lnTo>
                <a:lnTo>
                  <a:pt x="281" y="109"/>
                </a:lnTo>
                <a:lnTo>
                  <a:pt x="286" y="108"/>
                </a:lnTo>
                <a:lnTo>
                  <a:pt x="289" y="108"/>
                </a:lnTo>
                <a:lnTo>
                  <a:pt x="289" y="112"/>
                </a:lnTo>
                <a:lnTo>
                  <a:pt x="287" y="115"/>
                </a:lnTo>
                <a:lnTo>
                  <a:pt x="285" y="119"/>
                </a:lnTo>
                <a:lnTo>
                  <a:pt x="281" y="122"/>
                </a:lnTo>
                <a:lnTo>
                  <a:pt x="281" y="126"/>
                </a:lnTo>
                <a:lnTo>
                  <a:pt x="285" y="131"/>
                </a:lnTo>
                <a:lnTo>
                  <a:pt x="289" y="133"/>
                </a:lnTo>
                <a:lnTo>
                  <a:pt x="291" y="137"/>
                </a:lnTo>
                <a:lnTo>
                  <a:pt x="293" y="142"/>
                </a:lnTo>
                <a:lnTo>
                  <a:pt x="295" y="145"/>
                </a:lnTo>
                <a:lnTo>
                  <a:pt x="297" y="143"/>
                </a:lnTo>
                <a:lnTo>
                  <a:pt x="301" y="145"/>
                </a:lnTo>
                <a:lnTo>
                  <a:pt x="300" y="150"/>
                </a:lnTo>
                <a:lnTo>
                  <a:pt x="304" y="150"/>
                </a:lnTo>
                <a:lnTo>
                  <a:pt x="301" y="153"/>
                </a:lnTo>
                <a:lnTo>
                  <a:pt x="306" y="154"/>
                </a:lnTo>
                <a:lnTo>
                  <a:pt x="309" y="155"/>
                </a:lnTo>
                <a:lnTo>
                  <a:pt x="310" y="160"/>
                </a:lnTo>
                <a:lnTo>
                  <a:pt x="315" y="159"/>
                </a:lnTo>
                <a:lnTo>
                  <a:pt x="316" y="161"/>
                </a:lnTo>
                <a:lnTo>
                  <a:pt x="315" y="164"/>
                </a:lnTo>
                <a:lnTo>
                  <a:pt x="313" y="167"/>
                </a:lnTo>
                <a:lnTo>
                  <a:pt x="315" y="168"/>
                </a:lnTo>
                <a:lnTo>
                  <a:pt x="316" y="172"/>
                </a:lnTo>
                <a:lnTo>
                  <a:pt x="317" y="177"/>
                </a:lnTo>
                <a:lnTo>
                  <a:pt x="316" y="181"/>
                </a:lnTo>
                <a:lnTo>
                  <a:pt x="318" y="183"/>
                </a:lnTo>
                <a:lnTo>
                  <a:pt x="323" y="186"/>
                </a:lnTo>
                <a:lnTo>
                  <a:pt x="326" y="187"/>
                </a:lnTo>
                <a:lnTo>
                  <a:pt x="327" y="191"/>
                </a:lnTo>
                <a:lnTo>
                  <a:pt x="329" y="198"/>
                </a:lnTo>
                <a:lnTo>
                  <a:pt x="327" y="202"/>
                </a:lnTo>
                <a:lnTo>
                  <a:pt x="325" y="206"/>
                </a:lnTo>
                <a:lnTo>
                  <a:pt x="326" y="209"/>
                </a:lnTo>
                <a:lnTo>
                  <a:pt x="324" y="211"/>
                </a:lnTo>
                <a:lnTo>
                  <a:pt x="320" y="211"/>
                </a:lnTo>
                <a:lnTo>
                  <a:pt x="318" y="212"/>
                </a:lnTo>
                <a:lnTo>
                  <a:pt x="316" y="213"/>
                </a:lnTo>
                <a:lnTo>
                  <a:pt x="314" y="214"/>
                </a:lnTo>
                <a:lnTo>
                  <a:pt x="313" y="218"/>
                </a:lnTo>
                <a:lnTo>
                  <a:pt x="314" y="221"/>
                </a:lnTo>
                <a:lnTo>
                  <a:pt x="312" y="222"/>
                </a:lnTo>
                <a:lnTo>
                  <a:pt x="309" y="223"/>
                </a:lnTo>
                <a:lnTo>
                  <a:pt x="307" y="220"/>
                </a:lnTo>
                <a:lnTo>
                  <a:pt x="303" y="215"/>
                </a:lnTo>
                <a:lnTo>
                  <a:pt x="304" y="213"/>
                </a:lnTo>
                <a:lnTo>
                  <a:pt x="300" y="211"/>
                </a:lnTo>
                <a:lnTo>
                  <a:pt x="298" y="211"/>
                </a:lnTo>
                <a:lnTo>
                  <a:pt x="292" y="205"/>
                </a:lnTo>
                <a:lnTo>
                  <a:pt x="288" y="201"/>
                </a:lnTo>
                <a:lnTo>
                  <a:pt x="284" y="202"/>
                </a:lnTo>
                <a:lnTo>
                  <a:pt x="290" y="206"/>
                </a:lnTo>
                <a:lnTo>
                  <a:pt x="296" y="213"/>
                </a:lnTo>
                <a:lnTo>
                  <a:pt x="299" y="220"/>
                </a:lnTo>
                <a:lnTo>
                  <a:pt x="292" y="217"/>
                </a:lnTo>
                <a:lnTo>
                  <a:pt x="295" y="221"/>
                </a:lnTo>
                <a:lnTo>
                  <a:pt x="299" y="224"/>
                </a:lnTo>
                <a:lnTo>
                  <a:pt x="301" y="221"/>
                </a:lnTo>
                <a:lnTo>
                  <a:pt x="303" y="223"/>
                </a:lnTo>
                <a:lnTo>
                  <a:pt x="300" y="226"/>
                </a:lnTo>
                <a:lnTo>
                  <a:pt x="305" y="227"/>
                </a:lnTo>
                <a:lnTo>
                  <a:pt x="299" y="232"/>
                </a:lnTo>
                <a:lnTo>
                  <a:pt x="287" y="239"/>
                </a:lnTo>
                <a:lnTo>
                  <a:pt x="279" y="246"/>
                </a:lnTo>
                <a:lnTo>
                  <a:pt x="278" y="243"/>
                </a:lnTo>
                <a:lnTo>
                  <a:pt x="277" y="238"/>
                </a:lnTo>
                <a:lnTo>
                  <a:pt x="273" y="237"/>
                </a:lnTo>
                <a:lnTo>
                  <a:pt x="267" y="233"/>
                </a:lnTo>
                <a:lnTo>
                  <a:pt x="267" y="238"/>
                </a:lnTo>
                <a:lnTo>
                  <a:pt x="271" y="242"/>
                </a:lnTo>
                <a:lnTo>
                  <a:pt x="276" y="243"/>
                </a:lnTo>
                <a:lnTo>
                  <a:pt x="274" y="249"/>
                </a:lnTo>
                <a:lnTo>
                  <a:pt x="271" y="251"/>
                </a:lnTo>
                <a:lnTo>
                  <a:pt x="267" y="251"/>
                </a:lnTo>
                <a:lnTo>
                  <a:pt x="263" y="251"/>
                </a:lnTo>
                <a:lnTo>
                  <a:pt x="266" y="253"/>
                </a:lnTo>
                <a:lnTo>
                  <a:pt x="263" y="257"/>
                </a:lnTo>
                <a:lnTo>
                  <a:pt x="267" y="255"/>
                </a:lnTo>
                <a:lnTo>
                  <a:pt x="259" y="261"/>
                </a:lnTo>
                <a:lnTo>
                  <a:pt x="255" y="265"/>
                </a:lnTo>
                <a:lnTo>
                  <a:pt x="247" y="273"/>
                </a:lnTo>
                <a:lnTo>
                  <a:pt x="242" y="281"/>
                </a:lnTo>
                <a:lnTo>
                  <a:pt x="234" y="289"/>
                </a:lnTo>
                <a:lnTo>
                  <a:pt x="227" y="295"/>
                </a:lnTo>
                <a:lnTo>
                  <a:pt x="221" y="300"/>
                </a:lnTo>
                <a:lnTo>
                  <a:pt x="216" y="300"/>
                </a:lnTo>
                <a:lnTo>
                  <a:pt x="214" y="303"/>
                </a:lnTo>
                <a:lnTo>
                  <a:pt x="210" y="305"/>
                </a:lnTo>
                <a:lnTo>
                  <a:pt x="209" y="308"/>
                </a:lnTo>
                <a:lnTo>
                  <a:pt x="209" y="305"/>
                </a:lnTo>
                <a:lnTo>
                  <a:pt x="207" y="304"/>
                </a:lnTo>
                <a:lnTo>
                  <a:pt x="203" y="303"/>
                </a:lnTo>
                <a:lnTo>
                  <a:pt x="199" y="301"/>
                </a:lnTo>
                <a:lnTo>
                  <a:pt x="198" y="297"/>
                </a:lnTo>
                <a:lnTo>
                  <a:pt x="198" y="292"/>
                </a:lnTo>
                <a:lnTo>
                  <a:pt x="197" y="289"/>
                </a:lnTo>
                <a:lnTo>
                  <a:pt x="195" y="289"/>
                </a:lnTo>
                <a:lnTo>
                  <a:pt x="190" y="293"/>
                </a:lnTo>
                <a:lnTo>
                  <a:pt x="186" y="290"/>
                </a:lnTo>
                <a:lnTo>
                  <a:pt x="185" y="287"/>
                </a:lnTo>
                <a:lnTo>
                  <a:pt x="179" y="285"/>
                </a:lnTo>
                <a:lnTo>
                  <a:pt x="182" y="282"/>
                </a:lnTo>
                <a:lnTo>
                  <a:pt x="183" y="278"/>
                </a:lnTo>
                <a:lnTo>
                  <a:pt x="181" y="279"/>
                </a:lnTo>
                <a:lnTo>
                  <a:pt x="178" y="281"/>
                </a:lnTo>
                <a:lnTo>
                  <a:pt x="176" y="285"/>
                </a:lnTo>
                <a:lnTo>
                  <a:pt x="173" y="282"/>
                </a:lnTo>
                <a:lnTo>
                  <a:pt x="171" y="279"/>
                </a:lnTo>
                <a:lnTo>
                  <a:pt x="168" y="276"/>
                </a:lnTo>
                <a:lnTo>
                  <a:pt x="167" y="281"/>
                </a:lnTo>
                <a:lnTo>
                  <a:pt x="165" y="282"/>
                </a:lnTo>
                <a:lnTo>
                  <a:pt x="163" y="282"/>
                </a:lnTo>
                <a:lnTo>
                  <a:pt x="161" y="279"/>
                </a:lnTo>
                <a:lnTo>
                  <a:pt x="163" y="277"/>
                </a:lnTo>
                <a:lnTo>
                  <a:pt x="164" y="273"/>
                </a:lnTo>
                <a:lnTo>
                  <a:pt x="167" y="272"/>
                </a:lnTo>
                <a:lnTo>
                  <a:pt x="170" y="271"/>
                </a:lnTo>
                <a:lnTo>
                  <a:pt x="173" y="270"/>
                </a:lnTo>
                <a:lnTo>
                  <a:pt x="178" y="270"/>
                </a:lnTo>
                <a:lnTo>
                  <a:pt x="181" y="268"/>
                </a:lnTo>
                <a:lnTo>
                  <a:pt x="185" y="266"/>
                </a:lnTo>
                <a:lnTo>
                  <a:pt x="187" y="261"/>
                </a:lnTo>
                <a:lnTo>
                  <a:pt x="188" y="257"/>
                </a:lnTo>
                <a:lnTo>
                  <a:pt x="191" y="253"/>
                </a:lnTo>
                <a:lnTo>
                  <a:pt x="195" y="250"/>
                </a:lnTo>
                <a:lnTo>
                  <a:pt x="195" y="252"/>
                </a:lnTo>
                <a:lnTo>
                  <a:pt x="198" y="252"/>
                </a:lnTo>
                <a:lnTo>
                  <a:pt x="198" y="249"/>
                </a:lnTo>
                <a:lnTo>
                  <a:pt x="200" y="246"/>
                </a:lnTo>
                <a:lnTo>
                  <a:pt x="202" y="248"/>
                </a:lnTo>
                <a:lnTo>
                  <a:pt x="205" y="248"/>
                </a:lnTo>
                <a:lnTo>
                  <a:pt x="208" y="247"/>
                </a:lnTo>
                <a:lnTo>
                  <a:pt x="213" y="249"/>
                </a:lnTo>
                <a:lnTo>
                  <a:pt x="213" y="245"/>
                </a:lnTo>
                <a:lnTo>
                  <a:pt x="210" y="243"/>
                </a:lnTo>
                <a:lnTo>
                  <a:pt x="206" y="241"/>
                </a:lnTo>
                <a:lnTo>
                  <a:pt x="203" y="243"/>
                </a:lnTo>
                <a:lnTo>
                  <a:pt x="199" y="243"/>
                </a:lnTo>
                <a:lnTo>
                  <a:pt x="197" y="240"/>
                </a:lnTo>
                <a:lnTo>
                  <a:pt x="196" y="236"/>
                </a:lnTo>
                <a:lnTo>
                  <a:pt x="194" y="233"/>
                </a:lnTo>
                <a:lnTo>
                  <a:pt x="191" y="231"/>
                </a:lnTo>
                <a:lnTo>
                  <a:pt x="189" y="227"/>
                </a:lnTo>
                <a:lnTo>
                  <a:pt x="187" y="224"/>
                </a:lnTo>
                <a:lnTo>
                  <a:pt x="185" y="222"/>
                </a:lnTo>
                <a:lnTo>
                  <a:pt x="181" y="222"/>
                </a:lnTo>
                <a:lnTo>
                  <a:pt x="178" y="219"/>
                </a:lnTo>
                <a:lnTo>
                  <a:pt x="181" y="218"/>
                </a:lnTo>
                <a:lnTo>
                  <a:pt x="184" y="218"/>
                </a:lnTo>
                <a:lnTo>
                  <a:pt x="187" y="217"/>
                </a:lnTo>
                <a:lnTo>
                  <a:pt x="189" y="216"/>
                </a:lnTo>
                <a:lnTo>
                  <a:pt x="190" y="213"/>
                </a:lnTo>
                <a:lnTo>
                  <a:pt x="194" y="211"/>
                </a:lnTo>
                <a:lnTo>
                  <a:pt x="194" y="209"/>
                </a:lnTo>
                <a:lnTo>
                  <a:pt x="189" y="210"/>
                </a:lnTo>
                <a:lnTo>
                  <a:pt x="186" y="214"/>
                </a:lnTo>
                <a:lnTo>
                  <a:pt x="183" y="211"/>
                </a:lnTo>
                <a:lnTo>
                  <a:pt x="181" y="208"/>
                </a:lnTo>
                <a:lnTo>
                  <a:pt x="178" y="202"/>
                </a:lnTo>
                <a:lnTo>
                  <a:pt x="174" y="199"/>
                </a:lnTo>
                <a:lnTo>
                  <a:pt x="171" y="197"/>
                </a:lnTo>
                <a:lnTo>
                  <a:pt x="167" y="195"/>
                </a:lnTo>
                <a:lnTo>
                  <a:pt x="166" y="189"/>
                </a:lnTo>
                <a:lnTo>
                  <a:pt x="168" y="188"/>
                </a:lnTo>
                <a:lnTo>
                  <a:pt x="171" y="188"/>
                </a:lnTo>
                <a:lnTo>
                  <a:pt x="174" y="188"/>
                </a:lnTo>
                <a:lnTo>
                  <a:pt x="178" y="188"/>
                </a:lnTo>
                <a:lnTo>
                  <a:pt x="181" y="188"/>
                </a:lnTo>
                <a:lnTo>
                  <a:pt x="185" y="186"/>
                </a:lnTo>
                <a:lnTo>
                  <a:pt x="189" y="183"/>
                </a:lnTo>
                <a:lnTo>
                  <a:pt x="190" y="179"/>
                </a:lnTo>
                <a:lnTo>
                  <a:pt x="190" y="175"/>
                </a:lnTo>
                <a:lnTo>
                  <a:pt x="186" y="177"/>
                </a:lnTo>
                <a:lnTo>
                  <a:pt x="182" y="180"/>
                </a:lnTo>
                <a:lnTo>
                  <a:pt x="176" y="181"/>
                </a:lnTo>
                <a:lnTo>
                  <a:pt x="170" y="180"/>
                </a:lnTo>
                <a:lnTo>
                  <a:pt x="163" y="181"/>
                </a:lnTo>
                <a:lnTo>
                  <a:pt x="160" y="183"/>
                </a:lnTo>
                <a:lnTo>
                  <a:pt x="159" y="187"/>
                </a:lnTo>
                <a:lnTo>
                  <a:pt x="156" y="189"/>
                </a:lnTo>
                <a:lnTo>
                  <a:pt x="154" y="187"/>
                </a:lnTo>
                <a:lnTo>
                  <a:pt x="151" y="182"/>
                </a:lnTo>
                <a:lnTo>
                  <a:pt x="148" y="175"/>
                </a:lnTo>
                <a:lnTo>
                  <a:pt x="145" y="179"/>
                </a:lnTo>
                <a:lnTo>
                  <a:pt x="149" y="184"/>
                </a:lnTo>
                <a:lnTo>
                  <a:pt x="147" y="188"/>
                </a:lnTo>
                <a:lnTo>
                  <a:pt x="145" y="192"/>
                </a:lnTo>
                <a:lnTo>
                  <a:pt x="148" y="195"/>
                </a:lnTo>
                <a:lnTo>
                  <a:pt x="148" y="198"/>
                </a:lnTo>
                <a:lnTo>
                  <a:pt x="148" y="200"/>
                </a:lnTo>
                <a:lnTo>
                  <a:pt x="145" y="203"/>
                </a:lnTo>
                <a:lnTo>
                  <a:pt x="145" y="208"/>
                </a:lnTo>
                <a:lnTo>
                  <a:pt x="148" y="214"/>
                </a:lnTo>
                <a:lnTo>
                  <a:pt x="148" y="213"/>
                </a:lnTo>
                <a:lnTo>
                  <a:pt x="149" y="211"/>
                </a:lnTo>
                <a:lnTo>
                  <a:pt x="152" y="207"/>
                </a:lnTo>
                <a:lnTo>
                  <a:pt x="153" y="205"/>
                </a:lnTo>
                <a:lnTo>
                  <a:pt x="156" y="202"/>
                </a:lnTo>
                <a:lnTo>
                  <a:pt x="158" y="201"/>
                </a:lnTo>
                <a:lnTo>
                  <a:pt x="158" y="207"/>
                </a:lnTo>
                <a:lnTo>
                  <a:pt x="158" y="211"/>
                </a:lnTo>
                <a:lnTo>
                  <a:pt x="162" y="214"/>
                </a:lnTo>
                <a:lnTo>
                  <a:pt x="164" y="216"/>
                </a:lnTo>
                <a:lnTo>
                  <a:pt x="164" y="221"/>
                </a:lnTo>
                <a:lnTo>
                  <a:pt x="165" y="224"/>
                </a:lnTo>
                <a:lnTo>
                  <a:pt x="168" y="226"/>
                </a:lnTo>
                <a:lnTo>
                  <a:pt x="172" y="225"/>
                </a:lnTo>
                <a:lnTo>
                  <a:pt x="175" y="225"/>
                </a:lnTo>
                <a:lnTo>
                  <a:pt x="174" y="229"/>
                </a:lnTo>
                <a:lnTo>
                  <a:pt x="174" y="234"/>
                </a:lnTo>
                <a:lnTo>
                  <a:pt x="176" y="236"/>
                </a:lnTo>
                <a:lnTo>
                  <a:pt x="179" y="238"/>
                </a:lnTo>
                <a:lnTo>
                  <a:pt x="181" y="241"/>
                </a:lnTo>
                <a:lnTo>
                  <a:pt x="180" y="244"/>
                </a:lnTo>
                <a:lnTo>
                  <a:pt x="178" y="245"/>
                </a:lnTo>
                <a:lnTo>
                  <a:pt x="179" y="249"/>
                </a:lnTo>
                <a:lnTo>
                  <a:pt x="179" y="252"/>
                </a:lnTo>
                <a:lnTo>
                  <a:pt x="176" y="255"/>
                </a:lnTo>
                <a:lnTo>
                  <a:pt x="174" y="256"/>
                </a:lnTo>
                <a:lnTo>
                  <a:pt x="171" y="259"/>
                </a:lnTo>
                <a:lnTo>
                  <a:pt x="168" y="262"/>
                </a:lnTo>
                <a:lnTo>
                  <a:pt x="164" y="262"/>
                </a:lnTo>
                <a:lnTo>
                  <a:pt x="161" y="260"/>
                </a:lnTo>
                <a:lnTo>
                  <a:pt x="158" y="259"/>
                </a:lnTo>
                <a:lnTo>
                  <a:pt x="153" y="257"/>
                </a:lnTo>
                <a:lnTo>
                  <a:pt x="149" y="257"/>
                </a:lnTo>
                <a:lnTo>
                  <a:pt x="144" y="257"/>
                </a:lnTo>
                <a:lnTo>
                  <a:pt x="141" y="259"/>
                </a:lnTo>
                <a:lnTo>
                  <a:pt x="139" y="258"/>
                </a:lnTo>
                <a:lnTo>
                  <a:pt x="137" y="261"/>
                </a:lnTo>
                <a:lnTo>
                  <a:pt x="136" y="263"/>
                </a:lnTo>
                <a:lnTo>
                  <a:pt x="134" y="264"/>
                </a:lnTo>
                <a:lnTo>
                  <a:pt x="135" y="267"/>
                </a:lnTo>
                <a:lnTo>
                  <a:pt x="138" y="265"/>
                </a:lnTo>
                <a:lnTo>
                  <a:pt x="141" y="265"/>
                </a:lnTo>
                <a:lnTo>
                  <a:pt x="142" y="267"/>
                </a:lnTo>
                <a:lnTo>
                  <a:pt x="142" y="270"/>
                </a:lnTo>
                <a:lnTo>
                  <a:pt x="143" y="275"/>
                </a:lnTo>
                <a:lnTo>
                  <a:pt x="144" y="280"/>
                </a:lnTo>
                <a:lnTo>
                  <a:pt x="148" y="285"/>
                </a:lnTo>
                <a:lnTo>
                  <a:pt x="152" y="290"/>
                </a:lnTo>
                <a:lnTo>
                  <a:pt x="155" y="291"/>
                </a:lnTo>
                <a:lnTo>
                  <a:pt x="153" y="295"/>
                </a:lnTo>
                <a:lnTo>
                  <a:pt x="157" y="293"/>
                </a:lnTo>
                <a:lnTo>
                  <a:pt x="159" y="291"/>
                </a:lnTo>
                <a:lnTo>
                  <a:pt x="161" y="290"/>
                </a:lnTo>
                <a:lnTo>
                  <a:pt x="164" y="289"/>
                </a:lnTo>
                <a:lnTo>
                  <a:pt x="166" y="290"/>
                </a:lnTo>
                <a:lnTo>
                  <a:pt x="166" y="291"/>
                </a:lnTo>
                <a:lnTo>
                  <a:pt x="168" y="294"/>
                </a:lnTo>
                <a:lnTo>
                  <a:pt x="168" y="296"/>
                </a:lnTo>
                <a:lnTo>
                  <a:pt x="170" y="294"/>
                </a:lnTo>
                <a:lnTo>
                  <a:pt x="173" y="294"/>
                </a:lnTo>
                <a:lnTo>
                  <a:pt x="176" y="295"/>
                </a:lnTo>
                <a:lnTo>
                  <a:pt x="179" y="298"/>
                </a:lnTo>
                <a:lnTo>
                  <a:pt x="182" y="300"/>
                </a:lnTo>
                <a:lnTo>
                  <a:pt x="183" y="304"/>
                </a:lnTo>
                <a:lnTo>
                  <a:pt x="187" y="304"/>
                </a:lnTo>
                <a:lnTo>
                  <a:pt x="185" y="307"/>
                </a:lnTo>
                <a:lnTo>
                  <a:pt x="185" y="309"/>
                </a:lnTo>
                <a:lnTo>
                  <a:pt x="183" y="312"/>
                </a:lnTo>
                <a:lnTo>
                  <a:pt x="179" y="309"/>
                </a:lnTo>
                <a:lnTo>
                  <a:pt x="178" y="310"/>
                </a:lnTo>
                <a:lnTo>
                  <a:pt x="174" y="310"/>
                </a:lnTo>
                <a:lnTo>
                  <a:pt x="171" y="309"/>
                </a:lnTo>
                <a:lnTo>
                  <a:pt x="170" y="310"/>
                </a:lnTo>
                <a:lnTo>
                  <a:pt x="172" y="314"/>
                </a:lnTo>
                <a:lnTo>
                  <a:pt x="168" y="317"/>
                </a:lnTo>
                <a:lnTo>
                  <a:pt x="168" y="319"/>
                </a:lnTo>
                <a:lnTo>
                  <a:pt x="171" y="319"/>
                </a:lnTo>
                <a:lnTo>
                  <a:pt x="175" y="317"/>
                </a:lnTo>
                <a:lnTo>
                  <a:pt x="179" y="316"/>
                </a:lnTo>
                <a:lnTo>
                  <a:pt x="181" y="317"/>
                </a:lnTo>
                <a:lnTo>
                  <a:pt x="180" y="319"/>
                </a:lnTo>
                <a:lnTo>
                  <a:pt x="180" y="321"/>
                </a:lnTo>
                <a:lnTo>
                  <a:pt x="182" y="322"/>
                </a:lnTo>
                <a:lnTo>
                  <a:pt x="180" y="324"/>
                </a:lnTo>
                <a:lnTo>
                  <a:pt x="175" y="327"/>
                </a:lnTo>
                <a:lnTo>
                  <a:pt x="171" y="330"/>
                </a:lnTo>
                <a:lnTo>
                  <a:pt x="164" y="332"/>
                </a:lnTo>
                <a:lnTo>
                  <a:pt x="164" y="329"/>
                </a:lnTo>
                <a:lnTo>
                  <a:pt x="161" y="330"/>
                </a:lnTo>
                <a:lnTo>
                  <a:pt x="157" y="331"/>
                </a:lnTo>
                <a:lnTo>
                  <a:pt x="152" y="332"/>
                </a:lnTo>
                <a:lnTo>
                  <a:pt x="151" y="335"/>
                </a:lnTo>
                <a:lnTo>
                  <a:pt x="152" y="338"/>
                </a:lnTo>
                <a:lnTo>
                  <a:pt x="143" y="342"/>
                </a:lnTo>
                <a:lnTo>
                  <a:pt x="142" y="340"/>
                </a:lnTo>
                <a:lnTo>
                  <a:pt x="140" y="342"/>
                </a:lnTo>
                <a:lnTo>
                  <a:pt x="132" y="344"/>
                </a:lnTo>
                <a:lnTo>
                  <a:pt x="127" y="344"/>
                </a:lnTo>
                <a:lnTo>
                  <a:pt x="126" y="342"/>
                </a:lnTo>
                <a:lnTo>
                  <a:pt x="123" y="351"/>
                </a:lnTo>
                <a:lnTo>
                  <a:pt x="120" y="351"/>
                </a:lnTo>
                <a:lnTo>
                  <a:pt x="116" y="352"/>
                </a:lnTo>
                <a:lnTo>
                  <a:pt x="113" y="354"/>
                </a:lnTo>
                <a:lnTo>
                  <a:pt x="107" y="355"/>
                </a:lnTo>
                <a:lnTo>
                  <a:pt x="109" y="357"/>
                </a:lnTo>
                <a:lnTo>
                  <a:pt x="104" y="361"/>
                </a:lnTo>
                <a:lnTo>
                  <a:pt x="99" y="363"/>
                </a:lnTo>
                <a:lnTo>
                  <a:pt x="95" y="365"/>
                </a:lnTo>
                <a:lnTo>
                  <a:pt x="86" y="371"/>
                </a:lnTo>
                <a:lnTo>
                  <a:pt x="85" y="368"/>
                </a:lnTo>
                <a:lnTo>
                  <a:pt x="81" y="367"/>
                </a:lnTo>
                <a:lnTo>
                  <a:pt x="76" y="362"/>
                </a:lnTo>
                <a:lnTo>
                  <a:pt x="72" y="362"/>
                </a:lnTo>
                <a:lnTo>
                  <a:pt x="68" y="363"/>
                </a:lnTo>
                <a:lnTo>
                  <a:pt x="66" y="361"/>
                </a:lnTo>
                <a:lnTo>
                  <a:pt x="63" y="358"/>
                </a:lnTo>
                <a:lnTo>
                  <a:pt x="38" y="285"/>
                </a:lnTo>
                <a:lnTo>
                  <a:pt x="15" y="221"/>
                </a:lnTo>
                <a:lnTo>
                  <a:pt x="3" y="187"/>
                </a:lnTo>
                <a:lnTo>
                  <a:pt x="0" y="180"/>
                </a:lnTo>
                <a:lnTo>
                  <a:pt x="4" y="158"/>
                </a:lnTo>
                <a:lnTo>
                  <a:pt x="11" y="107"/>
                </a:lnTo>
                <a:lnTo>
                  <a:pt x="20" y="46"/>
                </a:lnTo>
                <a:lnTo>
                  <a:pt x="5" y="10"/>
                </a:lnTo>
                <a:lnTo>
                  <a:pt x="26" y="0"/>
                </a:lnTo>
                <a:lnTo>
                  <a:pt x="66" y="8"/>
                </a:lnTo>
                <a:lnTo>
                  <a:pt x="98" y="13"/>
                </a:lnTo>
                <a:lnTo>
                  <a:pt x="107" y="14"/>
                </a:lnTo>
                <a:lnTo>
                  <a:pt x="133" y="28"/>
                </a:lnTo>
                <a:lnTo>
                  <a:pt x="152" y="37"/>
                </a:lnTo>
                <a:lnTo>
                  <a:pt x="182" y="52"/>
                </a:lnTo>
                <a:lnTo>
                  <a:pt x="183" y="48"/>
                </a:lnTo>
                <a:lnTo>
                  <a:pt x="186" y="46"/>
                </a:lnTo>
              </a:path>
            </a:pathLst>
          </a:custGeom>
          <a:solidFill>
            <a:srgbClr val="C7C0FA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0" name="Freeform 35">
            <a:extLst>
              <a:ext uri="{FF2B5EF4-FFF2-40B4-BE49-F238E27FC236}">
                <a16:creationId xmlns:a16="http://schemas.microsoft.com/office/drawing/2014/main" id="{2E5C77AA-B583-0674-F934-9A079840E129}"/>
              </a:ext>
            </a:extLst>
          </xdr:cNvPr>
          <xdr:cNvSpPr>
            <a:spLocks/>
          </xdr:cNvSpPr>
        </xdr:nvSpPr>
        <xdr:spPr bwMode="auto">
          <a:xfrm>
            <a:off x="6307547" y="5537967"/>
            <a:ext cx="658812" cy="573088"/>
          </a:xfrm>
          <a:custGeom>
            <a:avLst/>
            <a:gdLst>
              <a:gd name="T0" fmla="*/ 168275 w 415"/>
              <a:gd name="T1" fmla="*/ 242888 h 361"/>
              <a:gd name="T2" fmla="*/ 198437 w 415"/>
              <a:gd name="T3" fmla="*/ 255588 h 361"/>
              <a:gd name="T4" fmla="*/ 223837 w 415"/>
              <a:gd name="T5" fmla="*/ 234950 h 361"/>
              <a:gd name="T6" fmla="*/ 288925 w 415"/>
              <a:gd name="T7" fmla="*/ 180975 h 361"/>
              <a:gd name="T8" fmla="*/ 458787 w 415"/>
              <a:gd name="T9" fmla="*/ 6350 h 361"/>
              <a:gd name="T10" fmla="*/ 492125 w 415"/>
              <a:gd name="T11" fmla="*/ 14288 h 361"/>
              <a:gd name="T12" fmla="*/ 522287 w 415"/>
              <a:gd name="T13" fmla="*/ 33338 h 361"/>
              <a:gd name="T14" fmla="*/ 549275 w 415"/>
              <a:gd name="T15" fmla="*/ 46038 h 361"/>
              <a:gd name="T16" fmla="*/ 569912 w 415"/>
              <a:gd name="T17" fmla="*/ 60325 h 361"/>
              <a:gd name="T18" fmla="*/ 579437 w 415"/>
              <a:gd name="T19" fmla="*/ 79375 h 361"/>
              <a:gd name="T20" fmla="*/ 595312 w 415"/>
              <a:gd name="T21" fmla="*/ 98425 h 361"/>
              <a:gd name="T22" fmla="*/ 603250 w 415"/>
              <a:gd name="T23" fmla="*/ 117475 h 361"/>
              <a:gd name="T24" fmla="*/ 619125 w 415"/>
              <a:gd name="T25" fmla="*/ 142875 h 361"/>
              <a:gd name="T26" fmla="*/ 630237 w 415"/>
              <a:gd name="T27" fmla="*/ 195263 h 361"/>
              <a:gd name="T28" fmla="*/ 635000 w 415"/>
              <a:gd name="T29" fmla="*/ 238125 h 361"/>
              <a:gd name="T30" fmla="*/ 649287 w 415"/>
              <a:gd name="T31" fmla="*/ 301625 h 361"/>
              <a:gd name="T32" fmla="*/ 639762 w 415"/>
              <a:gd name="T33" fmla="*/ 350838 h 361"/>
              <a:gd name="T34" fmla="*/ 612775 w 415"/>
              <a:gd name="T35" fmla="*/ 361950 h 361"/>
              <a:gd name="T36" fmla="*/ 612775 w 415"/>
              <a:gd name="T37" fmla="*/ 369888 h 361"/>
              <a:gd name="T38" fmla="*/ 641350 w 415"/>
              <a:gd name="T39" fmla="*/ 357188 h 361"/>
              <a:gd name="T40" fmla="*/ 654050 w 415"/>
              <a:gd name="T41" fmla="*/ 382588 h 361"/>
              <a:gd name="T42" fmla="*/ 650875 w 415"/>
              <a:gd name="T43" fmla="*/ 412750 h 361"/>
              <a:gd name="T44" fmla="*/ 638175 w 415"/>
              <a:gd name="T45" fmla="*/ 442913 h 361"/>
              <a:gd name="T46" fmla="*/ 620712 w 415"/>
              <a:gd name="T47" fmla="*/ 484188 h 361"/>
              <a:gd name="T48" fmla="*/ 582612 w 415"/>
              <a:gd name="T49" fmla="*/ 517525 h 361"/>
              <a:gd name="T50" fmla="*/ 565150 w 415"/>
              <a:gd name="T51" fmla="*/ 511175 h 361"/>
              <a:gd name="T52" fmla="*/ 588962 w 415"/>
              <a:gd name="T53" fmla="*/ 528638 h 361"/>
              <a:gd name="T54" fmla="*/ 573087 w 415"/>
              <a:gd name="T55" fmla="*/ 528638 h 361"/>
              <a:gd name="T56" fmla="*/ 487362 w 415"/>
              <a:gd name="T57" fmla="*/ 512763 h 361"/>
              <a:gd name="T58" fmla="*/ 398462 w 415"/>
              <a:gd name="T59" fmla="*/ 506413 h 361"/>
              <a:gd name="T60" fmla="*/ 441325 w 415"/>
              <a:gd name="T61" fmla="*/ 498475 h 361"/>
              <a:gd name="T62" fmla="*/ 414337 w 415"/>
              <a:gd name="T63" fmla="*/ 493713 h 361"/>
              <a:gd name="T64" fmla="*/ 407987 w 415"/>
              <a:gd name="T65" fmla="*/ 474663 h 361"/>
              <a:gd name="T66" fmla="*/ 403225 w 415"/>
              <a:gd name="T67" fmla="*/ 476250 h 361"/>
              <a:gd name="T68" fmla="*/ 393700 w 415"/>
              <a:gd name="T69" fmla="*/ 498475 h 361"/>
              <a:gd name="T70" fmla="*/ 354012 w 415"/>
              <a:gd name="T71" fmla="*/ 509588 h 361"/>
              <a:gd name="T72" fmla="*/ 300037 w 415"/>
              <a:gd name="T73" fmla="*/ 515938 h 361"/>
              <a:gd name="T74" fmla="*/ 261937 w 415"/>
              <a:gd name="T75" fmla="*/ 514350 h 361"/>
              <a:gd name="T76" fmla="*/ 274637 w 415"/>
              <a:gd name="T77" fmla="*/ 503238 h 361"/>
              <a:gd name="T78" fmla="*/ 282575 w 415"/>
              <a:gd name="T79" fmla="*/ 485775 h 361"/>
              <a:gd name="T80" fmla="*/ 271462 w 415"/>
              <a:gd name="T81" fmla="*/ 471488 h 361"/>
              <a:gd name="T82" fmla="*/ 258762 w 415"/>
              <a:gd name="T83" fmla="*/ 479425 h 361"/>
              <a:gd name="T84" fmla="*/ 261937 w 415"/>
              <a:gd name="T85" fmla="*/ 500063 h 361"/>
              <a:gd name="T86" fmla="*/ 244475 w 415"/>
              <a:gd name="T87" fmla="*/ 506413 h 361"/>
              <a:gd name="T88" fmla="*/ 239712 w 415"/>
              <a:gd name="T89" fmla="*/ 522288 h 361"/>
              <a:gd name="T90" fmla="*/ 214312 w 415"/>
              <a:gd name="T91" fmla="*/ 533400 h 361"/>
              <a:gd name="T92" fmla="*/ 190500 w 415"/>
              <a:gd name="T93" fmla="*/ 533400 h 361"/>
              <a:gd name="T94" fmla="*/ 160337 w 415"/>
              <a:gd name="T95" fmla="*/ 549275 h 361"/>
              <a:gd name="T96" fmla="*/ 179387 w 415"/>
              <a:gd name="T97" fmla="*/ 533400 h 361"/>
              <a:gd name="T98" fmla="*/ 114300 w 415"/>
              <a:gd name="T99" fmla="*/ 546100 h 361"/>
              <a:gd name="T100" fmla="*/ 87312 w 415"/>
              <a:gd name="T101" fmla="*/ 571500 h 361"/>
              <a:gd name="T102" fmla="*/ 6350 w 415"/>
              <a:gd name="T103" fmla="*/ 455613 h 361"/>
              <a:gd name="T104" fmla="*/ 19050 w 415"/>
              <a:gd name="T105" fmla="*/ 422275 h 361"/>
              <a:gd name="T106" fmla="*/ 25400 w 415"/>
              <a:gd name="T107" fmla="*/ 390525 h 361"/>
              <a:gd name="T108" fmla="*/ 60325 w 415"/>
              <a:gd name="T109" fmla="*/ 377825 h 361"/>
              <a:gd name="T110" fmla="*/ 71437 w 415"/>
              <a:gd name="T111" fmla="*/ 350838 h 361"/>
              <a:gd name="T112" fmla="*/ 88900 w 415"/>
              <a:gd name="T113" fmla="*/ 334963 h 361"/>
              <a:gd name="T114" fmla="*/ 88900 w 415"/>
              <a:gd name="T115" fmla="*/ 304800 h 361"/>
              <a:gd name="T116" fmla="*/ 93662 w 415"/>
              <a:gd name="T117" fmla="*/ 280988 h 361"/>
              <a:gd name="T118" fmla="*/ 96837 w 415"/>
              <a:gd name="T119" fmla="*/ 257175 h 361"/>
              <a:gd name="T120" fmla="*/ 119062 w 415"/>
              <a:gd name="T121" fmla="*/ 238125 h 361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</a:gdLst>
            <a:ahLst/>
            <a:cxnLst>
              <a:cxn ang="T122">
                <a:pos x="T0" y="T1"/>
              </a:cxn>
              <a:cxn ang="T123">
                <a:pos x="T2" y="T3"/>
              </a:cxn>
              <a:cxn ang="T124">
                <a:pos x="T4" y="T5"/>
              </a:cxn>
              <a:cxn ang="T125">
                <a:pos x="T6" y="T7"/>
              </a:cxn>
              <a:cxn ang="T126">
                <a:pos x="T8" y="T9"/>
              </a:cxn>
              <a:cxn ang="T127">
                <a:pos x="T10" y="T11"/>
              </a:cxn>
              <a:cxn ang="T128">
                <a:pos x="T12" y="T13"/>
              </a:cxn>
              <a:cxn ang="T129">
                <a:pos x="T14" y="T15"/>
              </a:cxn>
              <a:cxn ang="T130">
                <a:pos x="T16" y="T17"/>
              </a:cxn>
              <a:cxn ang="T131">
                <a:pos x="T18" y="T19"/>
              </a:cxn>
              <a:cxn ang="T132">
                <a:pos x="T20" y="T21"/>
              </a:cxn>
              <a:cxn ang="T133">
                <a:pos x="T22" y="T23"/>
              </a:cxn>
              <a:cxn ang="T134">
                <a:pos x="T24" y="T25"/>
              </a:cxn>
              <a:cxn ang="T135">
                <a:pos x="T26" y="T27"/>
              </a:cxn>
              <a:cxn ang="T136">
                <a:pos x="T28" y="T29"/>
              </a:cxn>
              <a:cxn ang="T137">
                <a:pos x="T30" y="T31"/>
              </a:cxn>
              <a:cxn ang="T138">
                <a:pos x="T32" y="T33"/>
              </a:cxn>
              <a:cxn ang="T139">
                <a:pos x="T34" y="T35"/>
              </a:cxn>
              <a:cxn ang="T140">
                <a:pos x="T36" y="T37"/>
              </a:cxn>
              <a:cxn ang="T141">
                <a:pos x="T38" y="T39"/>
              </a:cxn>
              <a:cxn ang="T142">
                <a:pos x="T40" y="T41"/>
              </a:cxn>
              <a:cxn ang="T143">
                <a:pos x="T42" y="T43"/>
              </a:cxn>
              <a:cxn ang="T144">
                <a:pos x="T44" y="T45"/>
              </a:cxn>
              <a:cxn ang="T145">
                <a:pos x="T46" y="T47"/>
              </a:cxn>
              <a:cxn ang="T146">
                <a:pos x="T48" y="T49"/>
              </a:cxn>
              <a:cxn ang="T147">
                <a:pos x="T50" y="T51"/>
              </a:cxn>
              <a:cxn ang="T148">
                <a:pos x="T52" y="T53"/>
              </a:cxn>
              <a:cxn ang="T149">
                <a:pos x="T54" y="T55"/>
              </a:cxn>
              <a:cxn ang="T150">
                <a:pos x="T56" y="T57"/>
              </a:cxn>
              <a:cxn ang="T151">
                <a:pos x="T58" y="T59"/>
              </a:cxn>
              <a:cxn ang="T152">
                <a:pos x="T60" y="T61"/>
              </a:cxn>
              <a:cxn ang="T153">
                <a:pos x="T62" y="T63"/>
              </a:cxn>
              <a:cxn ang="T154">
                <a:pos x="T64" y="T65"/>
              </a:cxn>
              <a:cxn ang="T155">
                <a:pos x="T66" y="T67"/>
              </a:cxn>
              <a:cxn ang="T156">
                <a:pos x="T68" y="T69"/>
              </a:cxn>
              <a:cxn ang="T157">
                <a:pos x="T70" y="T71"/>
              </a:cxn>
              <a:cxn ang="T158">
                <a:pos x="T72" y="T73"/>
              </a:cxn>
              <a:cxn ang="T159">
                <a:pos x="T74" y="T75"/>
              </a:cxn>
              <a:cxn ang="T160">
                <a:pos x="T76" y="T77"/>
              </a:cxn>
              <a:cxn ang="T161">
                <a:pos x="T78" y="T79"/>
              </a:cxn>
              <a:cxn ang="T162">
                <a:pos x="T80" y="T81"/>
              </a:cxn>
              <a:cxn ang="T163">
                <a:pos x="T82" y="T83"/>
              </a:cxn>
              <a:cxn ang="T164">
                <a:pos x="T84" y="T85"/>
              </a:cxn>
              <a:cxn ang="T165">
                <a:pos x="T86" y="T87"/>
              </a:cxn>
              <a:cxn ang="T166">
                <a:pos x="T88" y="T89"/>
              </a:cxn>
              <a:cxn ang="T167">
                <a:pos x="T90" y="T91"/>
              </a:cxn>
              <a:cxn ang="T168">
                <a:pos x="T92" y="T93"/>
              </a:cxn>
              <a:cxn ang="T169">
                <a:pos x="T94" y="T95"/>
              </a:cxn>
              <a:cxn ang="T170">
                <a:pos x="T96" y="T97"/>
              </a:cxn>
              <a:cxn ang="T171">
                <a:pos x="T98" y="T99"/>
              </a:cxn>
              <a:cxn ang="T172">
                <a:pos x="T100" y="T101"/>
              </a:cxn>
              <a:cxn ang="T173">
                <a:pos x="T102" y="T103"/>
              </a:cxn>
              <a:cxn ang="T174">
                <a:pos x="T104" y="T105"/>
              </a:cxn>
              <a:cxn ang="T175">
                <a:pos x="T106" y="T107"/>
              </a:cxn>
              <a:cxn ang="T176">
                <a:pos x="T108" y="T109"/>
              </a:cxn>
              <a:cxn ang="T177">
                <a:pos x="T110" y="T111"/>
              </a:cxn>
              <a:cxn ang="T178">
                <a:pos x="T112" y="T113"/>
              </a:cxn>
              <a:cxn ang="T179">
                <a:pos x="T114" y="T115"/>
              </a:cxn>
              <a:cxn ang="T180">
                <a:pos x="T116" y="T117"/>
              </a:cxn>
              <a:cxn ang="T181">
                <a:pos x="T118" y="T119"/>
              </a:cxn>
              <a:cxn ang="T182">
                <a:pos x="T120" y="T121"/>
              </a:cxn>
            </a:cxnLst>
            <a:rect l="0" t="0" r="r" b="b"/>
            <a:pathLst>
              <a:path w="415" h="361">
                <a:moveTo>
                  <a:pt x="86" y="143"/>
                </a:moveTo>
                <a:lnTo>
                  <a:pt x="90" y="144"/>
                </a:lnTo>
                <a:lnTo>
                  <a:pt x="97" y="149"/>
                </a:lnTo>
                <a:lnTo>
                  <a:pt x="100" y="149"/>
                </a:lnTo>
                <a:lnTo>
                  <a:pt x="102" y="152"/>
                </a:lnTo>
                <a:lnTo>
                  <a:pt x="106" y="153"/>
                </a:lnTo>
                <a:lnTo>
                  <a:pt x="110" y="155"/>
                </a:lnTo>
                <a:lnTo>
                  <a:pt x="113" y="156"/>
                </a:lnTo>
                <a:lnTo>
                  <a:pt x="117" y="157"/>
                </a:lnTo>
                <a:lnTo>
                  <a:pt x="120" y="158"/>
                </a:lnTo>
                <a:lnTo>
                  <a:pt x="121" y="159"/>
                </a:lnTo>
                <a:lnTo>
                  <a:pt x="125" y="161"/>
                </a:lnTo>
                <a:lnTo>
                  <a:pt x="128" y="162"/>
                </a:lnTo>
                <a:lnTo>
                  <a:pt x="132" y="162"/>
                </a:lnTo>
                <a:lnTo>
                  <a:pt x="134" y="158"/>
                </a:lnTo>
                <a:lnTo>
                  <a:pt x="136" y="155"/>
                </a:lnTo>
                <a:lnTo>
                  <a:pt x="139" y="152"/>
                </a:lnTo>
                <a:lnTo>
                  <a:pt x="141" y="148"/>
                </a:lnTo>
                <a:lnTo>
                  <a:pt x="147" y="141"/>
                </a:lnTo>
                <a:lnTo>
                  <a:pt x="162" y="126"/>
                </a:lnTo>
                <a:lnTo>
                  <a:pt x="159" y="122"/>
                </a:lnTo>
                <a:lnTo>
                  <a:pt x="158" y="118"/>
                </a:lnTo>
                <a:lnTo>
                  <a:pt x="158" y="117"/>
                </a:lnTo>
                <a:lnTo>
                  <a:pt x="182" y="114"/>
                </a:lnTo>
                <a:lnTo>
                  <a:pt x="223" y="109"/>
                </a:lnTo>
                <a:lnTo>
                  <a:pt x="227" y="109"/>
                </a:lnTo>
                <a:lnTo>
                  <a:pt x="280" y="11"/>
                </a:lnTo>
                <a:lnTo>
                  <a:pt x="283" y="8"/>
                </a:lnTo>
                <a:lnTo>
                  <a:pt x="285" y="4"/>
                </a:lnTo>
                <a:lnTo>
                  <a:pt x="289" y="4"/>
                </a:lnTo>
                <a:lnTo>
                  <a:pt x="292" y="4"/>
                </a:lnTo>
                <a:lnTo>
                  <a:pt x="294" y="0"/>
                </a:lnTo>
                <a:lnTo>
                  <a:pt x="296" y="3"/>
                </a:lnTo>
                <a:lnTo>
                  <a:pt x="300" y="3"/>
                </a:lnTo>
                <a:lnTo>
                  <a:pt x="308" y="5"/>
                </a:lnTo>
                <a:lnTo>
                  <a:pt x="310" y="9"/>
                </a:lnTo>
                <a:lnTo>
                  <a:pt x="313" y="11"/>
                </a:lnTo>
                <a:lnTo>
                  <a:pt x="317" y="11"/>
                </a:lnTo>
                <a:lnTo>
                  <a:pt x="321" y="14"/>
                </a:lnTo>
                <a:lnTo>
                  <a:pt x="325" y="14"/>
                </a:lnTo>
                <a:lnTo>
                  <a:pt x="329" y="16"/>
                </a:lnTo>
                <a:lnTo>
                  <a:pt x="329" y="21"/>
                </a:lnTo>
                <a:lnTo>
                  <a:pt x="330" y="25"/>
                </a:lnTo>
                <a:lnTo>
                  <a:pt x="335" y="23"/>
                </a:lnTo>
                <a:lnTo>
                  <a:pt x="338" y="21"/>
                </a:lnTo>
                <a:lnTo>
                  <a:pt x="341" y="22"/>
                </a:lnTo>
                <a:lnTo>
                  <a:pt x="345" y="27"/>
                </a:lnTo>
                <a:lnTo>
                  <a:pt x="346" y="29"/>
                </a:lnTo>
                <a:lnTo>
                  <a:pt x="349" y="29"/>
                </a:lnTo>
                <a:lnTo>
                  <a:pt x="353" y="29"/>
                </a:lnTo>
                <a:lnTo>
                  <a:pt x="355" y="28"/>
                </a:lnTo>
                <a:lnTo>
                  <a:pt x="358" y="30"/>
                </a:lnTo>
                <a:lnTo>
                  <a:pt x="357" y="35"/>
                </a:lnTo>
                <a:lnTo>
                  <a:pt x="359" y="38"/>
                </a:lnTo>
                <a:lnTo>
                  <a:pt x="363" y="36"/>
                </a:lnTo>
                <a:lnTo>
                  <a:pt x="366" y="34"/>
                </a:lnTo>
                <a:lnTo>
                  <a:pt x="368" y="38"/>
                </a:lnTo>
                <a:lnTo>
                  <a:pt x="366" y="41"/>
                </a:lnTo>
                <a:lnTo>
                  <a:pt x="364" y="45"/>
                </a:lnTo>
                <a:lnTo>
                  <a:pt x="365" y="50"/>
                </a:lnTo>
                <a:lnTo>
                  <a:pt x="364" y="55"/>
                </a:lnTo>
                <a:lnTo>
                  <a:pt x="366" y="58"/>
                </a:lnTo>
                <a:lnTo>
                  <a:pt x="369" y="58"/>
                </a:lnTo>
                <a:lnTo>
                  <a:pt x="369" y="63"/>
                </a:lnTo>
                <a:lnTo>
                  <a:pt x="372" y="63"/>
                </a:lnTo>
                <a:lnTo>
                  <a:pt x="375" y="62"/>
                </a:lnTo>
                <a:lnTo>
                  <a:pt x="378" y="64"/>
                </a:lnTo>
                <a:lnTo>
                  <a:pt x="376" y="66"/>
                </a:lnTo>
                <a:lnTo>
                  <a:pt x="372" y="67"/>
                </a:lnTo>
                <a:lnTo>
                  <a:pt x="372" y="71"/>
                </a:lnTo>
                <a:lnTo>
                  <a:pt x="377" y="71"/>
                </a:lnTo>
                <a:lnTo>
                  <a:pt x="380" y="74"/>
                </a:lnTo>
                <a:lnTo>
                  <a:pt x="380" y="78"/>
                </a:lnTo>
                <a:lnTo>
                  <a:pt x="383" y="78"/>
                </a:lnTo>
                <a:lnTo>
                  <a:pt x="385" y="82"/>
                </a:lnTo>
                <a:lnTo>
                  <a:pt x="386" y="86"/>
                </a:lnTo>
                <a:lnTo>
                  <a:pt x="392" y="86"/>
                </a:lnTo>
                <a:lnTo>
                  <a:pt x="390" y="90"/>
                </a:lnTo>
                <a:lnTo>
                  <a:pt x="395" y="95"/>
                </a:lnTo>
                <a:lnTo>
                  <a:pt x="397" y="96"/>
                </a:lnTo>
                <a:lnTo>
                  <a:pt x="396" y="103"/>
                </a:lnTo>
                <a:lnTo>
                  <a:pt x="396" y="105"/>
                </a:lnTo>
                <a:lnTo>
                  <a:pt x="395" y="118"/>
                </a:lnTo>
                <a:lnTo>
                  <a:pt x="397" y="123"/>
                </a:lnTo>
                <a:lnTo>
                  <a:pt x="397" y="128"/>
                </a:lnTo>
                <a:lnTo>
                  <a:pt x="397" y="129"/>
                </a:lnTo>
                <a:lnTo>
                  <a:pt x="397" y="137"/>
                </a:lnTo>
                <a:lnTo>
                  <a:pt x="392" y="143"/>
                </a:lnTo>
                <a:lnTo>
                  <a:pt x="396" y="146"/>
                </a:lnTo>
                <a:lnTo>
                  <a:pt x="400" y="150"/>
                </a:lnTo>
                <a:lnTo>
                  <a:pt x="402" y="156"/>
                </a:lnTo>
                <a:lnTo>
                  <a:pt x="404" y="162"/>
                </a:lnTo>
                <a:lnTo>
                  <a:pt x="405" y="167"/>
                </a:lnTo>
                <a:lnTo>
                  <a:pt x="408" y="173"/>
                </a:lnTo>
                <a:lnTo>
                  <a:pt x="408" y="180"/>
                </a:lnTo>
                <a:lnTo>
                  <a:pt x="409" y="190"/>
                </a:lnTo>
                <a:lnTo>
                  <a:pt x="410" y="201"/>
                </a:lnTo>
                <a:lnTo>
                  <a:pt x="412" y="208"/>
                </a:lnTo>
                <a:lnTo>
                  <a:pt x="412" y="214"/>
                </a:lnTo>
                <a:lnTo>
                  <a:pt x="409" y="214"/>
                </a:lnTo>
                <a:lnTo>
                  <a:pt x="407" y="217"/>
                </a:lnTo>
                <a:lnTo>
                  <a:pt x="403" y="221"/>
                </a:lnTo>
                <a:lnTo>
                  <a:pt x="399" y="219"/>
                </a:lnTo>
                <a:lnTo>
                  <a:pt x="399" y="222"/>
                </a:lnTo>
                <a:lnTo>
                  <a:pt x="394" y="227"/>
                </a:lnTo>
                <a:lnTo>
                  <a:pt x="391" y="227"/>
                </a:lnTo>
                <a:lnTo>
                  <a:pt x="388" y="226"/>
                </a:lnTo>
                <a:lnTo>
                  <a:pt x="386" y="228"/>
                </a:lnTo>
                <a:lnTo>
                  <a:pt x="382" y="232"/>
                </a:lnTo>
                <a:lnTo>
                  <a:pt x="380" y="236"/>
                </a:lnTo>
                <a:lnTo>
                  <a:pt x="377" y="241"/>
                </a:lnTo>
                <a:lnTo>
                  <a:pt x="381" y="241"/>
                </a:lnTo>
                <a:lnTo>
                  <a:pt x="384" y="238"/>
                </a:lnTo>
                <a:lnTo>
                  <a:pt x="386" y="233"/>
                </a:lnTo>
                <a:lnTo>
                  <a:pt x="390" y="232"/>
                </a:lnTo>
                <a:lnTo>
                  <a:pt x="394" y="232"/>
                </a:lnTo>
                <a:lnTo>
                  <a:pt x="398" y="230"/>
                </a:lnTo>
                <a:lnTo>
                  <a:pt x="399" y="232"/>
                </a:lnTo>
                <a:lnTo>
                  <a:pt x="402" y="227"/>
                </a:lnTo>
                <a:lnTo>
                  <a:pt x="404" y="225"/>
                </a:lnTo>
                <a:lnTo>
                  <a:pt x="406" y="225"/>
                </a:lnTo>
                <a:lnTo>
                  <a:pt x="410" y="226"/>
                </a:lnTo>
                <a:lnTo>
                  <a:pt x="413" y="229"/>
                </a:lnTo>
                <a:lnTo>
                  <a:pt x="414" y="232"/>
                </a:lnTo>
                <a:lnTo>
                  <a:pt x="414" y="238"/>
                </a:lnTo>
                <a:lnTo>
                  <a:pt x="412" y="241"/>
                </a:lnTo>
                <a:lnTo>
                  <a:pt x="410" y="245"/>
                </a:lnTo>
                <a:lnTo>
                  <a:pt x="408" y="249"/>
                </a:lnTo>
                <a:lnTo>
                  <a:pt x="408" y="251"/>
                </a:lnTo>
                <a:lnTo>
                  <a:pt x="408" y="255"/>
                </a:lnTo>
                <a:lnTo>
                  <a:pt x="408" y="257"/>
                </a:lnTo>
                <a:lnTo>
                  <a:pt x="410" y="260"/>
                </a:lnTo>
                <a:lnTo>
                  <a:pt x="408" y="264"/>
                </a:lnTo>
                <a:lnTo>
                  <a:pt x="408" y="267"/>
                </a:lnTo>
                <a:lnTo>
                  <a:pt x="409" y="271"/>
                </a:lnTo>
                <a:lnTo>
                  <a:pt x="409" y="275"/>
                </a:lnTo>
                <a:lnTo>
                  <a:pt x="406" y="277"/>
                </a:lnTo>
                <a:lnTo>
                  <a:pt x="402" y="279"/>
                </a:lnTo>
                <a:lnTo>
                  <a:pt x="399" y="282"/>
                </a:lnTo>
                <a:lnTo>
                  <a:pt x="399" y="285"/>
                </a:lnTo>
                <a:lnTo>
                  <a:pt x="397" y="288"/>
                </a:lnTo>
                <a:lnTo>
                  <a:pt x="394" y="293"/>
                </a:lnTo>
                <a:lnTo>
                  <a:pt x="393" y="299"/>
                </a:lnTo>
                <a:lnTo>
                  <a:pt x="391" y="305"/>
                </a:lnTo>
                <a:lnTo>
                  <a:pt x="387" y="310"/>
                </a:lnTo>
                <a:lnTo>
                  <a:pt x="383" y="313"/>
                </a:lnTo>
                <a:lnTo>
                  <a:pt x="377" y="314"/>
                </a:lnTo>
                <a:lnTo>
                  <a:pt x="372" y="319"/>
                </a:lnTo>
                <a:lnTo>
                  <a:pt x="367" y="323"/>
                </a:lnTo>
                <a:lnTo>
                  <a:pt x="367" y="326"/>
                </a:lnTo>
                <a:lnTo>
                  <a:pt x="360" y="323"/>
                </a:lnTo>
                <a:lnTo>
                  <a:pt x="357" y="319"/>
                </a:lnTo>
                <a:lnTo>
                  <a:pt x="356" y="315"/>
                </a:lnTo>
                <a:lnTo>
                  <a:pt x="353" y="315"/>
                </a:lnTo>
                <a:lnTo>
                  <a:pt x="353" y="318"/>
                </a:lnTo>
                <a:lnTo>
                  <a:pt x="356" y="322"/>
                </a:lnTo>
                <a:lnTo>
                  <a:pt x="359" y="323"/>
                </a:lnTo>
                <a:lnTo>
                  <a:pt x="362" y="326"/>
                </a:lnTo>
                <a:lnTo>
                  <a:pt x="365" y="329"/>
                </a:lnTo>
                <a:lnTo>
                  <a:pt x="368" y="331"/>
                </a:lnTo>
                <a:lnTo>
                  <a:pt x="371" y="331"/>
                </a:lnTo>
                <a:lnTo>
                  <a:pt x="371" y="333"/>
                </a:lnTo>
                <a:lnTo>
                  <a:pt x="376" y="331"/>
                </a:lnTo>
                <a:lnTo>
                  <a:pt x="378" y="333"/>
                </a:lnTo>
                <a:lnTo>
                  <a:pt x="378" y="335"/>
                </a:lnTo>
                <a:lnTo>
                  <a:pt x="375" y="336"/>
                </a:lnTo>
                <a:lnTo>
                  <a:pt x="369" y="335"/>
                </a:lnTo>
                <a:lnTo>
                  <a:pt x="361" y="333"/>
                </a:lnTo>
                <a:lnTo>
                  <a:pt x="346" y="330"/>
                </a:lnTo>
                <a:lnTo>
                  <a:pt x="340" y="330"/>
                </a:lnTo>
                <a:lnTo>
                  <a:pt x="335" y="328"/>
                </a:lnTo>
                <a:lnTo>
                  <a:pt x="330" y="326"/>
                </a:lnTo>
                <a:lnTo>
                  <a:pt x="317" y="324"/>
                </a:lnTo>
                <a:lnTo>
                  <a:pt x="307" y="323"/>
                </a:lnTo>
                <a:lnTo>
                  <a:pt x="296" y="321"/>
                </a:lnTo>
                <a:lnTo>
                  <a:pt x="287" y="321"/>
                </a:lnTo>
                <a:lnTo>
                  <a:pt x="274" y="320"/>
                </a:lnTo>
                <a:lnTo>
                  <a:pt x="262" y="322"/>
                </a:lnTo>
                <a:lnTo>
                  <a:pt x="250" y="322"/>
                </a:lnTo>
                <a:lnTo>
                  <a:pt x="251" y="319"/>
                </a:lnTo>
                <a:lnTo>
                  <a:pt x="255" y="319"/>
                </a:lnTo>
                <a:lnTo>
                  <a:pt x="261" y="318"/>
                </a:lnTo>
                <a:lnTo>
                  <a:pt x="266" y="318"/>
                </a:lnTo>
                <a:lnTo>
                  <a:pt x="271" y="317"/>
                </a:lnTo>
                <a:lnTo>
                  <a:pt x="277" y="317"/>
                </a:lnTo>
                <a:lnTo>
                  <a:pt x="278" y="314"/>
                </a:lnTo>
                <a:lnTo>
                  <a:pt x="273" y="314"/>
                </a:lnTo>
                <a:lnTo>
                  <a:pt x="268" y="312"/>
                </a:lnTo>
                <a:lnTo>
                  <a:pt x="267" y="313"/>
                </a:lnTo>
                <a:lnTo>
                  <a:pt x="264" y="314"/>
                </a:lnTo>
                <a:lnTo>
                  <a:pt x="261" y="312"/>
                </a:lnTo>
                <a:lnTo>
                  <a:pt x="261" y="311"/>
                </a:lnTo>
                <a:lnTo>
                  <a:pt x="261" y="310"/>
                </a:lnTo>
                <a:lnTo>
                  <a:pt x="261" y="306"/>
                </a:lnTo>
                <a:lnTo>
                  <a:pt x="262" y="304"/>
                </a:lnTo>
                <a:lnTo>
                  <a:pt x="261" y="302"/>
                </a:lnTo>
                <a:lnTo>
                  <a:pt x="258" y="302"/>
                </a:lnTo>
                <a:lnTo>
                  <a:pt x="257" y="299"/>
                </a:lnTo>
                <a:lnTo>
                  <a:pt x="257" y="295"/>
                </a:lnTo>
                <a:lnTo>
                  <a:pt x="254" y="293"/>
                </a:lnTo>
                <a:lnTo>
                  <a:pt x="253" y="294"/>
                </a:lnTo>
                <a:lnTo>
                  <a:pt x="251" y="294"/>
                </a:lnTo>
                <a:lnTo>
                  <a:pt x="254" y="298"/>
                </a:lnTo>
                <a:lnTo>
                  <a:pt x="254" y="300"/>
                </a:lnTo>
                <a:lnTo>
                  <a:pt x="254" y="303"/>
                </a:lnTo>
                <a:lnTo>
                  <a:pt x="255" y="306"/>
                </a:lnTo>
                <a:lnTo>
                  <a:pt x="254" y="309"/>
                </a:lnTo>
                <a:lnTo>
                  <a:pt x="252" y="310"/>
                </a:lnTo>
                <a:lnTo>
                  <a:pt x="249" y="311"/>
                </a:lnTo>
                <a:lnTo>
                  <a:pt x="248" y="314"/>
                </a:lnTo>
                <a:lnTo>
                  <a:pt x="245" y="315"/>
                </a:lnTo>
                <a:lnTo>
                  <a:pt x="245" y="317"/>
                </a:lnTo>
                <a:lnTo>
                  <a:pt x="243" y="319"/>
                </a:lnTo>
                <a:lnTo>
                  <a:pt x="239" y="319"/>
                </a:lnTo>
                <a:lnTo>
                  <a:pt x="231" y="320"/>
                </a:lnTo>
                <a:lnTo>
                  <a:pt x="223" y="321"/>
                </a:lnTo>
                <a:lnTo>
                  <a:pt x="217" y="321"/>
                </a:lnTo>
                <a:lnTo>
                  <a:pt x="209" y="322"/>
                </a:lnTo>
                <a:lnTo>
                  <a:pt x="204" y="322"/>
                </a:lnTo>
                <a:lnTo>
                  <a:pt x="199" y="323"/>
                </a:lnTo>
                <a:lnTo>
                  <a:pt x="193" y="323"/>
                </a:lnTo>
                <a:lnTo>
                  <a:pt x="189" y="325"/>
                </a:lnTo>
                <a:lnTo>
                  <a:pt x="184" y="323"/>
                </a:lnTo>
                <a:lnTo>
                  <a:pt x="179" y="323"/>
                </a:lnTo>
                <a:lnTo>
                  <a:pt x="177" y="325"/>
                </a:lnTo>
                <a:lnTo>
                  <a:pt x="169" y="327"/>
                </a:lnTo>
                <a:lnTo>
                  <a:pt x="165" y="327"/>
                </a:lnTo>
                <a:lnTo>
                  <a:pt x="165" y="324"/>
                </a:lnTo>
                <a:lnTo>
                  <a:pt x="167" y="322"/>
                </a:lnTo>
                <a:lnTo>
                  <a:pt x="170" y="323"/>
                </a:lnTo>
                <a:lnTo>
                  <a:pt x="174" y="322"/>
                </a:lnTo>
                <a:lnTo>
                  <a:pt x="171" y="319"/>
                </a:lnTo>
                <a:lnTo>
                  <a:pt x="171" y="315"/>
                </a:lnTo>
                <a:lnTo>
                  <a:pt x="173" y="317"/>
                </a:lnTo>
                <a:lnTo>
                  <a:pt x="173" y="313"/>
                </a:lnTo>
                <a:lnTo>
                  <a:pt x="174" y="310"/>
                </a:lnTo>
                <a:lnTo>
                  <a:pt x="176" y="310"/>
                </a:lnTo>
                <a:lnTo>
                  <a:pt x="180" y="309"/>
                </a:lnTo>
                <a:lnTo>
                  <a:pt x="181" y="307"/>
                </a:lnTo>
                <a:lnTo>
                  <a:pt x="178" y="306"/>
                </a:lnTo>
                <a:lnTo>
                  <a:pt x="177" y="307"/>
                </a:lnTo>
                <a:lnTo>
                  <a:pt x="175" y="308"/>
                </a:lnTo>
                <a:lnTo>
                  <a:pt x="173" y="306"/>
                </a:lnTo>
                <a:lnTo>
                  <a:pt x="172" y="303"/>
                </a:lnTo>
                <a:lnTo>
                  <a:pt x="171" y="300"/>
                </a:lnTo>
                <a:lnTo>
                  <a:pt x="171" y="297"/>
                </a:lnTo>
                <a:lnTo>
                  <a:pt x="172" y="295"/>
                </a:lnTo>
                <a:lnTo>
                  <a:pt x="169" y="294"/>
                </a:lnTo>
                <a:lnTo>
                  <a:pt x="168" y="294"/>
                </a:lnTo>
                <a:lnTo>
                  <a:pt x="167" y="295"/>
                </a:lnTo>
                <a:lnTo>
                  <a:pt x="166" y="299"/>
                </a:lnTo>
                <a:lnTo>
                  <a:pt x="163" y="302"/>
                </a:lnTo>
                <a:lnTo>
                  <a:pt x="166" y="302"/>
                </a:lnTo>
                <a:lnTo>
                  <a:pt x="166" y="307"/>
                </a:lnTo>
                <a:lnTo>
                  <a:pt x="165" y="308"/>
                </a:lnTo>
                <a:lnTo>
                  <a:pt x="167" y="311"/>
                </a:lnTo>
                <a:lnTo>
                  <a:pt x="166" y="312"/>
                </a:lnTo>
                <a:lnTo>
                  <a:pt x="165" y="315"/>
                </a:lnTo>
                <a:lnTo>
                  <a:pt x="164" y="318"/>
                </a:lnTo>
                <a:lnTo>
                  <a:pt x="162" y="319"/>
                </a:lnTo>
                <a:lnTo>
                  <a:pt x="157" y="319"/>
                </a:lnTo>
                <a:lnTo>
                  <a:pt x="156" y="317"/>
                </a:lnTo>
                <a:lnTo>
                  <a:pt x="154" y="317"/>
                </a:lnTo>
                <a:lnTo>
                  <a:pt x="154" y="319"/>
                </a:lnTo>
                <a:lnTo>
                  <a:pt x="155" y="321"/>
                </a:lnTo>
                <a:lnTo>
                  <a:pt x="155" y="323"/>
                </a:lnTo>
                <a:lnTo>
                  <a:pt x="157" y="324"/>
                </a:lnTo>
                <a:lnTo>
                  <a:pt x="156" y="326"/>
                </a:lnTo>
                <a:lnTo>
                  <a:pt x="154" y="328"/>
                </a:lnTo>
                <a:lnTo>
                  <a:pt x="151" y="329"/>
                </a:lnTo>
                <a:lnTo>
                  <a:pt x="146" y="329"/>
                </a:lnTo>
                <a:lnTo>
                  <a:pt x="143" y="329"/>
                </a:lnTo>
                <a:lnTo>
                  <a:pt x="139" y="329"/>
                </a:lnTo>
                <a:lnTo>
                  <a:pt x="136" y="330"/>
                </a:lnTo>
                <a:lnTo>
                  <a:pt x="136" y="333"/>
                </a:lnTo>
                <a:lnTo>
                  <a:pt x="135" y="336"/>
                </a:lnTo>
                <a:lnTo>
                  <a:pt x="133" y="336"/>
                </a:lnTo>
                <a:lnTo>
                  <a:pt x="131" y="333"/>
                </a:lnTo>
                <a:lnTo>
                  <a:pt x="129" y="334"/>
                </a:lnTo>
                <a:lnTo>
                  <a:pt x="125" y="333"/>
                </a:lnTo>
                <a:lnTo>
                  <a:pt x="122" y="333"/>
                </a:lnTo>
                <a:lnTo>
                  <a:pt x="120" y="336"/>
                </a:lnTo>
                <a:lnTo>
                  <a:pt x="117" y="340"/>
                </a:lnTo>
                <a:lnTo>
                  <a:pt x="113" y="341"/>
                </a:lnTo>
                <a:lnTo>
                  <a:pt x="110" y="342"/>
                </a:lnTo>
                <a:lnTo>
                  <a:pt x="109" y="345"/>
                </a:lnTo>
                <a:lnTo>
                  <a:pt x="106" y="346"/>
                </a:lnTo>
                <a:lnTo>
                  <a:pt x="101" y="346"/>
                </a:lnTo>
                <a:lnTo>
                  <a:pt x="101" y="344"/>
                </a:lnTo>
                <a:lnTo>
                  <a:pt x="102" y="342"/>
                </a:lnTo>
                <a:lnTo>
                  <a:pt x="103" y="340"/>
                </a:lnTo>
                <a:lnTo>
                  <a:pt x="106" y="341"/>
                </a:lnTo>
                <a:lnTo>
                  <a:pt x="115" y="337"/>
                </a:lnTo>
                <a:lnTo>
                  <a:pt x="113" y="336"/>
                </a:lnTo>
                <a:lnTo>
                  <a:pt x="109" y="337"/>
                </a:lnTo>
                <a:lnTo>
                  <a:pt x="103" y="336"/>
                </a:lnTo>
                <a:lnTo>
                  <a:pt x="96" y="337"/>
                </a:lnTo>
                <a:lnTo>
                  <a:pt x="89" y="340"/>
                </a:lnTo>
                <a:lnTo>
                  <a:pt x="78" y="342"/>
                </a:lnTo>
                <a:lnTo>
                  <a:pt x="72" y="344"/>
                </a:lnTo>
                <a:lnTo>
                  <a:pt x="64" y="345"/>
                </a:lnTo>
                <a:lnTo>
                  <a:pt x="63" y="349"/>
                </a:lnTo>
                <a:lnTo>
                  <a:pt x="63" y="352"/>
                </a:lnTo>
                <a:lnTo>
                  <a:pt x="63" y="356"/>
                </a:lnTo>
                <a:lnTo>
                  <a:pt x="62" y="357"/>
                </a:lnTo>
                <a:lnTo>
                  <a:pt x="55" y="360"/>
                </a:lnTo>
                <a:lnTo>
                  <a:pt x="2" y="300"/>
                </a:lnTo>
                <a:lnTo>
                  <a:pt x="1" y="299"/>
                </a:lnTo>
                <a:lnTo>
                  <a:pt x="0" y="298"/>
                </a:lnTo>
                <a:lnTo>
                  <a:pt x="3" y="295"/>
                </a:lnTo>
                <a:lnTo>
                  <a:pt x="6" y="292"/>
                </a:lnTo>
                <a:lnTo>
                  <a:pt x="4" y="287"/>
                </a:lnTo>
                <a:lnTo>
                  <a:pt x="2" y="285"/>
                </a:lnTo>
                <a:lnTo>
                  <a:pt x="8" y="281"/>
                </a:lnTo>
                <a:lnTo>
                  <a:pt x="16" y="278"/>
                </a:lnTo>
                <a:lnTo>
                  <a:pt x="15" y="274"/>
                </a:lnTo>
                <a:lnTo>
                  <a:pt x="13" y="271"/>
                </a:lnTo>
                <a:lnTo>
                  <a:pt x="12" y="266"/>
                </a:lnTo>
                <a:lnTo>
                  <a:pt x="11" y="263"/>
                </a:lnTo>
                <a:lnTo>
                  <a:pt x="7" y="257"/>
                </a:lnTo>
                <a:lnTo>
                  <a:pt x="7" y="253"/>
                </a:lnTo>
                <a:lnTo>
                  <a:pt x="10" y="251"/>
                </a:lnTo>
                <a:lnTo>
                  <a:pt x="12" y="248"/>
                </a:lnTo>
                <a:lnTo>
                  <a:pt x="16" y="246"/>
                </a:lnTo>
                <a:lnTo>
                  <a:pt x="17" y="247"/>
                </a:lnTo>
                <a:lnTo>
                  <a:pt x="20" y="246"/>
                </a:lnTo>
                <a:lnTo>
                  <a:pt x="22" y="243"/>
                </a:lnTo>
                <a:lnTo>
                  <a:pt x="26" y="243"/>
                </a:lnTo>
                <a:lnTo>
                  <a:pt x="28" y="241"/>
                </a:lnTo>
                <a:lnTo>
                  <a:pt x="38" y="238"/>
                </a:lnTo>
                <a:lnTo>
                  <a:pt x="40" y="234"/>
                </a:lnTo>
                <a:lnTo>
                  <a:pt x="42" y="235"/>
                </a:lnTo>
                <a:lnTo>
                  <a:pt x="42" y="230"/>
                </a:lnTo>
                <a:lnTo>
                  <a:pt x="40" y="227"/>
                </a:lnTo>
                <a:lnTo>
                  <a:pt x="42" y="223"/>
                </a:lnTo>
                <a:lnTo>
                  <a:pt x="45" y="221"/>
                </a:lnTo>
                <a:lnTo>
                  <a:pt x="48" y="222"/>
                </a:lnTo>
                <a:lnTo>
                  <a:pt x="52" y="221"/>
                </a:lnTo>
                <a:lnTo>
                  <a:pt x="54" y="218"/>
                </a:lnTo>
                <a:lnTo>
                  <a:pt x="54" y="217"/>
                </a:lnTo>
                <a:lnTo>
                  <a:pt x="55" y="214"/>
                </a:lnTo>
                <a:lnTo>
                  <a:pt x="56" y="211"/>
                </a:lnTo>
                <a:lnTo>
                  <a:pt x="56" y="206"/>
                </a:lnTo>
                <a:lnTo>
                  <a:pt x="52" y="207"/>
                </a:lnTo>
                <a:lnTo>
                  <a:pt x="52" y="202"/>
                </a:lnTo>
                <a:lnTo>
                  <a:pt x="53" y="198"/>
                </a:lnTo>
                <a:lnTo>
                  <a:pt x="54" y="194"/>
                </a:lnTo>
                <a:lnTo>
                  <a:pt x="56" y="192"/>
                </a:lnTo>
                <a:lnTo>
                  <a:pt x="60" y="192"/>
                </a:lnTo>
                <a:lnTo>
                  <a:pt x="59" y="187"/>
                </a:lnTo>
                <a:lnTo>
                  <a:pt x="57" y="185"/>
                </a:lnTo>
                <a:lnTo>
                  <a:pt x="59" y="181"/>
                </a:lnTo>
                <a:lnTo>
                  <a:pt x="56" y="179"/>
                </a:lnTo>
                <a:lnTo>
                  <a:pt x="59" y="177"/>
                </a:lnTo>
                <a:lnTo>
                  <a:pt x="63" y="173"/>
                </a:lnTo>
                <a:lnTo>
                  <a:pt x="65" y="173"/>
                </a:lnTo>
                <a:lnTo>
                  <a:pt x="64" y="171"/>
                </a:lnTo>
                <a:lnTo>
                  <a:pt x="62" y="167"/>
                </a:lnTo>
                <a:lnTo>
                  <a:pt x="61" y="163"/>
                </a:lnTo>
                <a:lnTo>
                  <a:pt x="61" y="162"/>
                </a:lnTo>
                <a:lnTo>
                  <a:pt x="61" y="159"/>
                </a:lnTo>
                <a:lnTo>
                  <a:pt x="63" y="156"/>
                </a:lnTo>
                <a:lnTo>
                  <a:pt x="67" y="156"/>
                </a:lnTo>
                <a:lnTo>
                  <a:pt x="68" y="152"/>
                </a:lnTo>
                <a:lnTo>
                  <a:pt x="72" y="152"/>
                </a:lnTo>
                <a:lnTo>
                  <a:pt x="75" y="150"/>
                </a:lnTo>
                <a:lnTo>
                  <a:pt x="77" y="146"/>
                </a:lnTo>
                <a:lnTo>
                  <a:pt x="80" y="143"/>
                </a:lnTo>
                <a:lnTo>
                  <a:pt x="83" y="143"/>
                </a:lnTo>
                <a:lnTo>
                  <a:pt x="86" y="143"/>
                </a:lnTo>
              </a:path>
            </a:pathLst>
          </a:custGeom>
          <a:solidFill>
            <a:srgbClr val="FFC000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1" name="Freeform 79">
            <a:extLst>
              <a:ext uri="{FF2B5EF4-FFF2-40B4-BE49-F238E27FC236}">
                <a16:creationId xmlns:a16="http://schemas.microsoft.com/office/drawing/2014/main" id="{D0C8CC9F-4C11-C299-3167-CA3D27CCBF1F}"/>
              </a:ext>
            </a:extLst>
          </xdr:cNvPr>
          <xdr:cNvSpPr>
            <a:spLocks/>
          </xdr:cNvSpPr>
        </xdr:nvSpPr>
        <xdr:spPr bwMode="auto">
          <a:xfrm>
            <a:off x="6869522" y="5522092"/>
            <a:ext cx="263525" cy="498475"/>
          </a:xfrm>
          <a:custGeom>
            <a:avLst/>
            <a:gdLst>
              <a:gd name="T0" fmla="*/ 255588 w 166"/>
              <a:gd name="T1" fmla="*/ 109538 h 314"/>
              <a:gd name="T2" fmla="*/ 236538 w 166"/>
              <a:gd name="T3" fmla="*/ 134938 h 314"/>
              <a:gd name="T4" fmla="*/ 209550 w 166"/>
              <a:gd name="T5" fmla="*/ 171450 h 314"/>
              <a:gd name="T6" fmla="*/ 192088 w 166"/>
              <a:gd name="T7" fmla="*/ 193675 h 314"/>
              <a:gd name="T8" fmla="*/ 185738 w 166"/>
              <a:gd name="T9" fmla="*/ 207963 h 314"/>
              <a:gd name="T10" fmla="*/ 173038 w 166"/>
              <a:gd name="T11" fmla="*/ 236538 h 314"/>
              <a:gd name="T12" fmla="*/ 161925 w 166"/>
              <a:gd name="T13" fmla="*/ 254000 h 314"/>
              <a:gd name="T14" fmla="*/ 153988 w 166"/>
              <a:gd name="T15" fmla="*/ 276225 h 314"/>
              <a:gd name="T16" fmla="*/ 147638 w 166"/>
              <a:gd name="T17" fmla="*/ 306388 h 314"/>
              <a:gd name="T18" fmla="*/ 141288 w 166"/>
              <a:gd name="T19" fmla="*/ 331788 h 314"/>
              <a:gd name="T20" fmla="*/ 134938 w 166"/>
              <a:gd name="T21" fmla="*/ 361950 h 314"/>
              <a:gd name="T22" fmla="*/ 139700 w 166"/>
              <a:gd name="T23" fmla="*/ 376238 h 314"/>
              <a:gd name="T24" fmla="*/ 130175 w 166"/>
              <a:gd name="T25" fmla="*/ 412750 h 314"/>
              <a:gd name="T26" fmla="*/ 127000 w 166"/>
              <a:gd name="T27" fmla="*/ 450850 h 314"/>
              <a:gd name="T28" fmla="*/ 111125 w 166"/>
              <a:gd name="T29" fmla="*/ 495300 h 314"/>
              <a:gd name="T30" fmla="*/ 101600 w 166"/>
              <a:gd name="T31" fmla="*/ 487363 h 314"/>
              <a:gd name="T32" fmla="*/ 98425 w 166"/>
              <a:gd name="T33" fmla="*/ 482600 h 314"/>
              <a:gd name="T34" fmla="*/ 101600 w 166"/>
              <a:gd name="T35" fmla="*/ 465138 h 314"/>
              <a:gd name="T36" fmla="*/ 117475 w 166"/>
              <a:gd name="T37" fmla="*/ 455613 h 314"/>
              <a:gd name="T38" fmla="*/ 119063 w 166"/>
              <a:gd name="T39" fmla="*/ 431800 h 314"/>
              <a:gd name="T40" fmla="*/ 115888 w 166"/>
              <a:gd name="T41" fmla="*/ 414338 h 314"/>
              <a:gd name="T42" fmla="*/ 111125 w 166"/>
              <a:gd name="T43" fmla="*/ 381000 h 314"/>
              <a:gd name="T44" fmla="*/ 112713 w 166"/>
              <a:gd name="T45" fmla="*/ 365125 h 314"/>
              <a:gd name="T46" fmla="*/ 104775 w 166"/>
              <a:gd name="T47" fmla="*/ 347663 h 314"/>
              <a:gd name="T48" fmla="*/ 101600 w 166"/>
              <a:gd name="T49" fmla="*/ 320675 h 314"/>
              <a:gd name="T50" fmla="*/ 98425 w 166"/>
              <a:gd name="T51" fmla="*/ 280988 h 314"/>
              <a:gd name="T52" fmla="*/ 79375 w 166"/>
              <a:gd name="T53" fmla="*/ 260350 h 314"/>
              <a:gd name="T54" fmla="*/ 71438 w 166"/>
              <a:gd name="T55" fmla="*/ 239713 h 314"/>
              <a:gd name="T56" fmla="*/ 68263 w 166"/>
              <a:gd name="T57" fmla="*/ 211138 h 314"/>
              <a:gd name="T58" fmla="*/ 66675 w 166"/>
              <a:gd name="T59" fmla="*/ 179388 h 314"/>
              <a:gd name="T60" fmla="*/ 57150 w 166"/>
              <a:gd name="T61" fmla="*/ 158750 h 314"/>
              <a:gd name="T62" fmla="*/ 49213 w 166"/>
              <a:gd name="T63" fmla="*/ 146050 h 314"/>
              <a:gd name="T64" fmla="*/ 39688 w 166"/>
              <a:gd name="T65" fmla="*/ 133350 h 314"/>
              <a:gd name="T66" fmla="*/ 28575 w 166"/>
              <a:gd name="T67" fmla="*/ 122238 h 314"/>
              <a:gd name="T68" fmla="*/ 33338 w 166"/>
              <a:gd name="T69" fmla="*/ 114300 h 314"/>
              <a:gd name="T70" fmla="*/ 23813 w 166"/>
              <a:gd name="T71" fmla="*/ 107950 h 314"/>
              <a:gd name="T72" fmla="*/ 17463 w 166"/>
              <a:gd name="T73" fmla="*/ 96838 h 314"/>
              <a:gd name="T74" fmla="*/ 22225 w 166"/>
              <a:gd name="T75" fmla="*/ 76200 h 314"/>
              <a:gd name="T76" fmla="*/ 7938 w 166"/>
              <a:gd name="T77" fmla="*/ 76200 h 314"/>
              <a:gd name="T78" fmla="*/ 0 w 166"/>
              <a:gd name="T79" fmla="*/ 61913 h 314"/>
              <a:gd name="T80" fmla="*/ 39688 w 166"/>
              <a:gd name="T81" fmla="*/ 39688 h 314"/>
              <a:gd name="T82" fmla="*/ 42863 w 166"/>
              <a:gd name="T83" fmla="*/ 28575 h 314"/>
              <a:gd name="T84" fmla="*/ 46038 w 166"/>
              <a:gd name="T85" fmla="*/ 15875 h 314"/>
              <a:gd name="T86" fmla="*/ 63500 w 166"/>
              <a:gd name="T87" fmla="*/ 4763 h 314"/>
              <a:gd name="T88" fmla="*/ 66675 w 166"/>
              <a:gd name="T89" fmla="*/ 19050 h 314"/>
              <a:gd name="T90" fmla="*/ 80963 w 166"/>
              <a:gd name="T91" fmla="*/ 19050 h 314"/>
              <a:gd name="T92" fmla="*/ 87313 w 166"/>
              <a:gd name="T93" fmla="*/ 25400 h 314"/>
              <a:gd name="T94" fmla="*/ 98425 w 166"/>
              <a:gd name="T95" fmla="*/ 22225 h 314"/>
              <a:gd name="T96" fmla="*/ 109538 w 166"/>
              <a:gd name="T97" fmla="*/ 12700 h 314"/>
              <a:gd name="T98" fmla="*/ 117475 w 166"/>
              <a:gd name="T99" fmla="*/ 9525 h 314"/>
              <a:gd name="T100" fmla="*/ 122238 w 166"/>
              <a:gd name="T101" fmla="*/ 26988 h 314"/>
              <a:gd name="T102" fmla="*/ 139700 w 166"/>
              <a:gd name="T103" fmla="*/ 22225 h 314"/>
              <a:gd name="T104" fmla="*/ 165100 w 166"/>
              <a:gd name="T105" fmla="*/ 7938 h 314"/>
              <a:gd name="T106" fmla="*/ 180975 w 166"/>
              <a:gd name="T107" fmla="*/ 1588 h 314"/>
              <a:gd name="T108" fmla="*/ 196850 w 166"/>
              <a:gd name="T109" fmla="*/ 4763 h 314"/>
              <a:gd name="T110" fmla="*/ 196850 w 166"/>
              <a:gd name="T111" fmla="*/ 20638 h 314"/>
              <a:gd name="T112" fmla="*/ 255588 w 166"/>
              <a:gd name="T113" fmla="*/ 93663 h 314"/>
              <a:gd name="T114" fmla="*/ 257175 w 166"/>
              <a:gd name="T115" fmla="*/ 100013 h 314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166" h="314">
                <a:moveTo>
                  <a:pt x="162" y="63"/>
                </a:moveTo>
                <a:lnTo>
                  <a:pt x="165" y="65"/>
                </a:lnTo>
                <a:lnTo>
                  <a:pt x="161" y="69"/>
                </a:lnTo>
                <a:lnTo>
                  <a:pt x="156" y="74"/>
                </a:lnTo>
                <a:lnTo>
                  <a:pt x="153" y="81"/>
                </a:lnTo>
                <a:lnTo>
                  <a:pt x="149" y="85"/>
                </a:lnTo>
                <a:lnTo>
                  <a:pt x="145" y="92"/>
                </a:lnTo>
                <a:lnTo>
                  <a:pt x="136" y="102"/>
                </a:lnTo>
                <a:lnTo>
                  <a:pt x="132" y="108"/>
                </a:lnTo>
                <a:lnTo>
                  <a:pt x="127" y="113"/>
                </a:lnTo>
                <a:lnTo>
                  <a:pt x="126" y="119"/>
                </a:lnTo>
                <a:lnTo>
                  <a:pt x="121" y="122"/>
                </a:lnTo>
                <a:lnTo>
                  <a:pt x="117" y="126"/>
                </a:lnTo>
                <a:lnTo>
                  <a:pt x="114" y="127"/>
                </a:lnTo>
                <a:lnTo>
                  <a:pt x="117" y="131"/>
                </a:lnTo>
                <a:lnTo>
                  <a:pt x="116" y="135"/>
                </a:lnTo>
                <a:lnTo>
                  <a:pt x="113" y="139"/>
                </a:lnTo>
                <a:lnTo>
                  <a:pt x="109" y="149"/>
                </a:lnTo>
                <a:lnTo>
                  <a:pt x="107" y="154"/>
                </a:lnTo>
                <a:lnTo>
                  <a:pt x="105" y="158"/>
                </a:lnTo>
                <a:lnTo>
                  <a:pt x="102" y="160"/>
                </a:lnTo>
                <a:lnTo>
                  <a:pt x="99" y="164"/>
                </a:lnTo>
                <a:lnTo>
                  <a:pt x="100" y="169"/>
                </a:lnTo>
                <a:lnTo>
                  <a:pt x="97" y="174"/>
                </a:lnTo>
                <a:lnTo>
                  <a:pt x="97" y="179"/>
                </a:lnTo>
                <a:lnTo>
                  <a:pt x="95" y="184"/>
                </a:lnTo>
                <a:lnTo>
                  <a:pt x="93" y="193"/>
                </a:lnTo>
                <a:lnTo>
                  <a:pt x="92" y="196"/>
                </a:lnTo>
                <a:lnTo>
                  <a:pt x="90" y="203"/>
                </a:lnTo>
                <a:lnTo>
                  <a:pt x="89" y="209"/>
                </a:lnTo>
                <a:lnTo>
                  <a:pt x="88" y="218"/>
                </a:lnTo>
                <a:lnTo>
                  <a:pt x="88" y="224"/>
                </a:lnTo>
                <a:lnTo>
                  <a:pt x="85" y="228"/>
                </a:lnTo>
                <a:lnTo>
                  <a:pt x="80" y="231"/>
                </a:lnTo>
                <a:lnTo>
                  <a:pt x="87" y="232"/>
                </a:lnTo>
                <a:lnTo>
                  <a:pt x="88" y="237"/>
                </a:lnTo>
                <a:lnTo>
                  <a:pt x="86" y="244"/>
                </a:lnTo>
                <a:lnTo>
                  <a:pt x="84" y="252"/>
                </a:lnTo>
                <a:lnTo>
                  <a:pt x="82" y="260"/>
                </a:lnTo>
                <a:lnTo>
                  <a:pt x="82" y="265"/>
                </a:lnTo>
                <a:lnTo>
                  <a:pt x="82" y="270"/>
                </a:lnTo>
                <a:lnTo>
                  <a:pt x="80" y="284"/>
                </a:lnTo>
                <a:lnTo>
                  <a:pt x="75" y="297"/>
                </a:lnTo>
                <a:lnTo>
                  <a:pt x="73" y="303"/>
                </a:lnTo>
                <a:lnTo>
                  <a:pt x="70" y="312"/>
                </a:lnTo>
                <a:lnTo>
                  <a:pt x="66" y="313"/>
                </a:lnTo>
                <a:lnTo>
                  <a:pt x="63" y="311"/>
                </a:lnTo>
                <a:lnTo>
                  <a:pt x="64" y="307"/>
                </a:lnTo>
                <a:lnTo>
                  <a:pt x="66" y="305"/>
                </a:lnTo>
                <a:lnTo>
                  <a:pt x="63" y="302"/>
                </a:lnTo>
                <a:lnTo>
                  <a:pt x="62" y="304"/>
                </a:lnTo>
                <a:lnTo>
                  <a:pt x="62" y="300"/>
                </a:lnTo>
                <a:lnTo>
                  <a:pt x="62" y="296"/>
                </a:lnTo>
                <a:lnTo>
                  <a:pt x="64" y="293"/>
                </a:lnTo>
                <a:lnTo>
                  <a:pt x="68" y="289"/>
                </a:lnTo>
                <a:lnTo>
                  <a:pt x="71" y="287"/>
                </a:lnTo>
                <a:lnTo>
                  <a:pt x="74" y="287"/>
                </a:lnTo>
                <a:lnTo>
                  <a:pt x="75" y="283"/>
                </a:lnTo>
                <a:lnTo>
                  <a:pt x="75" y="277"/>
                </a:lnTo>
                <a:lnTo>
                  <a:pt x="75" y="272"/>
                </a:lnTo>
                <a:lnTo>
                  <a:pt x="73" y="267"/>
                </a:lnTo>
                <a:lnTo>
                  <a:pt x="71" y="265"/>
                </a:lnTo>
                <a:lnTo>
                  <a:pt x="73" y="261"/>
                </a:lnTo>
                <a:lnTo>
                  <a:pt x="74" y="258"/>
                </a:lnTo>
                <a:lnTo>
                  <a:pt x="72" y="249"/>
                </a:lnTo>
                <a:lnTo>
                  <a:pt x="70" y="240"/>
                </a:lnTo>
                <a:lnTo>
                  <a:pt x="70" y="237"/>
                </a:lnTo>
                <a:lnTo>
                  <a:pt x="70" y="233"/>
                </a:lnTo>
                <a:lnTo>
                  <a:pt x="71" y="230"/>
                </a:lnTo>
                <a:lnTo>
                  <a:pt x="69" y="226"/>
                </a:lnTo>
                <a:lnTo>
                  <a:pt x="67" y="223"/>
                </a:lnTo>
                <a:lnTo>
                  <a:pt x="66" y="219"/>
                </a:lnTo>
                <a:lnTo>
                  <a:pt x="66" y="214"/>
                </a:lnTo>
                <a:lnTo>
                  <a:pt x="67" y="209"/>
                </a:lnTo>
                <a:lnTo>
                  <a:pt x="64" y="202"/>
                </a:lnTo>
                <a:lnTo>
                  <a:pt x="64" y="193"/>
                </a:lnTo>
                <a:lnTo>
                  <a:pt x="60" y="186"/>
                </a:lnTo>
                <a:lnTo>
                  <a:pt x="62" y="177"/>
                </a:lnTo>
                <a:lnTo>
                  <a:pt x="57" y="173"/>
                </a:lnTo>
                <a:lnTo>
                  <a:pt x="51" y="169"/>
                </a:lnTo>
                <a:lnTo>
                  <a:pt x="50" y="164"/>
                </a:lnTo>
                <a:lnTo>
                  <a:pt x="48" y="160"/>
                </a:lnTo>
                <a:lnTo>
                  <a:pt x="48" y="156"/>
                </a:lnTo>
                <a:lnTo>
                  <a:pt x="45" y="151"/>
                </a:lnTo>
                <a:lnTo>
                  <a:pt x="44" y="149"/>
                </a:lnTo>
                <a:lnTo>
                  <a:pt x="43" y="138"/>
                </a:lnTo>
                <a:lnTo>
                  <a:pt x="43" y="133"/>
                </a:lnTo>
                <a:lnTo>
                  <a:pt x="41" y="128"/>
                </a:lnTo>
                <a:lnTo>
                  <a:pt x="42" y="115"/>
                </a:lnTo>
                <a:lnTo>
                  <a:pt x="42" y="113"/>
                </a:lnTo>
                <a:lnTo>
                  <a:pt x="43" y="106"/>
                </a:lnTo>
                <a:lnTo>
                  <a:pt x="41" y="105"/>
                </a:lnTo>
                <a:lnTo>
                  <a:pt x="36" y="100"/>
                </a:lnTo>
                <a:lnTo>
                  <a:pt x="38" y="96"/>
                </a:lnTo>
                <a:lnTo>
                  <a:pt x="32" y="96"/>
                </a:lnTo>
                <a:lnTo>
                  <a:pt x="31" y="92"/>
                </a:lnTo>
                <a:lnTo>
                  <a:pt x="29" y="88"/>
                </a:lnTo>
                <a:lnTo>
                  <a:pt x="25" y="88"/>
                </a:lnTo>
                <a:lnTo>
                  <a:pt x="25" y="84"/>
                </a:lnTo>
                <a:lnTo>
                  <a:pt x="23" y="81"/>
                </a:lnTo>
                <a:lnTo>
                  <a:pt x="18" y="81"/>
                </a:lnTo>
                <a:lnTo>
                  <a:pt x="18" y="77"/>
                </a:lnTo>
                <a:lnTo>
                  <a:pt x="22" y="76"/>
                </a:lnTo>
                <a:lnTo>
                  <a:pt x="24" y="74"/>
                </a:lnTo>
                <a:lnTo>
                  <a:pt x="21" y="72"/>
                </a:lnTo>
                <a:lnTo>
                  <a:pt x="18" y="73"/>
                </a:lnTo>
                <a:lnTo>
                  <a:pt x="15" y="73"/>
                </a:lnTo>
                <a:lnTo>
                  <a:pt x="15" y="68"/>
                </a:lnTo>
                <a:lnTo>
                  <a:pt x="12" y="68"/>
                </a:lnTo>
                <a:lnTo>
                  <a:pt x="9" y="65"/>
                </a:lnTo>
                <a:lnTo>
                  <a:pt x="11" y="61"/>
                </a:lnTo>
                <a:lnTo>
                  <a:pt x="10" y="56"/>
                </a:lnTo>
                <a:lnTo>
                  <a:pt x="12" y="51"/>
                </a:lnTo>
                <a:lnTo>
                  <a:pt x="14" y="48"/>
                </a:lnTo>
                <a:lnTo>
                  <a:pt x="12" y="45"/>
                </a:lnTo>
                <a:lnTo>
                  <a:pt x="9" y="46"/>
                </a:lnTo>
                <a:lnTo>
                  <a:pt x="5" y="48"/>
                </a:lnTo>
                <a:lnTo>
                  <a:pt x="3" y="46"/>
                </a:lnTo>
                <a:lnTo>
                  <a:pt x="4" y="40"/>
                </a:lnTo>
                <a:lnTo>
                  <a:pt x="0" y="39"/>
                </a:lnTo>
                <a:lnTo>
                  <a:pt x="24" y="36"/>
                </a:lnTo>
                <a:lnTo>
                  <a:pt x="21" y="32"/>
                </a:lnTo>
                <a:lnTo>
                  <a:pt x="25" y="25"/>
                </a:lnTo>
                <a:lnTo>
                  <a:pt x="29" y="22"/>
                </a:lnTo>
                <a:lnTo>
                  <a:pt x="31" y="20"/>
                </a:lnTo>
                <a:lnTo>
                  <a:pt x="27" y="18"/>
                </a:lnTo>
                <a:lnTo>
                  <a:pt x="25" y="14"/>
                </a:lnTo>
                <a:lnTo>
                  <a:pt x="25" y="10"/>
                </a:lnTo>
                <a:lnTo>
                  <a:pt x="29" y="10"/>
                </a:lnTo>
                <a:lnTo>
                  <a:pt x="33" y="10"/>
                </a:lnTo>
                <a:lnTo>
                  <a:pt x="36" y="5"/>
                </a:lnTo>
                <a:lnTo>
                  <a:pt x="40" y="3"/>
                </a:lnTo>
                <a:lnTo>
                  <a:pt x="41" y="6"/>
                </a:lnTo>
                <a:lnTo>
                  <a:pt x="41" y="9"/>
                </a:lnTo>
                <a:lnTo>
                  <a:pt x="42" y="12"/>
                </a:lnTo>
                <a:lnTo>
                  <a:pt x="45" y="14"/>
                </a:lnTo>
                <a:lnTo>
                  <a:pt x="47" y="12"/>
                </a:lnTo>
                <a:lnTo>
                  <a:pt x="51" y="12"/>
                </a:lnTo>
                <a:lnTo>
                  <a:pt x="52" y="15"/>
                </a:lnTo>
                <a:lnTo>
                  <a:pt x="53" y="20"/>
                </a:lnTo>
                <a:lnTo>
                  <a:pt x="55" y="16"/>
                </a:lnTo>
                <a:lnTo>
                  <a:pt x="58" y="18"/>
                </a:lnTo>
                <a:lnTo>
                  <a:pt x="59" y="18"/>
                </a:lnTo>
                <a:lnTo>
                  <a:pt x="62" y="14"/>
                </a:lnTo>
                <a:lnTo>
                  <a:pt x="63" y="12"/>
                </a:lnTo>
                <a:lnTo>
                  <a:pt x="64" y="9"/>
                </a:lnTo>
                <a:lnTo>
                  <a:pt x="69" y="8"/>
                </a:lnTo>
                <a:lnTo>
                  <a:pt x="69" y="9"/>
                </a:lnTo>
                <a:lnTo>
                  <a:pt x="71" y="9"/>
                </a:lnTo>
                <a:lnTo>
                  <a:pt x="74" y="6"/>
                </a:lnTo>
                <a:lnTo>
                  <a:pt x="76" y="9"/>
                </a:lnTo>
                <a:lnTo>
                  <a:pt x="76" y="13"/>
                </a:lnTo>
                <a:lnTo>
                  <a:pt x="77" y="17"/>
                </a:lnTo>
                <a:lnTo>
                  <a:pt x="81" y="17"/>
                </a:lnTo>
                <a:lnTo>
                  <a:pt x="85" y="16"/>
                </a:lnTo>
                <a:lnTo>
                  <a:pt x="88" y="14"/>
                </a:lnTo>
                <a:lnTo>
                  <a:pt x="91" y="10"/>
                </a:lnTo>
                <a:lnTo>
                  <a:pt x="100" y="5"/>
                </a:lnTo>
                <a:lnTo>
                  <a:pt x="104" y="5"/>
                </a:lnTo>
                <a:lnTo>
                  <a:pt x="108" y="5"/>
                </a:lnTo>
                <a:lnTo>
                  <a:pt x="111" y="3"/>
                </a:lnTo>
                <a:lnTo>
                  <a:pt x="114" y="1"/>
                </a:lnTo>
                <a:lnTo>
                  <a:pt x="117" y="0"/>
                </a:lnTo>
                <a:lnTo>
                  <a:pt x="121" y="1"/>
                </a:lnTo>
                <a:lnTo>
                  <a:pt x="124" y="3"/>
                </a:lnTo>
                <a:lnTo>
                  <a:pt x="130" y="9"/>
                </a:lnTo>
                <a:lnTo>
                  <a:pt x="127" y="12"/>
                </a:lnTo>
                <a:lnTo>
                  <a:pt x="124" y="13"/>
                </a:lnTo>
                <a:lnTo>
                  <a:pt x="125" y="18"/>
                </a:lnTo>
                <a:lnTo>
                  <a:pt x="130" y="21"/>
                </a:lnTo>
                <a:lnTo>
                  <a:pt x="161" y="59"/>
                </a:lnTo>
                <a:lnTo>
                  <a:pt x="162" y="59"/>
                </a:lnTo>
                <a:lnTo>
                  <a:pt x="159" y="58"/>
                </a:lnTo>
                <a:lnTo>
                  <a:pt x="162" y="63"/>
                </a:lnTo>
              </a:path>
            </a:pathLst>
          </a:custGeom>
          <a:solidFill>
            <a:srgbClr val="FFC000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2" name="Freeform 140">
            <a:extLst>
              <a:ext uri="{FF2B5EF4-FFF2-40B4-BE49-F238E27FC236}">
                <a16:creationId xmlns:a16="http://schemas.microsoft.com/office/drawing/2014/main" id="{81CA1A4F-F54B-D685-511C-62F298553D0B}"/>
              </a:ext>
            </a:extLst>
          </xdr:cNvPr>
          <xdr:cNvSpPr>
            <a:spLocks/>
          </xdr:cNvSpPr>
        </xdr:nvSpPr>
        <xdr:spPr bwMode="auto">
          <a:xfrm>
            <a:off x="6653622" y="5141092"/>
            <a:ext cx="676275" cy="481013"/>
          </a:xfrm>
          <a:custGeom>
            <a:avLst/>
            <a:gdLst>
              <a:gd name="T0" fmla="*/ 287338 w 426"/>
              <a:gd name="T1" fmla="*/ 393700 h 303"/>
              <a:gd name="T2" fmla="*/ 273050 w 426"/>
              <a:gd name="T3" fmla="*/ 398463 h 303"/>
              <a:gd name="T4" fmla="*/ 265113 w 426"/>
              <a:gd name="T5" fmla="*/ 409575 h 303"/>
              <a:gd name="T6" fmla="*/ 255588 w 426"/>
              <a:gd name="T7" fmla="*/ 431800 h 303"/>
              <a:gd name="T8" fmla="*/ 214313 w 426"/>
              <a:gd name="T9" fmla="*/ 442913 h 303"/>
              <a:gd name="T10" fmla="*/ 195263 w 426"/>
              <a:gd name="T11" fmla="*/ 430213 h 303"/>
              <a:gd name="T12" fmla="*/ 182563 w 426"/>
              <a:gd name="T13" fmla="*/ 423863 h 303"/>
              <a:gd name="T14" fmla="*/ 157163 w 426"/>
              <a:gd name="T15" fmla="*/ 415925 h 303"/>
              <a:gd name="T16" fmla="*/ 128588 w 426"/>
              <a:gd name="T17" fmla="*/ 403225 h 303"/>
              <a:gd name="T18" fmla="*/ 112713 w 426"/>
              <a:gd name="T19" fmla="*/ 404813 h 303"/>
              <a:gd name="T20" fmla="*/ 68263 w 426"/>
              <a:gd name="T21" fmla="*/ 415925 h 303"/>
              <a:gd name="T22" fmla="*/ 47625 w 426"/>
              <a:gd name="T23" fmla="*/ 396875 h 303"/>
              <a:gd name="T24" fmla="*/ 31750 w 426"/>
              <a:gd name="T25" fmla="*/ 385763 h 303"/>
              <a:gd name="T26" fmla="*/ 14288 w 426"/>
              <a:gd name="T27" fmla="*/ 368300 h 303"/>
              <a:gd name="T28" fmla="*/ 77788 w 426"/>
              <a:gd name="T29" fmla="*/ 292100 h 303"/>
              <a:gd name="T30" fmla="*/ 58738 w 426"/>
              <a:gd name="T31" fmla="*/ 276225 h 303"/>
              <a:gd name="T32" fmla="*/ 23813 w 426"/>
              <a:gd name="T33" fmla="*/ 255588 h 303"/>
              <a:gd name="T34" fmla="*/ 11113 w 426"/>
              <a:gd name="T35" fmla="*/ 233363 h 303"/>
              <a:gd name="T36" fmla="*/ 1588 w 426"/>
              <a:gd name="T37" fmla="*/ 209550 h 303"/>
              <a:gd name="T38" fmla="*/ 38100 w 426"/>
              <a:gd name="T39" fmla="*/ 160338 h 303"/>
              <a:gd name="T40" fmla="*/ 158750 w 426"/>
              <a:gd name="T41" fmla="*/ 6350 h 303"/>
              <a:gd name="T42" fmla="*/ 182563 w 426"/>
              <a:gd name="T43" fmla="*/ 7938 h 303"/>
              <a:gd name="T44" fmla="*/ 204788 w 426"/>
              <a:gd name="T45" fmla="*/ 7938 h 303"/>
              <a:gd name="T46" fmla="*/ 222250 w 426"/>
              <a:gd name="T47" fmla="*/ 3175 h 303"/>
              <a:gd name="T48" fmla="*/ 242888 w 426"/>
              <a:gd name="T49" fmla="*/ 1588 h 303"/>
              <a:gd name="T50" fmla="*/ 260350 w 426"/>
              <a:gd name="T51" fmla="*/ 15875 h 303"/>
              <a:gd name="T52" fmla="*/ 287338 w 426"/>
              <a:gd name="T53" fmla="*/ 15875 h 303"/>
              <a:gd name="T54" fmla="*/ 317500 w 426"/>
              <a:gd name="T55" fmla="*/ 11113 h 303"/>
              <a:gd name="T56" fmla="*/ 538163 w 426"/>
              <a:gd name="T57" fmla="*/ 9525 h 303"/>
              <a:gd name="T58" fmla="*/ 638175 w 426"/>
              <a:gd name="T59" fmla="*/ 285750 h 303"/>
              <a:gd name="T60" fmla="*/ 663575 w 426"/>
              <a:gd name="T61" fmla="*/ 295275 h 303"/>
              <a:gd name="T62" fmla="*/ 666750 w 426"/>
              <a:gd name="T63" fmla="*/ 315913 h 303"/>
              <a:gd name="T64" fmla="*/ 647700 w 426"/>
              <a:gd name="T65" fmla="*/ 336550 h 303"/>
              <a:gd name="T66" fmla="*/ 636588 w 426"/>
              <a:gd name="T67" fmla="*/ 341313 h 303"/>
              <a:gd name="T68" fmla="*/ 611188 w 426"/>
              <a:gd name="T69" fmla="*/ 339725 h 303"/>
              <a:gd name="T70" fmla="*/ 603250 w 426"/>
              <a:gd name="T71" fmla="*/ 342900 h 303"/>
              <a:gd name="T72" fmla="*/ 617538 w 426"/>
              <a:gd name="T73" fmla="*/ 354013 h 303"/>
              <a:gd name="T74" fmla="*/ 573088 w 426"/>
              <a:gd name="T75" fmla="*/ 395288 h 303"/>
              <a:gd name="T76" fmla="*/ 555625 w 426"/>
              <a:gd name="T77" fmla="*/ 403225 h 303"/>
              <a:gd name="T78" fmla="*/ 542925 w 426"/>
              <a:gd name="T79" fmla="*/ 392113 h 303"/>
              <a:gd name="T80" fmla="*/ 538163 w 426"/>
              <a:gd name="T81" fmla="*/ 406400 h 303"/>
              <a:gd name="T82" fmla="*/ 538163 w 426"/>
              <a:gd name="T83" fmla="*/ 417513 h 303"/>
              <a:gd name="T84" fmla="*/ 508000 w 426"/>
              <a:gd name="T85" fmla="*/ 452438 h 303"/>
              <a:gd name="T86" fmla="*/ 482600 w 426"/>
              <a:gd name="T87" fmla="*/ 476250 h 303"/>
              <a:gd name="T88" fmla="*/ 419100 w 426"/>
              <a:gd name="T89" fmla="*/ 409575 h 303"/>
              <a:gd name="T90" fmla="*/ 417513 w 426"/>
              <a:gd name="T91" fmla="*/ 387350 h 303"/>
              <a:gd name="T92" fmla="*/ 396875 w 426"/>
              <a:gd name="T93" fmla="*/ 385763 h 303"/>
              <a:gd name="T94" fmla="*/ 365125 w 426"/>
              <a:gd name="T95" fmla="*/ 398463 h 303"/>
              <a:gd name="T96" fmla="*/ 342900 w 426"/>
              <a:gd name="T97" fmla="*/ 407988 h 303"/>
              <a:gd name="T98" fmla="*/ 333375 w 426"/>
              <a:gd name="T99" fmla="*/ 395288 h 303"/>
              <a:gd name="T100" fmla="*/ 317500 w 426"/>
              <a:gd name="T101" fmla="*/ 404813 h 303"/>
              <a:gd name="T102" fmla="*/ 304800 w 426"/>
              <a:gd name="T103" fmla="*/ 412750 h 303"/>
              <a:gd name="T104" fmla="*/ 287338 w 426"/>
              <a:gd name="T105" fmla="*/ 400050 h 303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426" h="303">
                <a:moveTo>
                  <a:pt x="181" y="252"/>
                </a:moveTo>
                <a:lnTo>
                  <a:pt x="182" y="244"/>
                </a:lnTo>
                <a:lnTo>
                  <a:pt x="180" y="249"/>
                </a:lnTo>
                <a:lnTo>
                  <a:pt x="181" y="248"/>
                </a:lnTo>
                <a:lnTo>
                  <a:pt x="179" y="243"/>
                </a:lnTo>
                <a:lnTo>
                  <a:pt x="179" y="244"/>
                </a:lnTo>
                <a:lnTo>
                  <a:pt x="176" y="246"/>
                </a:lnTo>
                <a:lnTo>
                  <a:pt x="172" y="251"/>
                </a:lnTo>
                <a:lnTo>
                  <a:pt x="169" y="251"/>
                </a:lnTo>
                <a:lnTo>
                  <a:pt x="165" y="251"/>
                </a:lnTo>
                <a:lnTo>
                  <a:pt x="164" y="255"/>
                </a:lnTo>
                <a:lnTo>
                  <a:pt x="167" y="258"/>
                </a:lnTo>
                <a:lnTo>
                  <a:pt x="170" y="260"/>
                </a:lnTo>
                <a:lnTo>
                  <a:pt x="168" y="262"/>
                </a:lnTo>
                <a:lnTo>
                  <a:pt x="165" y="265"/>
                </a:lnTo>
                <a:lnTo>
                  <a:pt x="161" y="272"/>
                </a:lnTo>
                <a:lnTo>
                  <a:pt x="163" y="276"/>
                </a:lnTo>
                <a:lnTo>
                  <a:pt x="140" y="279"/>
                </a:lnTo>
                <a:lnTo>
                  <a:pt x="138" y="279"/>
                </a:lnTo>
                <a:lnTo>
                  <a:pt x="135" y="279"/>
                </a:lnTo>
                <a:lnTo>
                  <a:pt x="131" y="279"/>
                </a:lnTo>
                <a:lnTo>
                  <a:pt x="130" y="277"/>
                </a:lnTo>
                <a:lnTo>
                  <a:pt x="127" y="273"/>
                </a:lnTo>
                <a:lnTo>
                  <a:pt x="123" y="271"/>
                </a:lnTo>
                <a:lnTo>
                  <a:pt x="120" y="275"/>
                </a:lnTo>
                <a:lnTo>
                  <a:pt x="116" y="275"/>
                </a:lnTo>
                <a:lnTo>
                  <a:pt x="115" y="271"/>
                </a:lnTo>
                <a:lnTo>
                  <a:pt x="115" y="267"/>
                </a:lnTo>
                <a:lnTo>
                  <a:pt x="110" y="265"/>
                </a:lnTo>
                <a:lnTo>
                  <a:pt x="107" y="265"/>
                </a:lnTo>
                <a:lnTo>
                  <a:pt x="102" y="262"/>
                </a:lnTo>
                <a:lnTo>
                  <a:pt x="99" y="262"/>
                </a:lnTo>
                <a:lnTo>
                  <a:pt x="96" y="260"/>
                </a:lnTo>
                <a:lnTo>
                  <a:pt x="93" y="256"/>
                </a:lnTo>
                <a:lnTo>
                  <a:pt x="86" y="254"/>
                </a:lnTo>
                <a:lnTo>
                  <a:pt x="81" y="254"/>
                </a:lnTo>
                <a:lnTo>
                  <a:pt x="79" y="252"/>
                </a:lnTo>
                <a:lnTo>
                  <a:pt x="77" y="256"/>
                </a:lnTo>
                <a:lnTo>
                  <a:pt x="74" y="255"/>
                </a:lnTo>
                <a:lnTo>
                  <a:pt x="71" y="255"/>
                </a:lnTo>
                <a:lnTo>
                  <a:pt x="69" y="259"/>
                </a:lnTo>
                <a:lnTo>
                  <a:pt x="63" y="260"/>
                </a:lnTo>
                <a:lnTo>
                  <a:pt x="47" y="262"/>
                </a:lnTo>
                <a:lnTo>
                  <a:pt x="43" y="262"/>
                </a:lnTo>
                <a:lnTo>
                  <a:pt x="39" y="261"/>
                </a:lnTo>
                <a:lnTo>
                  <a:pt x="36" y="259"/>
                </a:lnTo>
                <a:lnTo>
                  <a:pt x="33" y="251"/>
                </a:lnTo>
                <a:lnTo>
                  <a:pt x="30" y="250"/>
                </a:lnTo>
                <a:lnTo>
                  <a:pt x="27" y="249"/>
                </a:lnTo>
                <a:lnTo>
                  <a:pt x="24" y="245"/>
                </a:lnTo>
                <a:lnTo>
                  <a:pt x="21" y="249"/>
                </a:lnTo>
                <a:lnTo>
                  <a:pt x="20" y="243"/>
                </a:lnTo>
                <a:lnTo>
                  <a:pt x="17" y="242"/>
                </a:lnTo>
                <a:lnTo>
                  <a:pt x="16" y="238"/>
                </a:lnTo>
                <a:lnTo>
                  <a:pt x="13" y="235"/>
                </a:lnTo>
                <a:lnTo>
                  <a:pt x="9" y="232"/>
                </a:lnTo>
                <a:lnTo>
                  <a:pt x="8" y="231"/>
                </a:lnTo>
                <a:lnTo>
                  <a:pt x="40" y="199"/>
                </a:lnTo>
                <a:lnTo>
                  <a:pt x="52" y="185"/>
                </a:lnTo>
                <a:lnTo>
                  <a:pt x="49" y="184"/>
                </a:lnTo>
                <a:lnTo>
                  <a:pt x="47" y="180"/>
                </a:lnTo>
                <a:lnTo>
                  <a:pt x="43" y="178"/>
                </a:lnTo>
                <a:lnTo>
                  <a:pt x="39" y="178"/>
                </a:lnTo>
                <a:lnTo>
                  <a:pt x="37" y="174"/>
                </a:lnTo>
                <a:lnTo>
                  <a:pt x="36" y="170"/>
                </a:lnTo>
                <a:lnTo>
                  <a:pt x="23" y="166"/>
                </a:lnTo>
                <a:lnTo>
                  <a:pt x="17" y="161"/>
                </a:lnTo>
                <a:lnTo>
                  <a:pt x="15" y="161"/>
                </a:lnTo>
                <a:lnTo>
                  <a:pt x="13" y="159"/>
                </a:lnTo>
                <a:lnTo>
                  <a:pt x="12" y="159"/>
                </a:lnTo>
                <a:lnTo>
                  <a:pt x="12" y="154"/>
                </a:lnTo>
                <a:lnTo>
                  <a:pt x="7" y="147"/>
                </a:lnTo>
                <a:lnTo>
                  <a:pt x="4" y="144"/>
                </a:lnTo>
                <a:lnTo>
                  <a:pt x="4" y="140"/>
                </a:lnTo>
                <a:lnTo>
                  <a:pt x="0" y="138"/>
                </a:lnTo>
                <a:lnTo>
                  <a:pt x="1" y="132"/>
                </a:lnTo>
                <a:lnTo>
                  <a:pt x="5" y="131"/>
                </a:lnTo>
                <a:lnTo>
                  <a:pt x="8" y="128"/>
                </a:lnTo>
                <a:lnTo>
                  <a:pt x="9" y="124"/>
                </a:lnTo>
                <a:lnTo>
                  <a:pt x="24" y="101"/>
                </a:lnTo>
                <a:lnTo>
                  <a:pt x="64" y="37"/>
                </a:lnTo>
                <a:lnTo>
                  <a:pt x="90" y="14"/>
                </a:lnTo>
                <a:lnTo>
                  <a:pt x="93" y="6"/>
                </a:lnTo>
                <a:lnTo>
                  <a:pt x="100" y="4"/>
                </a:lnTo>
                <a:lnTo>
                  <a:pt x="104" y="5"/>
                </a:lnTo>
                <a:lnTo>
                  <a:pt x="108" y="4"/>
                </a:lnTo>
                <a:lnTo>
                  <a:pt x="112" y="6"/>
                </a:lnTo>
                <a:lnTo>
                  <a:pt x="115" y="5"/>
                </a:lnTo>
                <a:lnTo>
                  <a:pt x="118" y="3"/>
                </a:lnTo>
                <a:lnTo>
                  <a:pt x="122" y="3"/>
                </a:lnTo>
                <a:lnTo>
                  <a:pt x="125" y="3"/>
                </a:lnTo>
                <a:lnTo>
                  <a:pt x="129" y="5"/>
                </a:lnTo>
                <a:lnTo>
                  <a:pt x="133" y="4"/>
                </a:lnTo>
                <a:lnTo>
                  <a:pt x="134" y="3"/>
                </a:lnTo>
                <a:lnTo>
                  <a:pt x="136" y="3"/>
                </a:lnTo>
                <a:lnTo>
                  <a:pt x="140" y="2"/>
                </a:lnTo>
                <a:lnTo>
                  <a:pt x="143" y="3"/>
                </a:lnTo>
                <a:lnTo>
                  <a:pt x="145" y="0"/>
                </a:lnTo>
                <a:lnTo>
                  <a:pt x="149" y="0"/>
                </a:lnTo>
                <a:lnTo>
                  <a:pt x="153" y="1"/>
                </a:lnTo>
                <a:lnTo>
                  <a:pt x="155" y="3"/>
                </a:lnTo>
                <a:lnTo>
                  <a:pt x="158" y="6"/>
                </a:lnTo>
                <a:lnTo>
                  <a:pt x="161" y="8"/>
                </a:lnTo>
                <a:lnTo>
                  <a:pt x="164" y="10"/>
                </a:lnTo>
                <a:lnTo>
                  <a:pt x="171" y="11"/>
                </a:lnTo>
                <a:lnTo>
                  <a:pt x="174" y="8"/>
                </a:lnTo>
                <a:lnTo>
                  <a:pt x="178" y="8"/>
                </a:lnTo>
                <a:lnTo>
                  <a:pt x="181" y="10"/>
                </a:lnTo>
                <a:lnTo>
                  <a:pt x="184" y="11"/>
                </a:lnTo>
                <a:lnTo>
                  <a:pt x="188" y="8"/>
                </a:lnTo>
                <a:lnTo>
                  <a:pt x="198" y="6"/>
                </a:lnTo>
                <a:lnTo>
                  <a:pt x="200" y="7"/>
                </a:lnTo>
                <a:lnTo>
                  <a:pt x="205" y="10"/>
                </a:lnTo>
                <a:lnTo>
                  <a:pt x="203" y="11"/>
                </a:lnTo>
                <a:lnTo>
                  <a:pt x="248" y="9"/>
                </a:lnTo>
                <a:lnTo>
                  <a:pt x="339" y="6"/>
                </a:lnTo>
                <a:lnTo>
                  <a:pt x="351" y="41"/>
                </a:lnTo>
                <a:lnTo>
                  <a:pt x="374" y="105"/>
                </a:lnTo>
                <a:lnTo>
                  <a:pt x="400" y="177"/>
                </a:lnTo>
                <a:lnTo>
                  <a:pt x="402" y="180"/>
                </a:lnTo>
                <a:lnTo>
                  <a:pt x="405" y="183"/>
                </a:lnTo>
                <a:lnTo>
                  <a:pt x="408" y="182"/>
                </a:lnTo>
                <a:lnTo>
                  <a:pt x="412" y="182"/>
                </a:lnTo>
                <a:lnTo>
                  <a:pt x="418" y="186"/>
                </a:lnTo>
                <a:lnTo>
                  <a:pt x="421" y="188"/>
                </a:lnTo>
                <a:lnTo>
                  <a:pt x="423" y="190"/>
                </a:lnTo>
                <a:lnTo>
                  <a:pt x="425" y="194"/>
                </a:lnTo>
                <a:lnTo>
                  <a:pt x="420" y="199"/>
                </a:lnTo>
                <a:lnTo>
                  <a:pt x="415" y="203"/>
                </a:lnTo>
                <a:lnTo>
                  <a:pt x="416" y="206"/>
                </a:lnTo>
                <a:lnTo>
                  <a:pt x="414" y="209"/>
                </a:lnTo>
                <a:lnTo>
                  <a:pt x="408" y="212"/>
                </a:lnTo>
                <a:lnTo>
                  <a:pt x="404" y="212"/>
                </a:lnTo>
                <a:lnTo>
                  <a:pt x="402" y="207"/>
                </a:lnTo>
                <a:lnTo>
                  <a:pt x="400" y="211"/>
                </a:lnTo>
                <a:lnTo>
                  <a:pt x="401" y="215"/>
                </a:lnTo>
                <a:lnTo>
                  <a:pt x="400" y="216"/>
                </a:lnTo>
                <a:lnTo>
                  <a:pt x="391" y="220"/>
                </a:lnTo>
                <a:lnTo>
                  <a:pt x="389" y="217"/>
                </a:lnTo>
                <a:lnTo>
                  <a:pt x="385" y="214"/>
                </a:lnTo>
                <a:lnTo>
                  <a:pt x="387" y="210"/>
                </a:lnTo>
                <a:lnTo>
                  <a:pt x="382" y="212"/>
                </a:lnTo>
                <a:lnTo>
                  <a:pt x="382" y="215"/>
                </a:lnTo>
                <a:lnTo>
                  <a:pt x="380" y="216"/>
                </a:lnTo>
                <a:lnTo>
                  <a:pt x="381" y="222"/>
                </a:lnTo>
                <a:lnTo>
                  <a:pt x="384" y="220"/>
                </a:lnTo>
                <a:lnTo>
                  <a:pt x="386" y="222"/>
                </a:lnTo>
                <a:lnTo>
                  <a:pt x="389" y="223"/>
                </a:lnTo>
                <a:lnTo>
                  <a:pt x="388" y="226"/>
                </a:lnTo>
                <a:lnTo>
                  <a:pt x="382" y="231"/>
                </a:lnTo>
                <a:lnTo>
                  <a:pt x="368" y="242"/>
                </a:lnTo>
                <a:lnTo>
                  <a:pt x="361" y="249"/>
                </a:lnTo>
                <a:lnTo>
                  <a:pt x="354" y="253"/>
                </a:lnTo>
                <a:lnTo>
                  <a:pt x="344" y="259"/>
                </a:lnTo>
                <a:lnTo>
                  <a:pt x="344" y="256"/>
                </a:lnTo>
                <a:lnTo>
                  <a:pt x="350" y="254"/>
                </a:lnTo>
                <a:lnTo>
                  <a:pt x="350" y="250"/>
                </a:lnTo>
                <a:lnTo>
                  <a:pt x="342" y="253"/>
                </a:lnTo>
                <a:lnTo>
                  <a:pt x="343" y="249"/>
                </a:lnTo>
                <a:lnTo>
                  <a:pt x="342" y="247"/>
                </a:lnTo>
                <a:lnTo>
                  <a:pt x="339" y="249"/>
                </a:lnTo>
                <a:lnTo>
                  <a:pt x="336" y="249"/>
                </a:lnTo>
                <a:lnTo>
                  <a:pt x="339" y="253"/>
                </a:lnTo>
                <a:lnTo>
                  <a:pt x="339" y="256"/>
                </a:lnTo>
                <a:lnTo>
                  <a:pt x="336" y="258"/>
                </a:lnTo>
                <a:lnTo>
                  <a:pt x="336" y="260"/>
                </a:lnTo>
                <a:lnTo>
                  <a:pt x="342" y="261"/>
                </a:lnTo>
                <a:lnTo>
                  <a:pt x="339" y="263"/>
                </a:lnTo>
                <a:lnTo>
                  <a:pt x="329" y="271"/>
                </a:lnTo>
                <a:lnTo>
                  <a:pt x="326" y="276"/>
                </a:lnTo>
                <a:lnTo>
                  <a:pt x="324" y="281"/>
                </a:lnTo>
                <a:lnTo>
                  <a:pt x="320" y="285"/>
                </a:lnTo>
                <a:lnTo>
                  <a:pt x="315" y="290"/>
                </a:lnTo>
                <a:lnTo>
                  <a:pt x="310" y="295"/>
                </a:lnTo>
                <a:lnTo>
                  <a:pt x="305" y="302"/>
                </a:lnTo>
                <a:lnTo>
                  <a:pt x="304" y="300"/>
                </a:lnTo>
                <a:lnTo>
                  <a:pt x="300" y="302"/>
                </a:lnTo>
                <a:lnTo>
                  <a:pt x="296" y="299"/>
                </a:lnTo>
                <a:lnTo>
                  <a:pt x="266" y="261"/>
                </a:lnTo>
                <a:lnTo>
                  <a:pt x="264" y="258"/>
                </a:lnTo>
                <a:lnTo>
                  <a:pt x="263" y="254"/>
                </a:lnTo>
                <a:lnTo>
                  <a:pt x="267" y="252"/>
                </a:lnTo>
                <a:lnTo>
                  <a:pt x="269" y="249"/>
                </a:lnTo>
                <a:lnTo>
                  <a:pt x="263" y="244"/>
                </a:lnTo>
                <a:lnTo>
                  <a:pt x="260" y="241"/>
                </a:lnTo>
                <a:lnTo>
                  <a:pt x="256" y="241"/>
                </a:lnTo>
                <a:lnTo>
                  <a:pt x="253" y="242"/>
                </a:lnTo>
                <a:lnTo>
                  <a:pt x="250" y="243"/>
                </a:lnTo>
                <a:lnTo>
                  <a:pt x="247" y="245"/>
                </a:lnTo>
                <a:lnTo>
                  <a:pt x="243" y="245"/>
                </a:lnTo>
                <a:lnTo>
                  <a:pt x="240" y="245"/>
                </a:lnTo>
                <a:lnTo>
                  <a:pt x="230" y="251"/>
                </a:lnTo>
                <a:lnTo>
                  <a:pt x="226" y="255"/>
                </a:lnTo>
                <a:lnTo>
                  <a:pt x="224" y="256"/>
                </a:lnTo>
                <a:lnTo>
                  <a:pt x="219" y="257"/>
                </a:lnTo>
                <a:lnTo>
                  <a:pt x="216" y="257"/>
                </a:lnTo>
                <a:lnTo>
                  <a:pt x="215" y="253"/>
                </a:lnTo>
                <a:lnTo>
                  <a:pt x="215" y="249"/>
                </a:lnTo>
                <a:lnTo>
                  <a:pt x="213" y="248"/>
                </a:lnTo>
                <a:lnTo>
                  <a:pt x="210" y="249"/>
                </a:lnTo>
                <a:lnTo>
                  <a:pt x="207" y="249"/>
                </a:lnTo>
                <a:lnTo>
                  <a:pt x="204" y="249"/>
                </a:lnTo>
                <a:lnTo>
                  <a:pt x="203" y="252"/>
                </a:lnTo>
                <a:lnTo>
                  <a:pt x="200" y="255"/>
                </a:lnTo>
                <a:lnTo>
                  <a:pt x="198" y="258"/>
                </a:lnTo>
                <a:lnTo>
                  <a:pt x="197" y="258"/>
                </a:lnTo>
                <a:lnTo>
                  <a:pt x="194" y="256"/>
                </a:lnTo>
                <a:lnTo>
                  <a:pt x="192" y="260"/>
                </a:lnTo>
                <a:lnTo>
                  <a:pt x="191" y="256"/>
                </a:lnTo>
                <a:lnTo>
                  <a:pt x="190" y="252"/>
                </a:lnTo>
                <a:lnTo>
                  <a:pt x="186" y="252"/>
                </a:lnTo>
                <a:lnTo>
                  <a:pt x="181" y="252"/>
                </a:lnTo>
              </a:path>
            </a:pathLst>
          </a:custGeom>
          <a:solidFill>
            <a:srgbClr val="FFC000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3" name="Freeform 11">
            <a:extLst>
              <a:ext uri="{FF2B5EF4-FFF2-40B4-BE49-F238E27FC236}">
                <a16:creationId xmlns:a16="http://schemas.microsoft.com/office/drawing/2014/main" id="{CADB2C9E-4F1B-6F6B-5A64-0B8A5B6D2468}"/>
              </a:ext>
            </a:extLst>
          </xdr:cNvPr>
          <xdr:cNvSpPr>
            <a:spLocks/>
          </xdr:cNvSpPr>
        </xdr:nvSpPr>
        <xdr:spPr bwMode="auto">
          <a:xfrm>
            <a:off x="6687930" y="2963574"/>
            <a:ext cx="444500" cy="533400"/>
          </a:xfrm>
          <a:custGeom>
            <a:avLst/>
            <a:gdLst>
              <a:gd name="T0" fmla="*/ 597277825 w 280"/>
              <a:gd name="T1" fmla="*/ 264617200 h 336"/>
              <a:gd name="T2" fmla="*/ 612398763 w 280"/>
              <a:gd name="T3" fmla="*/ 264617200 h 336"/>
              <a:gd name="T4" fmla="*/ 635079375 w 280"/>
              <a:gd name="T5" fmla="*/ 360383138 h 336"/>
              <a:gd name="T6" fmla="*/ 703124388 w 280"/>
              <a:gd name="T7" fmla="*/ 435987825 h 336"/>
              <a:gd name="T8" fmla="*/ 688003450 w 280"/>
              <a:gd name="T9" fmla="*/ 592237513 h 336"/>
              <a:gd name="T10" fmla="*/ 599797188 w 280"/>
              <a:gd name="T11" fmla="*/ 577116575 h 336"/>
              <a:gd name="T12" fmla="*/ 584676250 w 280"/>
              <a:gd name="T13" fmla="*/ 609877813 h 336"/>
              <a:gd name="T14" fmla="*/ 564515000 w 280"/>
              <a:gd name="T15" fmla="*/ 607358450 h 336"/>
              <a:gd name="T16" fmla="*/ 546874700 w 280"/>
              <a:gd name="T17" fmla="*/ 614918125 h 336"/>
              <a:gd name="T18" fmla="*/ 516632825 w 280"/>
              <a:gd name="T19" fmla="*/ 622479388 h 336"/>
              <a:gd name="T20" fmla="*/ 446068450 w 280"/>
              <a:gd name="T21" fmla="*/ 690522813 h 336"/>
              <a:gd name="T22" fmla="*/ 350302513 w 280"/>
              <a:gd name="T23" fmla="*/ 763608138 h 336"/>
              <a:gd name="T24" fmla="*/ 161290000 w 280"/>
              <a:gd name="T25" fmla="*/ 753527513 h 336"/>
              <a:gd name="T26" fmla="*/ 153730325 w 280"/>
              <a:gd name="T27" fmla="*/ 740925938 h 336"/>
              <a:gd name="T28" fmla="*/ 131048125 w 280"/>
              <a:gd name="T29" fmla="*/ 650200313 h 336"/>
              <a:gd name="T30" fmla="*/ 85685313 w 280"/>
              <a:gd name="T31" fmla="*/ 561995638 h 336"/>
              <a:gd name="T32" fmla="*/ 12601575 w 280"/>
              <a:gd name="T33" fmla="*/ 516632825 h 336"/>
              <a:gd name="T34" fmla="*/ 15120938 w 280"/>
              <a:gd name="T35" fmla="*/ 466229700 h 336"/>
              <a:gd name="T36" fmla="*/ 52924075 w 280"/>
              <a:gd name="T37" fmla="*/ 347781563 h 336"/>
              <a:gd name="T38" fmla="*/ 83165950 w 280"/>
              <a:gd name="T39" fmla="*/ 262096250 h 336"/>
              <a:gd name="T40" fmla="*/ 131048125 w 280"/>
              <a:gd name="T41" fmla="*/ 153730325 h 336"/>
              <a:gd name="T42" fmla="*/ 168851263 w 280"/>
              <a:gd name="T43" fmla="*/ 78125638 h 336"/>
              <a:gd name="T44" fmla="*/ 178931888 w 280"/>
              <a:gd name="T45" fmla="*/ 20161250 h 336"/>
              <a:gd name="T46" fmla="*/ 189012513 w 280"/>
              <a:gd name="T47" fmla="*/ 2520950 h 336"/>
              <a:gd name="T48" fmla="*/ 214214075 w 280"/>
              <a:gd name="T49" fmla="*/ 0 h 336"/>
              <a:gd name="T50" fmla="*/ 219254388 w 280"/>
              <a:gd name="T51" fmla="*/ 17641888 h 336"/>
              <a:gd name="T52" fmla="*/ 229335013 w 280"/>
              <a:gd name="T53" fmla="*/ 30241875 h 336"/>
              <a:gd name="T54" fmla="*/ 249496263 w 280"/>
              <a:gd name="T55" fmla="*/ 27722513 h 336"/>
              <a:gd name="T56" fmla="*/ 274697825 w 280"/>
              <a:gd name="T57" fmla="*/ 40322500 h 336"/>
              <a:gd name="T58" fmla="*/ 282257500 w 280"/>
              <a:gd name="T59" fmla="*/ 50403125 h 336"/>
              <a:gd name="T60" fmla="*/ 284778450 w 280"/>
              <a:gd name="T61" fmla="*/ 68045013 h 336"/>
              <a:gd name="T62" fmla="*/ 302418750 w 280"/>
              <a:gd name="T63" fmla="*/ 78125638 h 336"/>
              <a:gd name="T64" fmla="*/ 327620313 w 280"/>
              <a:gd name="T65" fmla="*/ 85685313 h 336"/>
              <a:gd name="T66" fmla="*/ 342741250 w 280"/>
              <a:gd name="T67" fmla="*/ 93246575 h 336"/>
              <a:gd name="T68" fmla="*/ 360383138 w 280"/>
              <a:gd name="T69" fmla="*/ 100806250 h 336"/>
              <a:gd name="T70" fmla="*/ 378023438 w 280"/>
              <a:gd name="T71" fmla="*/ 100806250 h 336"/>
              <a:gd name="T72" fmla="*/ 393144375 w 280"/>
              <a:gd name="T73" fmla="*/ 98286888 h 336"/>
              <a:gd name="T74" fmla="*/ 410786263 w 280"/>
              <a:gd name="T75" fmla="*/ 103327200 h 336"/>
              <a:gd name="T76" fmla="*/ 425907200 w 280"/>
              <a:gd name="T77" fmla="*/ 126007813 h 336"/>
              <a:gd name="T78" fmla="*/ 433466875 w 280"/>
              <a:gd name="T79" fmla="*/ 146169063 h 336"/>
              <a:gd name="T80" fmla="*/ 428426563 w 280"/>
              <a:gd name="T81" fmla="*/ 153730325 h 336"/>
              <a:gd name="T82" fmla="*/ 420866888 w 280"/>
              <a:gd name="T83" fmla="*/ 163810950 h 336"/>
              <a:gd name="T84" fmla="*/ 425907200 w 280"/>
              <a:gd name="T85" fmla="*/ 176410938 h 336"/>
              <a:gd name="T86" fmla="*/ 438507188 w 280"/>
              <a:gd name="T87" fmla="*/ 189012513 h 336"/>
              <a:gd name="T88" fmla="*/ 443547500 w 280"/>
              <a:gd name="T89" fmla="*/ 204133450 h 336"/>
              <a:gd name="T90" fmla="*/ 473789375 w 280"/>
              <a:gd name="T91" fmla="*/ 209173763 h 336"/>
              <a:gd name="T92" fmla="*/ 524192500 w 280"/>
              <a:gd name="T93" fmla="*/ 216733438 h 336"/>
              <a:gd name="T94" fmla="*/ 549394063 w 280"/>
              <a:gd name="T95" fmla="*/ 229335013 h 336"/>
              <a:gd name="T96" fmla="*/ 559474688 w 280"/>
              <a:gd name="T97" fmla="*/ 236894688 h 336"/>
              <a:gd name="T98" fmla="*/ 556955325 w 280"/>
              <a:gd name="T99" fmla="*/ 246975313 h 336"/>
              <a:gd name="T100" fmla="*/ 572076263 w 280"/>
              <a:gd name="T101" fmla="*/ 257055938 h 336"/>
              <a:gd name="T102" fmla="*/ 587197200 w 280"/>
              <a:gd name="T103" fmla="*/ 264617200 h 3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80" h="336">
                <a:moveTo>
                  <a:pt x="233" y="105"/>
                </a:moveTo>
                <a:lnTo>
                  <a:pt x="237" y="105"/>
                </a:lnTo>
                <a:lnTo>
                  <a:pt x="239" y="103"/>
                </a:lnTo>
                <a:lnTo>
                  <a:pt x="243" y="105"/>
                </a:lnTo>
                <a:lnTo>
                  <a:pt x="239" y="108"/>
                </a:lnTo>
                <a:lnTo>
                  <a:pt x="252" y="143"/>
                </a:lnTo>
                <a:lnTo>
                  <a:pt x="279" y="171"/>
                </a:lnTo>
                <a:lnTo>
                  <a:pt x="279" y="173"/>
                </a:lnTo>
                <a:lnTo>
                  <a:pt x="277" y="188"/>
                </a:lnTo>
                <a:lnTo>
                  <a:pt x="273" y="235"/>
                </a:lnTo>
                <a:lnTo>
                  <a:pt x="250" y="225"/>
                </a:lnTo>
                <a:lnTo>
                  <a:pt x="238" y="229"/>
                </a:lnTo>
                <a:lnTo>
                  <a:pt x="235" y="238"/>
                </a:lnTo>
                <a:lnTo>
                  <a:pt x="232" y="242"/>
                </a:lnTo>
                <a:lnTo>
                  <a:pt x="228" y="244"/>
                </a:lnTo>
                <a:lnTo>
                  <a:pt x="224" y="241"/>
                </a:lnTo>
                <a:lnTo>
                  <a:pt x="219" y="240"/>
                </a:lnTo>
                <a:lnTo>
                  <a:pt x="217" y="244"/>
                </a:lnTo>
                <a:lnTo>
                  <a:pt x="216" y="244"/>
                </a:lnTo>
                <a:lnTo>
                  <a:pt x="205" y="247"/>
                </a:lnTo>
                <a:lnTo>
                  <a:pt x="179" y="274"/>
                </a:lnTo>
                <a:lnTo>
                  <a:pt x="177" y="274"/>
                </a:lnTo>
                <a:lnTo>
                  <a:pt x="154" y="292"/>
                </a:lnTo>
                <a:lnTo>
                  <a:pt x="139" y="303"/>
                </a:lnTo>
                <a:lnTo>
                  <a:pt x="97" y="335"/>
                </a:lnTo>
                <a:lnTo>
                  <a:pt x="64" y="299"/>
                </a:lnTo>
                <a:lnTo>
                  <a:pt x="62" y="296"/>
                </a:lnTo>
                <a:lnTo>
                  <a:pt x="61" y="294"/>
                </a:lnTo>
                <a:lnTo>
                  <a:pt x="52" y="260"/>
                </a:lnTo>
                <a:lnTo>
                  <a:pt x="52" y="258"/>
                </a:lnTo>
                <a:lnTo>
                  <a:pt x="45" y="232"/>
                </a:lnTo>
                <a:lnTo>
                  <a:pt x="34" y="223"/>
                </a:lnTo>
                <a:lnTo>
                  <a:pt x="13" y="208"/>
                </a:lnTo>
                <a:lnTo>
                  <a:pt x="5" y="205"/>
                </a:lnTo>
                <a:lnTo>
                  <a:pt x="0" y="201"/>
                </a:lnTo>
                <a:lnTo>
                  <a:pt x="6" y="185"/>
                </a:lnTo>
                <a:lnTo>
                  <a:pt x="19" y="140"/>
                </a:lnTo>
                <a:lnTo>
                  <a:pt x="21" y="138"/>
                </a:lnTo>
                <a:lnTo>
                  <a:pt x="29" y="113"/>
                </a:lnTo>
                <a:lnTo>
                  <a:pt x="33" y="104"/>
                </a:lnTo>
                <a:lnTo>
                  <a:pt x="51" y="64"/>
                </a:lnTo>
                <a:lnTo>
                  <a:pt x="52" y="61"/>
                </a:lnTo>
                <a:lnTo>
                  <a:pt x="55" y="55"/>
                </a:lnTo>
                <a:lnTo>
                  <a:pt x="67" y="31"/>
                </a:lnTo>
                <a:lnTo>
                  <a:pt x="70" y="26"/>
                </a:lnTo>
                <a:lnTo>
                  <a:pt x="71" y="8"/>
                </a:lnTo>
                <a:lnTo>
                  <a:pt x="72" y="4"/>
                </a:lnTo>
                <a:lnTo>
                  <a:pt x="75" y="1"/>
                </a:lnTo>
                <a:lnTo>
                  <a:pt x="79" y="3"/>
                </a:lnTo>
                <a:lnTo>
                  <a:pt x="85" y="0"/>
                </a:lnTo>
                <a:lnTo>
                  <a:pt x="88" y="3"/>
                </a:lnTo>
                <a:lnTo>
                  <a:pt x="87" y="7"/>
                </a:lnTo>
                <a:lnTo>
                  <a:pt x="90" y="10"/>
                </a:lnTo>
                <a:lnTo>
                  <a:pt x="91" y="12"/>
                </a:lnTo>
                <a:lnTo>
                  <a:pt x="95" y="11"/>
                </a:lnTo>
                <a:lnTo>
                  <a:pt x="99" y="11"/>
                </a:lnTo>
                <a:lnTo>
                  <a:pt x="106" y="13"/>
                </a:lnTo>
                <a:lnTo>
                  <a:pt x="109" y="16"/>
                </a:lnTo>
                <a:lnTo>
                  <a:pt x="110" y="19"/>
                </a:lnTo>
                <a:lnTo>
                  <a:pt x="112" y="20"/>
                </a:lnTo>
                <a:lnTo>
                  <a:pt x="113" y="23"/>
                </a:lnTo>
                <a:lnTo>
                  <a:pt x="113" y="27"/>
                </a:lnTo>
                <a:lnTo>
                  <a:pt x="117" y="30"/>
                </a:lnTo>
                <a:lnTo>
                  <a:pt x="120" y="31"/>
                </a:lnTo>
                <a:lnTo>
                  <a:pt x="128" y="31"/>
                </a:lnTo>
                <a:lnTo>
                  <a:pt x="130" y="34"/>
                </a:lnTo>
                <a:lnTo>
                  <a:pt x="132" y="37"/>
                </a:lnTo>
                <a:lnTo>
                  <a:pt x="136" y="37"/>
                </a:lnTo>
                <a:lnTo>
                  <a:pt x="140" y="37"/>
                </a:lnTo>
                <a:lnTo>
                  <a:pt x="143" y="40"/>
                </a:lnTo>
                <a:lnTo>
                  <a:pt x="146" y="39"/>
                </a:lnTo>
                <a:lnTo>
                  <a:pt x="150" y="40"/>
                </a:lnTo>
                <a:lnTo>
                  <a:pt x="154" y="43"/>
                </a:lnTo>
                <a:lnTo>
                  <a:pt x="156" y="39"/>
                </a:lnTo>
                <a:lnTo>
                  <a:pt x="159" y="39"/>
                </a:lnTo>
                <a:lnTo>
                  <a:pt x="163" y="41"/>
                </a:lnTo>
                <a:lnTo>
                  <a:pt x="168" y="46"/>
                </a:lnTo>
                <a:lnTo>
                  <a:pt x="169" y="50"/>
                </a:lnTo>
                <a:lnTo>
                  <a:pt x="167" y="54"/>
                </a:lnTo>
                <a:lnTo>
                  <a:pt x="172" y="58"/>
                </a:lnTo>
                <a:lnTo>
                  <a:pt x="173" y="60"/>
                </a:lnTo>
                <a:lnTo>
                  <a:pt x="170" y="61"/>
                </a:lnTo>
                <a:lnTo>
                  <a:pt x="167" y="64"/>
                </a:lnTo>
                <a:lnTo>
                  <a:pt x="167" y="65"/>
                </a:lnTo>
                <a:lnTo>
                  <a:pt x="166" y="68"/>
                </a:lnTo>
                <a:lnTo>
                  <a:pt x="169" y="70"/>
                </a:lnTo>
                <a:lnTo>
                  <a:pt x="171" y="73"/>
                </a:lnTo>
                <a:lnTo>
                  <a:pt x="174" y="75"/>
                </a:lnTo>
                <a:lnTo>
                  <a:pt x="174" y="80"/>
                </a:lnTo>
                <a:lnTo>
                  <a:pt x="176" y="81"/>
                </a:lnTo>
                <a:lnTo>
                  <a:pt x="177" y="82"/>
                </a:lnTo>
                <a:lnTo>
                  <a:pt x="188" y="83"/>
                </a:lnTo>
                <a:lnTo>
                  <a:pt x="202" y="82"/>
                </a:lnTo>
                <a:lnTo>
                  <a:pt x="208" y="86"/>
                </a:lnTo>
                <a:lnTo>
                  <a:pt x="214" y="87"/>
                </a:lnTo>
                <a:lnTo>
                  <a:pt x="218" y="91"/>
                </a:lnTo>
                <a:lnTo>
                  <a:pt x="220" y="92"/>
                </a:lnTo>
                <a:lnTo>
                  <a:pt x="222" y="94"/>
                </a:lnTo>
                <a:lnTo>
                  <a:pt x="223" y="95"/>
                </a:lnTo>
                <a:lnTo>
                  <a:pt x="221" y="98"/>
                </a:lnTo>
                <a:lnTo>
                  <a:pt x="225" y="99"/>
                </a:lnTo>
                <a:lnTo>
                  <a:pt x="227" y="102"/>
                </a:lnTo>
                <a:lnTo>
                  <a:pt x="230" y="105"/>
                </a:lnTo>
                <a:lnTo>
                  <a:pt x="233" y="105"/>
                </a:lnTo>
              </a:path>
            </a:pathLst>
          </a:custGeom>
          <a:solidFill>
            <a:srgbClr val="87E010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4" name="Freeform 18">
            <a:extLst>
              <a:ext uri="{FF2B5EF4-FFF2-40B4-BE49-F238E27FC236}">
                <a16:creationId xmlns:a16="http://schemas.microsoft.com/office/drawing/2014/main" id="{2EAF14A5-CD31-480D-578A-16035CB06187}"/>
              </a:ext>
            </a:extLst>
          </xdr:cNvPr>
          <xdr:cNvSpPr>
            <a:spLocks/>
          </xdr:cNvSpPr>
        </xdr:nvSpPr>
        <xdr:spPr bwMode="auto">
          <a:xfrm>
            <a:off x="6252955" y="3579524"/>
            <a:ext cx="457200" cy="498475"/>
          </a:xfrm>
          <a:custGeom>
            <a:avLst/>
            <a:gdLst>
              <a:gd name="T0" fmla="*/ 693043763 w 288"/>
              <a:gd name="T1" fmla="*/ 37803138 h 314"/>
              <a:gd name="T2" fmla="*/ 690522813 w 288"/>
              <a:gd name="T3" fmla="*/ 216733438 h 314"/>
              <a:gd name="T4" fmla="*/ 700603438 w 288"/>
              <a:gd name="T5" fmla="*/ 312499375 h 314"/>
              <a:gd name="T6" fmla="*/ 715724375 w 288"/>
              <a:gd name="T7" fmla="*/ 322580000 h 314"/>
              <a:gd name="T8" fmla="*/ 723285638 w 288"/>
              <a:gd name="T9" fmla="*/ 378023438 h 314"/>
              <a:gd name="T10" fmla="*/ 718245325 w 288"/>
              <a:gd name="T11" fmla="*/ 393144375 h 314"/>
              <a:gd name="T12" fmla="*/ 698084075 w 288"/>
              <a:gd name="T13" fmla="*/ 425907200 h 314"/>
              <a:gd name="T14" fmla="*/ 682963138 w 288"/>
              <a:gd name="T15" fmla="*/ 635079375 h 314"/>
              <a:gd name="T16" fmla="*/ 677922825 w 288"/>
              <a:gd name="T17" fmla="*/ 733366263 h 314"/>
              <a:gd name="T18" fmla="*/ 592237513 w 288"/>
              <a:gd name="T19" fmla="*/ 773688763 h 314"/>
              <a:gd name="T20" fmla="*/ 574595625 w 288"/>
              <a:gd name="T21" fmla="*/ 771167813 h 314"/>
              <a:gd name="T22" fmla="*/ 564515000 w 288"/>
              <a:gd name="T23" fmla="*/ 756046875 h 314"/>
              <a:gd name="T24" fmla="*/ 536794075 w 288"/>
              <a:gd name="T25" fmla="*/ 740925938 h 314"/>
              <a:gd name="T26" fmla="*/ 521673138 w 288"/>
              <a:gd name="T27" fmla="*/ 740925938 h 314"/>
              <a:gd name="T28" fmla="*/ 496471575 w 288"/>
              <a:gd name="T29" fmla="*/ 756046875 h 314"/>
              <a:gd name="T30" fmla="*/ 468749063 w 288"/>
              <a:gd name="T31" fmla="*/ 743446888 h 314"/>
              <a:gd name="T32" fmla="*/ 461189388 w 288"/>
              <a:gd name="T33" fmla="*/ 723285638 h 314"/>
              <a:gd name="T34" fmla="*/ 446068450 w 288"/>
              <a:gd name="T35" fmla="*/ 723285638 h 314"/>
              <a:gd name="T36" fmla="*/ 430947513 w 288"/>
              <a:gd name="T37" fmla="*/ 710684063 h 314"/>
              <a:gd name="T38" fmla="*/ 413305625 w 288"/>
              <a:gd name="T39" fmla="*/ 708164700 h 314"/>
              <a:gd name="T40" fmla="*/ 408265313 w 288"/>
              <a:gd name="T41" fmla="*/ 703124388 h 314"/>
              <a:gd name="T42" fmla="*/ 388104063 w 288"/>
              <a:gd name="T43" fmla="*/ 708164700 h 314"/>
              <a:gd name="T44" fmla="*/ 372983125 w 288"/>
              <a:gd name="T45" fmla="*/ 708164700 h 314"/>
              <a:gd name="T46" fmla="*/ 332660625 w 288"/>
              <a:gd name="T47" fmla="*/ 735885625 h 314"/>
              <a:gd name="T48" fmla="*/ 201612500 w 288"/>
              <a:gd name="T49" fmla="*/ 713205013 h 314"/>
              <a:gd name="T50" fmla="*/ 93246575 w 288"/>
              <a:gd name="T51" fmla="*/ 650200313 h 314"/>
              <a:gd name="T52" fmla="*/ 78125638 w 288"/>
              <a:gd name="T53" fmla="*/ 642640638 h 314"/>
              <a:gd name="T54" fmla="*/ 0 w 288"/>
              <a:gd name="T55" fmla="*/ 541834388 h 314"/>
              <a:gd name="T56" fmla="*/ 55443438 w 288"/>
              <a:gd name="T57" fmla="*/ 473789375 h 314"/>
              <a:gd name="T58" fmla="*/ 73085325 w 288"/>
              <a:gd name="T59" fmla="*/ 478829688 h 314"/>
              <a:gd name="T60" fmla="*/ 85685313 w 288"/>
              <a:gd name="T61" fmla="*/ 481350638 h 314"/>
              <a:gd name="T62" fmla="*/ 126007813 w 288"/>
              <a:gd name="T63" fmla="*/ 458668438 h 314"/>
              <a:gd name="T64" fmla="*/ 133569075 w 288"/>
              <a:gd name="T65" fmla="*/ 443547500 h 314"/>
              <a:gd name="T66" fmla="*/ 148690013 w 288"/>
              <a:gd name="T67" fmla="*/ 443547500 h 314"/>
              <a:gd name="T68" fmla="*/ 166330313 w 288"/>
              <a:gd name="T69" fmla="*/ 441028138 h 314"/>
              <a:gd name="T70" fmla="*/ 183972200 w 288"/>
              <a:gd name="T71" fmla="*/ 435987825 h 314"/>
              <a:gd name="T72" fmla="*/ 199093138 w 288"/>
              <a:gd name="T73" fmla="*/ 435987825 h 314"/>
              <a:gd name="T74" fmla="*/ 214214075 w 288"/>
              <a:gd name="T75" fmla="*/ 430947513 h 314"/>
              <a:gd name="T76" fmla="*/ 216733438 w 288"/>
              <a:gd name="T77" fmla="*/ 418345938 h 314"/>
              <a:gd name="T78" fmla="*/ 206652813 w 288"/>
              <a:gd name="T79" fmla="*/ 405745950 h 314"/>
              <a:gd name="T80" fmla="*/ 211693125 w 288"/>
              <a:gd name="T81" fmla="*/ 388104063 h 314"/>
              <a:gd name="T82" fmla="*/ 226814063 w 288"/>
              <a:gd name="T83" fmla="*/ 372983125 h 314"/>
              <a:gd name="T84" fmla="*/ 226814063 w 288"/>
              <a:gd name="T85" fmla="*/ 357862188 h 314"/>
              <a:gd name="T86" fmla="*/ 216733438 w 288"/>
              <a:gd name="T87" fmla="*/ 309980013 h 314"/>
              <a:gd name="T88" fmla="*/ 294859075 w 288"/>
              <a:gd name="T89" fmla="*/ 131048125 h 314"/>
              <a:gd name="T90" fmla="*/ 355342825 w 288"/>
              <a:gd name="T91" fmla="*/ 0 h 314"/>
              <a:gd name="T92" fmla="*/ 438507188 w 288"/>
              <a:gd name="T93" fmla="*/ 15120938 h 314"/>
              <a:gd name="T94" fmla="*/ 498990938 w 288"/>
              <a:gd name="T95" fmla="*/ 15120938 h 314"/>
              <a:gd name="T96" fmla="*/ 693043763 w 288"/>
              <a:gd name="T97" fmla="*/ 15120938 h 314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</a:gdLst>
            <a:ahLst/>
            <a:cxnLst>
              <a:cxn ang="T98">
                <a:pos x="T0" y="T1"/>
              </a:cxn>
              <a:cxn ang="T99">
                <a:pos x="T2" y="T3"/>
              </a:cxn>
              <a:cxn ang="T100">
                <a:pos x="T4" y="T5"/>
              </a:cxn>
              <a:cxn ang="T101">
                <a:pos x="T6" y="T7"/>
              </a:cxn>
              <a:cxn ang="T102">
                <a:pos x="T8" y="T9"/>
              </a:cxn>
              <a:cxn ang="T103">
                <a:pos x="T10" y="T11"/>
              </a:cxn>
              <a:cxn ang="T104">
                <a:pos x="T12" y="T13"/>
              </a:cxn>
              <a:cxn ang="T105">
                <a:pos x="T14" y="T15"/>
              </a:cxn>
              <a:cxn ang="T106">
                <a:pos x="T16" y="T17"/>
              </a:cxn>
              <a:cxn ang="T107">
                <a:pos x="T18" y="T19"/>
              </a:cxn>
              <a:cxn ang="T108">
                <a:pos x="T20" y="T21"/>
              </a:cxn>
              <a:cxn ang="T109">
                <a:pos x="T22" y="T23"/>
              </a:cxn>
              <a:cxn ang="T110">
                <a:pos x="T24" y="T25"/>
              </a:cxn>
              <a:cxn ang="T111">
                <a:pos x="T26" y="T27"/>
              </a:cxn>
              <a:cxn ang="T112">
                <a:pos x="T28" y="T29"/>
              </a:cxn>
              <a:cxn ang="T113">
                <a:pos x="T30" y="T31"/>
              </a:cxn>
              <a:cxn ang="T114">
                <a:pos x="T32" y="T33"/>
              </a:cxn>
              <a:cxn ang="T115">
                <a:pos x="T34" y="T35"/>
              </a:cxn>
              <a:cxn ang="T116">
                <a:pos x="T36" y="T37"/>
              </a:cxn>
              <a:cxn ang="T117">
                <a:pos x="T38" y="T39"/>
              </a:cxn>
              <a:cxn ang="T118">
                <a:pos x="T40" y="T41"/>
              </a:cxn>
              <a:cxn ang="T119">
                <a:pos x="T42" y="T43"/>
              </a:cxn>
              <a:cxn ang="T120">
                <a:pos x="T44" y="T45"/>
              </a:cxn>
              <a:cxn ang="T121">
                <a:pos x="T46" y="T47"/>
              </a:cxn>
              <a:cxn ang="T122">
                <a:pos x="T48" y="T49"/>
              </a:cxn>
              <a:cxn ang="T123">
                <a:pos x="T50" y="T51"/>
              </a:cxn>
              <a:cxn ang="T124">
                <a:pos x="T52" y="T53"/>
              </a:cxn>
              <a:cxn ang="T125">
                <a:pos x="T54" y="T55"/>
              </a:cxn>
              <a:cxn ang="T126">
                <a:pos x="T56" y="T57"/>
              </a:cxn>
              <a:cxn ang="T127">
                <a:pos x="T58" y="T59"/>
              </a:cxn>
              <a:cxn ang="T128">
                <a:pos x="T60" y="T61"/>
              </a:cxn>
              <a:cxn ang="T129">
                <a:pos x="T62" y="T63"/>
              </a:cxn>
              <a:cxn ang="T130">
                <a:pos x="T64" y="T65"/>
              </a:cxn>
              <a:cxn ang="T131">
                <a:pos x="T66" y="T67"/>
              </a:cxn>
              <a:cxn ang="T132">
                <a:pos x="T68" y="T69"/>
              </a:cxn>
              <a:cxn ang="T133">
                <a:pos x="T70" y="T71"/>
              </a:cxn>
              <a:cxn ang="T134">
                <a:pos x="T72" y="T73"/>
              </a:cxn>
              <a:cxn ang="T135">
                <a:pos x="T74" y="T75"/>
              </a:cxn>
              <a:cxn ang="T136">
                <a:pos x="T76" y="T77"/>
              </a:cxn>
              <a:cxn ang="T137">
                <a:pos x="T78" y="T79"/>
              </a:cxn>
              <a:cxn ang="T138">
                <a:pos x="T80" y="T81"/>
              </a:cxn>
              <a:cxn ang="T139">
                <a:pos x="T82" y="T83"/>
              </a:cxn>
              <a:cxn ang="T140">
                <a:pos x="T84" y="T85"/>
              </a:cxn>
              <a:cxn ang="T141">
                <a:pos x="T86" y="T87"/>
              </a:cxn>
              <a:cxn ang="T142">
                <a:pos x="T88" y="T89"/>
              </a:cxn>
              <a:cxn ang="T143">
                <a:pos x="T90" y="T91"/>
              </a:cxn>
              <a:cxn ang="T144">
                <a:pos x="T92" y="T93"/>
              </a:cxn>
              <a:cxn ang="T145">
                <a:pos x="T94" y="T95"/>
              </a:cxn>
              <a:cxn ang="T146">
                <a:pos x="T96" y="T97"/>
              </a:cxn>
            </a:cxnLst>
            <a:rect l="0" t="0" r="r" b="b"/>
            <a:pathLst>
              <a:path w="288" h="314">
                <a:moveTo>
                  <a:pt x="275" y="6"/>
                </a:moveTo>
                <a:lnTo>
                  <a:pt x="275" y="15"/>
                </a:lnTo>
                <a:lnTo>
                  <a:pt x="274" y="83"/>
                </a:lnTo>
                <a:lnTo>
                  <a:pt x="274" y="86"/>
                </a:lnTo>
                <a:lnTo>
                  <a:pt x="274" y="117"/>
                </a:lnTo>
                <a:lnTo>
                  <a:pt x="278" y="124"/>
                </a:lnTo>
                <a:lnTo>
                  <a:pt x="281" y="126"/>
                </a:lnTo>
                <a:lnTo>
                  <a:pt x="284" y="128"/>
                </a:lnTo>
                <a:lnTo>
                  <a:pt x="285" y="132"/>
                </a:lnTo>
                <a:lnTo>
                  <a:pt x="287" y="150"/>
                </a:lnTo>
                <a:lnTo>
                  <a:pt x="286" y="153"/>
                </a:lnTo>
                <a:lnTo>
                  <a:pt x="285" y="156"/>
                </a:lnTo>
                <a:lnTo>
                  <a:pt x="279" y="164"/>
                </a:lnTo>
                <a:lnTo>
                  <a:pt x="277" y="169"/>
                </a:lnTo>
                <a:lnTo>
                  <a:pt x="274" y="174"/>
                </a:lnTo>
                <a:lnTo>
                  <a:pt x="271" y="252"/>
                </a:lnTo>
                <a:lnTo>
                  <a:pt x="271" y="253"/>
                </a:lnTo>
                <a:lnTo>
                  <a:pt x="269" y="291"/>
                </a:lnTo>
                <a:lnTo>
                  <a:pt x="240" y="302"/>
                </a:lnTo>
                <a:lnTo>
                  <a:pt x="235" y="307"/>
                </a:lnTo>
                <a:lnTo>
                  <a:pt x="235" y="313"/>
                </a:lnTo>
                <a:lnTo>
                  <a:pt x="228" y="306"/>
                </a:lnTo>
                <a:lnTo>
                  <a:pt x="226" y="303"/>
                </a:lnTo>
                <a:lnTo>
                  <a:pt x="224" y="300"/>
                </a:lnTo>
                <a:lnTo>
                  <a:pt x="217" y="295"/>
                </a:lnTo>
                <a:lnTo>
                  <a:pt x="213" y="294"/>
                </a:lnTo>
                <a:lnTo>
                  <a:pt x="209" y="295"/>
                </a:lnTo>
                <a:lnTo>
                  <a:pt x="207" y="294"/>
                </a:lnTo>
                <a:lnTo>
                  <a:pt x="200" y="300"/>
                </a:lnTo>
                <a:lnTo>
                  <a:pt x="197" y="300"/>
                </a:lnTo>
                <a:lnTo>
                  <a:pt x="189" y="298"/>
                </a:lnTo>
                <a:lnTo>
                  <a:pt x="186" y="295"/>
                </a:lnTo>
                <a:lnTo>
                  <a:pt x="186" y="292"/>
                </a:lnTo>
                <a:lnTo>
                  <a:pt x="183" y="287"/>
                </a:lnTo>
                <a:lnTo>
                  <a:pt x="181" y="287"/>
                </a:lnTo>
                <a:lnTo>
                  <a:pt x="177" y="287"/>
                </a:lnTo>
                <a:lnTo>
                  <a:pt x="174" y="284"/>
                </a:lnTo>
                <a:lnTo>
                  <a:pt x="171" y="282"/>
                </a:lnTo>
                <a:lnTo>
                  <a:pt x="168" y="282"/>
                </a:lnTo>
                <a:lnTo>
                  <a:pt x="164" y="281"/>
                </a:lnTo>
                <a:lnTo>
                  <a:pt x="162" y="280"/>
                </a:lnTo>
                <a:lnTo>
                  <a:pt x="162" y="279"/>
                </a:lnTo>
                <a:lnTo>
                  <a:pt x="158" y="280"/>
                </a:lnTo>
                <a:lnTo>
                  <a:pt x="154" y="281"/>
                </a:lnTo>
                <a:lnTo>
                  <a:pt x="151" y="281"/>
                </a:lnTo>
                <a:lnTo>
                  <a:pt x="148" y="281"/>
                </a:lnTo>
                <a:lnTo>
                  <a:pt x="147" y="281"/>
                </a:lnTo>
                <a:lnTo>
                  <a:pt x="132" y="292"/>
                </a:lnTo>
                <a:lnTo>
                  <a:pt x="95" y="285"/>
                </a:lnTo>
                <a:lnTo>
                  <a:pt x="80" y="283"/>
                </a:lnTo>
                <a:lnTo>
                  <a:pt x="82" y="272"/>
                </a:lnTo>
                <a:lnTo>
                  <a:pt x="37" y="258"/>
                </a:lnTo>
                <a:lnTo>
                  <a:pt x="34" y="257"/>
                </a:lnTo>
                <a:lnTo>
                  <a:pt x="31" y="255"/>
                </a:lnTo>
                <a:lnTo>
                  <a:pt x="21" y="241"/>
                </a:lnTo>
                <a:lnTo>
                  <a:pt x="0" y="215"/>
                </a:lnTo>
                <a:lnTo>
                  <a:pt x="10" y="194"/>
                </a:lnTo>
                <a:lnTo>
                  <a:pt x="22" y="188"/>
                </a:lnTo>
                <a:lnTo>
                  <a:pt x="26" y="188"/>
                </a:lnTo>
                <a:lnTo>
                  <a:pt x="29" y="190"/>
                </a:lnTo>
                <a:lnTo>
                  <a:pt x="31" y="190"/>
                </a:lnTo>
                <a:lnTo>
                  <a:pt x="34" y="191"/>
                </a:lnTo>
                <a:lnTo>
                  <a:pt x="38" y="190"/>
                </a:lnTo>
                <a:lnTo>
                  <a:pt x="50" y="182"/>
                </a:lnTo>
                <a:lnTo>
                  <a:pt x="50" y="178"/>
                </a:lnTo>
                <a:lnTo>
                  <a:pt x="53" y="176"/>
                </a:lnTo>
                <a:lnTo>
                  <a:pt x="55" y="177"/>
                </a:lnTo>
                <a:lnTo>
                  <a:pt x="59" y="176"/>
                </a:lnTo>
                <a:lnTo>
                  <a:pt x="62" y="175"/>
                </a:lnTo>
                <a:lnTo>
                  <a:pt x="66" y="175"/>
                </a:lnTo>
                <a:lnTo>
                  <a:pt x="72" y="173"/>
                </a:lnTo>
                <a:lnTo>
                  <a:pt x="73" y="173"/>
                </a:lnTo>
                <a:lnTo>
                  <a:pt x="76" y="173"/>
                </a:lnTo>
                <a:lnTo>
                  <a:pt x="79" y="173"/>
                </a:lnTo>
                <a:lnTo>
                  <a:pt x="83" y="171"/>
                </a:lnTo>
                <a:lnTo>
                  <a:pt x="85" y="171"/>
                </a:lnTo>
                <a:lnTo>
                  <a:pt x="86" y="170"/>
                </a:lnTo>
                <a:lnTo>
                  <a:pt x="86" y="166"/>
                </a:lnTo>
                <a:lnTo>
                  <a:pt x="83" y="166"/>
                </a:lnTo>
                <a:lnTo>
                  <a:pt x="82" y="161"/>
                </a:lnTo>
                <a:lnTo>
                  <a:pt x="82" y="157"/>
                </a:lnTo>
                <a:lnTo>
                  <a:pt x="84" y="154"/>
                </a:lnTo>
                <a:lnTo>
                  <a:pt x="84" y="152"/>
                </a:lnTo>
                <a:lnTo>
                  <a:pt x="90" y="148"/>
                </a:lnTo>
                <a:lnTo>
                  <a:pt x="91" y="146"/>
                </a:lnTo>
                <a:lnTo>
                  <a:pt x="90" y="142"/>
                </a:lnTo>
                <a:lnTo>
                  <a:pt x="86" y="141"/>
                </a:lnTo>
                <a:lnTo>
                  <a:pt x="86" y="123"/>
                </a:lnTo>
                <a:lnTo>
                  <a:pt x="101" y="87"/>
                </a:lnTo>
                <a:lnTo>
                  <a:pt x="117" y="52"/>
                </a:lnTo>
                <a:lnTo>
                  <a:pt x="139" y="5"/>
                </a:lnTo>
                <a:lnTo>
                  <a:pt x="141" y="0"/>
                </a:lnTo>
                <a:lnTo>
                  <a:pt x="143" y="1"/>
                </a:lnTo>
                <a:lnTo>
                  <a:pt x="174" y="6"/>
                </a:lnTo>
                <a:lnTo>
                  <a:pt x="188" y="6"/>
                </a:lnTo>
                <a:lnTo>
                  <a:pt x="198" y="6"/>
                </a:lnTo>
                <a:lnTo>
                  <a:pt x="253" y="6"/>
                </a:lnTo>
                <a:lnTo>
                  <a:pt x="275" y="6"/>
                </a:lnTo>
              </a:path>
            </a:pathLst>
          </a:custGeom>
          <a:solidFill>
            <a:srgbClr val="87E010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5" name="Freeform 20">
            <a:extLst>
              <a:ext uri="{FF2B5EF4-FFF2-40B4-BE49-F238E27FC236}">
                <a16:creationId xmlns:a16="http://schemas.microsoft.com/office/drawing/2014/main" id="{1921CC47-0631-634A-6E8E-2846BEFB9992}"/>
              </a:ext>
            </a:extLst>
          </xdr:cNvPr>
          <xdr:cNvSpPr>
            <a:spLocks/>
          </xdr:cNvSpPr>
        </xdr:nvSpPr>
        <xdr:spPr bwMode="auto">
          <a:xfrm>
            <a:off x="6805405" y="3314412"/>
            <a:ext cx="555625" cy="558800"/>
          </a:xfrm>
          <a:custGeom>
            <a:avLst/>
            <a:gdLst>
              <a:gd name="T0" fmla="*/ 630039063 w 350"/>
              <a:gd name="T1" fmla="*/ 846772500 h 352"/>
              <a:gd name="T2" fmla="*/ 619958438 w 350"/>
              <a:gd name="T3" fmla="*/ 816530625 h 352"/>
              <a:gd name="T4" fmla="*/ 491431263 w 350"/>
              <a:gd name="T5" fmla="*/ 884575638 h 352"/>
              <a:gd name="T6" fmla="*/ 453628125 w 350"/>
              <a:gd name="T7" fmla="*/ 874495013 h 352"/>
              <a:gd name="T8" fmla="*/ 435987825 w 350"/>
              <a:gd name="T9" fmla="*/ 856853125 h 352"/>
              <a:gd name="T10" fmla="*/ 410786263 w 350"/>
              <a:gd name="T11" fmla="*/ 846772500 h 352"/>
              <a:gd name="T12" fmla="*/ 395665325 w 350"/>
              <a:gd name="T13" fmla="*/ 831651563 h 352"/>
              <a:gd name="T14" fmla="*/ 372983125 w 350"/>
              <a:gd name="T15" fmla="*/ 819051575 h 352"/>
              <a:gd name="T16" fmla="*/ 352821875 w 350"/>
              <a:gd name="T17" fmla="*/ 783769388 h 352"/>
              <a:gd name="T18" fmla="*/ 337700938 w 350"/>
              <a:gd name="T19" fmla="*/ 751006563 h 352"/>
              <a:gd name="T20" fmla="*/ 330141263 w 350"/>
              <a:gd name="T21" fmla="*/ 728325950 h 352"/>
              <a:gd name="T22" fmla="*/ 317539688 w 350"/>
              <a:gd name="T23" fmla="*/ 713205013 h 352"/>
              <a:gd name="T24" fmla="*/ 315020325 w 350"/>
              <a:gd name="T25" fmla="*/ 675401875 h 352"/>
              <a:gd name="T26" fmla="*/ 297378438 w 350"/>
              <a:gd name="T27" fmla="*/ 650200313 h 352"/>
              <a:gd name="T28" fmla="*/ 294859075 w 350"/>
              <a:gd name="T29" fmla="*/ 619958438 h 352"/>
              <a:gd name="T30" fmla="*/ 277217188 w 350"/>
              <a:gd name="T31" fmla="*/ 599797188 h 352"/>
              <a:gd name="T32" fmla="*/ 277217188 w 350"/>
              <a:gd name="T33" fmla="*/ 577116575 h 352"/>
              <a:gd name="T34" fmla="*/ 262096250 w 350"/>
              <a:gd name="T35" fmla="*/ 549394063 h 352"/>
              <a:gd name="T36" fmla="*/ 246975313 w 350"/>
              <a:gd name="T37" fmla="*/ 534273125 h 352"/>
              <a:gd name="T38" fmla="*/ 201612500 w 350"/>
              <a:gd name="T39" fmla="*/ 524192500 h 352"/>
              <a:gd name="T40" fmla="*/ 181451250 w 350"/>
              <a:gd name="T41" fmla="*/ 498990938 h 352"/>
              <a:gd name="T42" fmla="*/ 156249688 w 350"/>
              <a:gd name="T43" fmla="*/ 476310325 h 352"/>
              <a:gd name="T44" fmla="*/ 88206263 w 350"/>
              <a:gd name="T45" fmla="*/ 425907200 h 352"/>
              <a:gd name="T46" fmla="*/ 32762825 w 350"/>
              <a:gd name="T47" fmla="*/ 360383138 h 352"/>
              <a:gd name="T48" fmla="*/ 25201563 w 350"/>
              <a:gd name="T49" fmla="*/ 335181575 h 352"/>
              <a:gd name="T50" fmla="*/ 5040313 w 350"/>
              <a:gd name="T51" fmla="*/ 320060638 h 352"/>
              <a:gd name="T52" fmla="*/ 166330313 w 350"/>
              <a:gd name="T53" fmla="*/ 196572188 h 352"/>
              <a:gd name="T54" fmla="*/ 264617200 w 350"/>
              <a:gd name="T55" fmla="*/ 123488450 h 352"/>
              <a:gd name="T56" fmla="*/ 360383138 w 350"/>
              <a:gd name="T57" fmla="*/ 47883763 h 352"/>
              <a:gd name="T58" fmla="*/ 388104063 w 350"/>
              <a:gd name="T59" fmla="*/ 47883763 h 352"/>
              <a:gd name="T60" fmla="*/ 413305625 w 350"/>
              <a:gd name="T61" fmla="*/ 10080625 h 352"/>
              <a:gd name="T62" fmla="*/ 599797188 w 350"/>
              <a:gd name="T63" fmla="*/ 65524063 h 352"/>
              <a:gd name="T64" fmla="*/ 632560013 w 350"/>
              <a:gd name="T65" fmla="*/ 105846563 h 352"/>
              <a:gd name="T66" fmla="*/ 657761575 w 350"/>
              <a:gd name="T67" fmla="*/ 126007813 h 352"/>
              <a:gd name="T68" fmla="*/ 700603438 w 350"/>
              <a:gd name="T69" fmla="*/ 126007813 h 352"/>
              <a:gd name="T70" fmla="*/ 720764688 w 350"/>
              <a:gd name="T71" fmla="*/ 146169063 h 352"/>
              <a:gd name="T72" fmla="*/ 751006563 w 350"/>
              <a:gd name="T73" fmla="*/ 173891575 h 352"/>
              <a:gd name="T74" fmla="*/ 756046875 w 350"/>
              <a:gd name="T75" fmla="*/ 191531875 h 352"/>
              <a:gd name="T76" fmla="*/ 733366263 w 350"/>
              <a:gd name="T77" fmla="*/ 226814063 h 352"/>
              <a:gd name="T78" fmla="*/ 738406575 w 350"/>
              <a:gd name="T79" fmla="*/ 257055938 h 352"/>
              <a:gd name="T80" fmla="*/ 761087188 w 350"/>
              <a:gd name="T81" fmla="*/ 289818763 h 352"/>
              <a:gd name="T82" fmla="*/ 758567825 w 350"/>
              <a:gd name="T83" fmla="*/ 327620313 h 352"/>
              <a:gd name="T84" fmla="*/ 788809700 w 350"/>
              <a:gd name="T85" fmla="*/ 365423450 h 352"/>
              <a:gd name="T86" fmla="*/ 803930638 w 350"/>
              <a:gd name="T87" fmla="*/ 390625013 h 352"/>
              <a:gd name="T88" fmla="*/ 814011263 w 350"/>
              <a:gd name="T89" fmla="*/ 413305625 h 352"/>
              <a:gd name="T90" fmla="*/ 836691875 w 350"/>
              <a:gd name="T91" fmla="*/ 430947513 h 352"/>
              <a:gd name="T92" fmla="*/ 859374075 w 350"/>
              <a:gd name="T93" fmla="*/ 448587813 h 352"/>
              <a:gd name="T94" fmla="*/ 879535325 w 350"/>
              <a:gd name="T95" fmla="*/ 473789375 h 352"/>
              <a:gd name="T96" fmla="*/ 859374075 w 350"/>
              <a:gd name="T97" fmla="*/ 496471575 h 352"/>
              <a:gd name="T98" fmla="*/ 836691875 w 350"/>
              <a:gd name="T99" fmla="*/ 504031250 h 352"/>
              <a:gd name="T100" fmla="*/ 814011263 w 350"/>
              <a:gd name="T101" fmla="*/ 498990938 h 352"/>
              <a:gd name="T102" fmla="*/ 751006563 w 350"/>
              <a:gd name="T103" fmla="*/ 579635938 h 352"/>
              <a:gd name="T104" fmla="*/ 756046875 w 350"/>
              <a:gd name="T105" fmla="*/ 617439075 h 352"/>
              <a:gd name="T106" fmla="*/ 738406575 w 350"/>
              <a:gd name="T107" fmla="*/ 705643750 h 352"/>
              <a:gd name="T108" fmla="*/ 725805000 w 350"/>
              <a:gd name="T109" fmla="*/ 745966250 h 352"/>
              <a:gd name="T110" fmla="*/ 682963138 w 350"/>
              <a:gd name="T111" fmla="*/ 773688763 h 352"/>
              <a:gd name="T112" fmla="*/ 667842200 w 350"/>
              <a:gd name="T113" fmla="*/ 788809700 h 352"/>
              <a:gd name="T114" fmla="*/ 672882513 w 350"/>
              <a:gd name="T115" fmla="*/ 821570938 h 352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</a:gdLst>
            <a:ahLst/>
            <a:cxnLst>
              <a:cxn ang="T116">
                <a:pos x="T0" y="T1"/>
              </a:cxn>
              <a:cxn ang="T117">
                <a:pos x="T2" y="T3"/>
              </a:cxn>
              <a:cxn ang="T118">
                <a:pos x="T4" y="T5"/>
              </a:cxn>
              <a:cxn ang="T119">
                <a:pos x="T6" y="T7"/>
              </a:cxn>
              <a:cxn ang="T120">
                <a:pos x="T8" y="T9"/>
              </a:cxn>
              <a:cxn ang="T121">
                <a:pos x="T10" y="T11"/>
              </a:cxn>
              <a:cxn ang="T122">
                <a:pos x="T12" y="T13"/>
              </a:cxn>
              <a:cxn ang="T123">
                <a:pos x="T14" y="T15"/>
              </a:cxn>
              <a:cxn ang="T124">
                <a:pos x="T16" y="T17"/>
              </a:cxn>
              <a:cxn ang="T125">
                <a:pos x="T18" y="T19"/>
              </a:cxn>
              <a:cxn ang="T126">
                <a:pos x="T20" y="T21"/>
              </a:cxn>
              <a:cxn ang="T127">
                <a:pos x="T22" y="T23"/>
              </a:cxn>
              <a:cxn ang="T128">
                <a:pos x="T24" y="T25"/>
              </a:cxn>
              <a:cxn ang="T129">
                <a:pos x="T26" y="T27"/>
              </a:cxn>
              <a:cxn ang="T130">
                <a:pos x="T28" y="T29"/>
              </a:cxn>
              <a:cxn ang="T131">
                <a:pos x="T30" y="T31"/>
              </a:cxn>
              <a:cxn ang="T132">
                <a:pos x="T32" y="T33"/>
              </a:cxn>
              <a:cxn ang="T133">
                <a:pos x="T34" y="T35"/>
              </a:cxn>
              <a:cxn ang="T134">
                <a:pos x="T36" y="T37"/>
              </a:cxn>
              <a:cxn ang="T135">
                <a:pos x="T38" y="T39"/>
              </a:cxn>
              <a:cxn ang="T136">
                <a:pos x="T40" y="T41"/>
              </a:cxn>
              <a:cxn ang="T137">
                <a:pos x="T42" y="T43"/>
              </a:cxn>
              <a:cxn ang="T138">
                <a:pos x="T44" y="T45"/>
              </a:cxn>
              <a:cxn ang="T139">
                <a:pos x="T46" y="T47"/>
              </a:cxn>
              <a:cxn ang="T140">
                <a:pos x="T48" y="T49"/>
              </a:cxn>
              <a:cxn ang="T141">
                <a:pos x="T50" y="T51"/>
              </a:cxn>
              <a:cxn ang="T142">
                <a:pos x="T52" y="T53"/>
              </a:cxn>
              <a:cxn ang="T143">
                <a:pos x="T54" y="T55"/>
              </a:cxn>
              <a:cxn ang="T144">
                <a:pos x="T56" y="T57"/>
              </a:cxn>
              <a:cxn ang="T145">
                <a:pos x="T58" y="T59"/>
              </a:cxn>
              <a:cxn ang="T146">
                <a:pos x="T60" y="T61"/>
              </a:cxn>
              <a:cxn ang="T147">
                <a:pos x="T62" y="T63"/>
              </a:cxn>
              <a:cxn ang="T148">
                <a:pos x="T64" y="T65"/>
              </a:cxn>
              <a:cxn ang="T149">
                <a:pos x="T66" y="T67"/>
              </a:cxn>
              <a:cxn ang="T150">
                <a:pos x="T68" y="T69"/>
              </a:cxn>
              <a:cxn ang="T151">
                <a:pos x="T70" y="T71"/>
              </a:cxn>
              <a:cxn ang="T152">
                <a:pos x="T72" y="T73"/>
              </a:cxn>
              <a:cxn ang="T153">
                <a:pos x="T74" y="T75"/>
              </a:cxn>
              <a:cxn ang="T154">
                <a:pos x="T76" y="T77"/>
              </a:cxn>
              <a:cxn ang="T155">
                <a:pos x="T78" y="T79"/>
              </a:cxn>
              <a:cxn ang="T156">
                <a:pos x="T80" y="T81"/>
              </a:cxn>
              <a:cxn ang="T157">
                <a:pos x="T82" y="T83"/>
              </a:cxn>
              <a:cxn ang="T158">
                <a:pos x="T84" y="T85"/>
              </a:cxn>
              <a:cxn ang="T159">
                <a:pos x="T86" y="T87"/>
              </a:cxn>
              <a:cxn ang="T160">
                <a:pos x="T88" y="T89"/>
              </a:cxn>
              <a:cxn ang="T161">
                <a:pos x="T90" y="T91"/>
              </a:cxn>
              <a:cxn ang="T162">
                <a:pos x="T92" y="T93"/>
              </a:cxn>
              <a:cxn ang="T163">
                <a:pos x="T94" y="T95"/>
              </a:cxn>
              <a:cxn ang="T164">
                <a:pos x="T96" y="T97"/>
              </a:cxn>
              <a:cxn ang="T165">
                <a:pos x="T98" y="T99"/>
              </a:cxn>
              <a:cxn ang="T166">
                <a:pos x="T100" y="T101"/>
              </a:cxn>
              <a:cxn ang="T167">
                <a:pos x="T102" y="T103"/>
              </a:cxn>
              <a:cxn ang="T168">
                <a:pos x="T104" y="T105"/>
              </a:cxn>
              <a:cxn ang="T169">
                <a:pos x="T106" y="T107"/>
              </a:cxn>
              <a:cxn ang="T170">
                <a:pos x="T108" y="T109"/>
              </a:cxn>
              <a:cxn ang="T171">
                <a:pos x="T110" y="T111"/>
              </a:cxn>
              <a:cxn ang="T172">
                <a:pos x="T112" y="T113"/>
              </a:cxn>
              <a:cxn ang="T173">
                <a:pos x="T114" y="T115"/>
              </a:cxn>
            </a:cxnLst>
            <a:rect l="0" t="0" r="r" b="b"/>
            <a:pathLst>
              <a:path w="350" h="352">
                <a:moveTo>
                  <a:pt x="265" y="330"/>
                </a:moveTo>
                <a:lnTo>
                  <a:pt x="254" y="337"/>
                </a:lnTo>
                <a:lnTo>
                  <a:pt x="250" y="336"/>
                </a:lnTo>
                <a:lnTo>
                  <a:pt x="247" y="333"/>
                </a:lnTo>
                <a:lnTo>
                  <a:pt x="247" y="328"/>
                </a:lnTo>
                <a:lnTo>
                  <a:pt x="246" y="324"/>
                </a:lnTo>
                <a:lnTo>
                  <a:pt x="232" y="318"/>
                </a:lnTo>
                <a:lnTo>
                  <a:pt x="226" y="323"/>
                </a:lnTo>
                <a:lnTo>
                  <a:pt x="195" y="351"/>
                </a:lnTo>
                <a:lnTo>
                  <a:pt x="191" y="349"/>
                </a:lnTo>
                <a:lnTo>
                  <a:pt x="183" y="349"/>
                </a:lnTo>
                <a:lnTo>
                  <a:pt x="180" y="347"/>
                </a:lnTo>
                <a:lnTo>
                  <a:pt x="178" y="344"/>
                </a:lnTo>
                <a:lnTo>
                  <a:pt x="177" y="340"/>
                </a:lnTo>
                <a:lnTo>
                  <a:pt x="173" y="340"/>
                </a:lnTo>
                <a:lnTo>
                  <a:pt x="170" y="337"/>
                </a:lnTo>
                <a:lnTo>
                  <a:pt x="167" y="335"/>
                </a:lnTo>
                <a:lnTo>
                  <a:pt x="163" y="336"/>
                </a:lnTo>
                <a:lnTo>
                  <a:pt x="159" y="337"/>
                </a:lnTo>
                <a:lnTo>
                  <a:pt x="156" y="335"/>
                </a:lnTo>
                <a:lnTo>
                  <a:pt x="157" y="330"/>
                </a:lnTo>
                <a:lnTo>
                  <a:pt x="155" y="327"/>
                </a:lnTo>
                <a:lnTo>
                  <a:pt x="151" y="325"/>
                </a:lnTo>
                <a:lnTo>
                  <a:pt x="148" y="325"/>
                </a:lnTo>
                <a:lnTo>
                  <a:pt x="144" y="323"/>
                </a:lnTo>
                <a:lnTo>
                  <a:pt x="142" y="315"/>
                </a:lnTo>
                <a:lnTo>
                  <a:pt x="140" y="311"/>
                </a:lnTo>
                <a:lnTo>
                  <a:pt x="142" y="307"/>
                </a:lnTo>
                <a:lnTo>
                  <a:pt x="138" y="305"/>
                </a:lnTo>
                <a:lnTo>
                  <a:pt x="134" y="298"/>
                </a:lnTo>
                <a:lnTo>
                  <a:pt x="131" y="295"/>
                </a:lnTo>
                <a:lnTo>
                  <a:pt x="131" y="291"/>
                </a:lnTo>
                <a:lnTo>
                  <a:pt x="131" y="289"/>
                </a:lnTo>
                <a:lnTo>
                  <a:pt x="130" y="287"/>
                </a:lnTo>
                <a:lnTo>
                  <a:pt x="126" y="284"/>
                </a:lnTo>
                <a:lnTo>
                  <a:pt x="126" y="283"/>
                </a:lnTo>
                <a:lnTo>
                  <a:pt x="128" y="276"/>
                </a:lnTo>
                <a:lnTo>
                  <a:pt x="126" y="273"/>
                </a:lnTo>
                <a:lnTo>
                  <a:pt x="125" y="268"/>
                </a:lnTo>
                <a:lnTo>
                  <a:pt x="123" y="265"/>
                </a:lnTo>
                <a:lnTo>
                  <a:pt x="121" y="261"/>
                </a:lnTo>
                <a:lnTo>
                  <a:pt x="118" y="258"/>
                </a:lnTo>
                <a:lnTo>
                  <a:pt x="121" y="254"/>
                </a:lnTo>
                <a:lnTo>
                  <a:pt x="119" y="250"/>
                </a:lnTo>
                <a:lnTo>
                  <a:pt x="117" y="246"/>
                </a:lnTo>
                <a:lnTo>
                  <a:pt x="114" y="245"/>
                </a:lnTo>
                <a:lnTo>
                  <a:pt x="113" y="242"/>
                </a:lnTo>
                <a:lnTo>
                  <a:pt x="110" y="238"/>
                </a:lnTo>
                <a:lnTo>
                  <a:pt x="108" y="235"/>
                </a:lnTo>
                <a:lnTo>
                  <a:pt x="109" y="231"/>
                </a:lnTo>
                <a:lnTo>
                  <a:pt x="110" y="229"/>
                </a:lnTo>
                <a:lnTo>
                  <a:pt x="108" y="225"/>
                </a:lnTo>
                <a:lnTo>
                  <a:pt x="107" y="222"/>
                </a:lnTo>
                <a:lnTo>
                  <a:pt x="104" y="218"/>
                </a:lnTo>
                <a:lnTo>
                  <a:pt x="102" y="216"/>
                </a:lnTo>
                <a:lnTo>
                  <a:pt x="101" y="215"/>
                </a:lnTo>
                <a:lnTo>
                  <a:pt x="98" y="212"/>
                </a:lnTo>
                <a:lnTo>
                  <a:pt x="95" y="210"/>
                </a:lnTo>
                <a:lnTo>
                  <a:pt x="83" y="210"/>
                </a:lnTo>
                <a:lnTo>
                  <a:pt x="80" y="208"/>
                </a:lnTo>
                <a:lnTo>
                  <a:pt x="79" y="207"/>
                </a:lnTo>
                <a:lnTo>
                  <a:pt x="77" y="206"/>
                </a:lnTo>
                <a:lnTo>
                  <a:pt x="72" y="198"/>
                </a:lnTo>
                <a:lnTo>
                  <a:pt x="68" y="196"/>
                </a:lnTo>
                <a:lnTo>
                  <a:pt x="66" y="192"/>
                </a:lnTo>
                <a:lnTo>
                  <a:pt x="62" y="189"/>
                </a:lnTo>
                <a:lnTo>
                  <a:pt x="49" y="182"/>
                </a:lnTo>
                <a:lnTo>
                  <a:pt x="40" y="175"/>
                </a:lnTo>
                <a:lnTo>
                  <a:pt x="35" y="169"/>
                </a:lnTo>
                <a:lnTo>
                  <a:pt x="23" y="151"/>
                </a:lnTo>
                <a:lnTo>
                  <a:pt x="16" y="147"/>
                </a:lnTo>
                <a:lnTo>
                  <a:pt x="13" y="143"/>
                </a:lnTo>
                <a:lnTo>
                  <a:pt x="11" y="139"/>
                </a:lnTo>
                <a:lnTo>
                  <a:pt x="11" y="136"/>
                </a:lnTo>
                <a:lnTo>
                  <a:pt x="10" y="133"/>
                </a:lnTo>
                <a:lnTo>
                  <a:pt x="8" y="130"/>
                </a:lnTo>
                <a:lnTo>
                  <a:pt x="5" y="127"/>
                </a:lnTo>
                <a:lnTo>
                  <a:pt x="2" y="127"/>
                </a:lnTo>
                <a:lnTo>
                  <a:pt x="0" y="127"/>
                </a:lnTo>
                <a:lnTo>
                  <a:pt x="23" y="110"/>
                </a:lnTo>
                <a:lnTo>
                  <a:pt x="66" y="78"/>
                </a:lnTo>
                <a:lnTo>
                  <a:pt x="80" y="68"/>
                </a:lnTo>
                <a:lnTo>
                  <a:pt x="103" y="50"/>
                </a:lnTo>
                <a:lnTo>
                  <a:pt x="105" y="49"/>
                </a:lnTo>
                <a:lnTo>
                  <a:pt x="131" y="22"/>
                </a:lnTo>
                <a:lnTo>
                  <a:pt x="142" y="19"/>
                </a:lnTo>
                <a:lnTo>
                  <a:pt x="143" y="19"/>
                </a:lnTo>
                <a:lnTo>
                  <a:pt x="145" y="16"/>
                </a:lnTo>
                <a:lnTo>
                  <a:pt x="150" y="17"/>
                </a:lnTo>
                <a:lnTo>
                  <a:pt x="154" y="19"/>
                </a:lnTo>
                <a:lnTo>
                  <a:pt x="159" y="18"/>
                </a:lnTo>
                <a:lnTo>
                  <a:pt x="161" y="14"/>
                </a:lnTo>
                <a:lnTo>
                  <a:pt x="164" y="4"/>
                </a:lnTo>
                <a:lnTo>
                  <a:pt x="177" y="0"/>
                </a:lnTo>
                <a:lnTo>
                  <a:pt x="199" y="10"/>
                </a:lnTo>
                <a:lnTo>
                  <a:pt x="238" y="26"/>
                </a:lnTo>
                <a:lnTo>
                  <a:pt x="254" y="33"/>
                </a:lnTo>
                <a:lnTo>
                  <a:pt x="253" y="38"/>
                </a:lnTo>
                <a:lnTo>
                  <a:pt x="251" y="42"/>
                </a:lnTo>
                <a:lnTo>
                  <a:pt x="252" y="45"/>
                </a:lnTo>
                <a:lnTo>
                  <a:pt x="258" y="48"/>
                </a:lnTo>
                <a:lnTo>
                  <a:pt x="261" y="50"/>
                </a:lnTo>
                <a:lnTo>
                  <a:pt x="271" y="51"/>
                </a:lnTo>
                <a:lnTo>
                  <a:pt x="275" y="50"/>
                </a:lnTo>
                <a:lnTo>
                  <a:pt x="278" y="50"/>
                </a:lnTo>
                <a:lnTo>
                  <a:pt x="282" y="52"/>
                </a:lnTo>
                <a:lnTo>
                  <a:pt x="285" y="55"/>
                </a:lnTo>
                <a:lnTo>
                  <a:pt x="286" y="58"/>
                </a:lnTo>
                <a:lnTo>
                  <a:pt x="290" y="60"/>
                </a:lnTo>
                <a:lnTo>
                  <a:pt x="296" y="67"/>
                </a:lnTo>
                <a:lnTo>
                  <a:pt x="298" y="69"/>
                </a:lnTo>
                <a:lnTo>
                  <a:pt x="299" y="70"/>
                </a:lnTo>
                <a:lnTo>
                  <a:pt x="300" y="72"/>
                </a:lnTo>
                <a:lnTo>
                  <a:pt x="300" y="76"/>
                </a:lnTo>
                <a:lnTo>
                  <a:pt x="298" y="80"/>
                </a:lnTo>
                <a:lnTo>
                  <a:pt x="296" y="83"/>
                </a:lnTo>
                <a:lnTo>
                  <a:pt x="291" y="90"/>
                </a:lnTo>
                <a:lnTo>
                  <a:pt x="290" y="94"/>
                </a:lnTo>
                <a:lnTo>
                  <a:pt x="290" y="98"/>
                </a:lnTo>
                <a:lnTo>
                  <a:pt x="293" y="102"/>
                </a:lnTo>
                <a:lnTo>
                  <a:pt x="300" y="107"/>
                </a:lnTo>
                <a:lnTo>
                  <a:pt x="301" y="110"/>
                </a:lnTo>
                <a:lnTo>
                  <a:pt x="302" y="115"/>
                </a:lnTo>
                <a:lnTo>
                  <a:pt x="300" y="117"/>
                </a:lnTo>
                <a:lnTo>
                  <a:pt x="298" y="122"/>
                </a:lnTo>
                <a:lnTo>
                  <a:pt x="301" y="130"/>
                </a:lnTo>
                <a:lnTo>
                  <a:pt x="307" y="140"/>
                </a:lnTo>
                <a:lnTo>
                  <a:pt x="311" y="142"/>
                </a:lnTo>
                <a:lnTo>
                  <a:pt x="313" y="145"/>
                </a:lnTo>
                <a:lnTo>
                  <a:pt x="316" y="148"/>
                </a:lnTo>
                <a:lnTo>
                  <a:pt x="319" y="151"/>
                </a:lnTo>
                <a:lnTo>
                  <a:pt x="319" y="155"/>
                </a:lnTo>
                <a:lnTo>
                  <a:pt x="318" y="160"/>
                </a:lnTo>
                <a:lnTo>
                  <a:pt x="316" y="163"/>
                </a:lnTo>
                <a:lnTo>
                  <a:pt x="323" y="164"/>
                </a:lnTo>
                <a:lnTo>
                  <a:pt x="326" y="165"/>
                </a:lnTo>
                <a:lnTo>
                  <a:pt x="328" y="168"/>
                </a:lnTo>
                <a:lnTo>
                  <a:pt x="332" y="171"/>
                </a:lnTo>
                <a:lnTo>
                  <a:pt x="335" y="174"/>
                </a:lnTo>
                <a:lnTo>
                  <a:pt x="338" y="176"/>
                </a:lnTo>
                <a:lnTo>
                  <a:pt x="341" y="178"/>
                </a:lnTo>
                <a:lnTo>
                  <a:pt x="343" y="187"/>
                </a:lnTo>
                <a:lnTo>
                  <a:pt x="346" y="186"/>
                </a:lnTo>
                <a:lnTo>
                  <a:pt x="349" y="188"/>
                </a:lnTo>
                <a:lnTo>
                  <a:pt x="347" y="197"/>
                </a:lnTo>
                <a:lnTo>
                  <a:pt x="346" y="197"/>
                </a:lnTo>
                <a:lnTo>
                  <a:pt x="341" y="197"/>
                </a:lnTo>
                <a:lnTo>
                  <a:pt x="337" y="199"/>
                </a:lnTo>
                <a:lnTo>
                  <a:pt x="334" y="199"/>
                </a:lnTo>
                <a:lnTo>
                  <a:pt x="332" y="200"/>
                </a:lnTo>
                <a:lnTo>
                  <a:pt x="330" y="200"/>
                </a:lnTo>
                <a:lnTo>
                  <a:pt x="326" y="200"/>
                </a:lnTo>
                <a:lnTo>
                  <a:pt x="323" y="198"/>
                </a:lnTo>
                <a:lnTo>
                  <a:pt x="308" y="213"/>
                </a:lnTo>
                <a:lnTo>
                  <a:pt x="297" y="226"/>
                </a:lnTo>
                <a:lnTo>
                  <a:pt x="298" y="230"/>
                </a:lnTo>
                <a:lnTo>
                  <a:pt x="300" y="234"/>
                </a:lnTo>
                <a:lnTo>
                  <a:pt x="304" y="236"/>
                </a:lnTo>
                <a:lnTo>
                  <a:pt x="300" y="245"/>
                </a:lnTo>
                <a:lnTo>
                  <a:pt x="297" y="247"/>
                </a:lnTo>
                <a:lnTo>
                  <a:pt x="294" y="277"/>
                </a:lnTo>
                <a:lnTo>
                  <a:pt x="293" y="280"/>
                </a:lnTo>
                <a:lnTo>
                  <a:pt x="292" y="285"/>
                </a:lnTo>
                <a:lnTo>
                  <a:pt x="289" y="292"/>
                </a:lnTo>
                <a:lnTo>
                  <a:pt x="288" y="296"/>
                </a:lnTo>
                <a:lnTo>
                  <a:pt x="286" y="302"/>
                </a:lnTo>
                <a:lnTo>
                  <a:pt x="282" y="304"/>
                </a:lnTo>
                <a:lnTo>
                  <a:pt x="271" y="307"/>
                </a:lnTo>
                <a:lnTo>
                  <a:pt x="268" y="309"/>
                </a:lnTo>
                <a:lnTo>
                  <a:pt x="265" y="311"/>
                </a:lnTo>
                <a:lnTo>
                  <a:pt x="265" y="313"/>
                </a:lnTo>
                <a:lnTo>
                  <a:pt x="264" y="315"/>
                </a:lnTo>
                <a:lnTo>
                  <a:pt x="266" y="323"/>
                </a:lnTo>
                <a:lnTo>
                  <a:pt x="267" y="326"/>
                </a:lnTo>
                <a:lnTo>
                  <a:pt x="265" y="330"/>
                </a:lnTo>
              </a:path>
            </a:pathLst>
          </a:custGeom>
          <a:solidFill>
            <a:srgbClr val="87E010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6" name="Freeform 21">
            <a:extLst>
              <a:ext uri="{FF2B5EF4-FFF2-40B4-BE49-F238E27FC236}">
                <a16:creationId xmlns:a16="http://schemas.microsoft.com/office/drawing/2014/main" id="{5778B174-03DD-A2AB-5749-DC641321F441}"/>
              </a:ext>
            </a:extLst>
          </xdr:cNvPr>
          <xdr:cNvSpPr>
            <a:spLocks/>
          </xdr:cNvSpPr>
        </xdr:nvSpPr>
        <xdr:spPr bwMode="auto">
          <a:xfrm>
            <a:off x="6354555" y="3277899"/>
            <a:ext cx="485775" cy="328613"/>
          </a:xfrm>
          <a:custGeom>
            <a:avLst/>
            <a:gdLst>
              <a:gd name="T0" fmla="*/ 531753763 w 306"/>
              <a:gd name="T1" fmla="*/ 519152977 h 207"/>
              <a:gd name="T2" fmla="*/ 531753763 w 306"/>
              <a:gd name="T3" fmla="*/ 496472330 h 207"/>
              <a:gd name="T4" fmla="*/ 476310325 w 306"/>
              <a:gd name="T5" fmla="*/ 496472330 h 207"/>
              <a:gd name="T6" fmla="*/ 337700938 w 306"/>
              <a:gd name="T7" fmla="*/ 493951377 h 207"/>
              <a:gd name="T8" fmla="*/ 312499375 w 306"/>
              <a:gd name="T9" fmla="*/ 493951377 h 207"/>
              <a:gd name="T10" fmla="*/ 277217188 w 306"/>
              <a:gd name="T11" fmla="*/ 493951377 h 207"/>
              <a:gd name="T12" fmla="*/ 199093138 w 306"/>
              <a:gd name="T13" fmla="*/ 483870736 h 207"/>
              <a:gd name="T14" fmla="*/ 194052825 w 306"/>
              <a:gd name="T15" fmla="*/ 481351370 h 207"/>
              <a:gd name="T16" fmla="*/ 189012513 w 306"/>
              <a:gd name="T17" fmla="*/ 493951377 h 207"/>
              <a:gd name="T18" fmla="*/ 98286888 w 306"/>
              <a:gd name="T19" fmla="*/ 466230409 h 207"/>
              <a:gd name="T20" fmla="*/ 57964388 w 306"/>
              <a:gd name="T21" fmla="*/ 345262725 h 207"/>
              <a:gd name="T22" fmla="*/ 45362813 w 306"/>
              <a:gd name="T23" fmla="*/ 307459530 h 207"/>
              <a:gd name="T24" fmla="*/ 42843450 w 306"/>
              <a:gd name="T25" fmla="*/ 272177289 h 207"/>
              <a:gd name="T26" fmla="*/ 35282188 w 306"/>
              <a:gd name="T27" fmla="*/ 269657923 h 207"/>
              <a:gd name="T28" fmla="*/ 27722513 w 306"/>
              <a:gd name="T29" fmla="*/ 264617603 h 207"/>
              <a:gd name="T30" fmla="*/ 22682200 w 306"/>
              <a:gd name="T31" fmla="*/ 254536962 h 207"/>
              <a:gd name="T32" fmla="*/ 17641888 w 306"/>
              <a:gd name="T33" fmla="*/ 249496642 h 207"/>
              <a:gd name="T34" fmla="*/ 10080625 w 306"/>
              <a:gd name="T35" fmla="*/ 241935368 h 207"/>
              <a:gd name="T36" fmla="*/ 0 w 306"/>
              <a:gd name="T37" fmla="*/ 239416002 h 207"/>
              <a:gd name="T38" fmla="*/ 57964388 w 306"/>
              <a:gd name="T39" fmla="*/ 211693447 h 207"/>
              <a:gd name="T40" fmla="*/ 221773750 w 306"/>
              <a:gd name="T41" fmla="*/ 138609598 h 207"/>
              <a:gd name="T42" fmla="*/ 226814063 w 306"/>
              <a:gd name="T43" fmla="*/ 133569278 h 207"/>
              <a:gd name="T44" fmla="*/ 378023438 w 306"/>
              <a:gd name="T45" fmla="*/ 63004796 h 207"/>
              <a:gd name="T46" fmla="*/ 380544388 w 306"/>
              <a:gd name="T47" fmla="*/ 63004796 h 207"/>
              <a:gd name="T48" fmla="*/ 425907200 w 306"/>
              <a:gd name="T49" fmla="*/ 42843515 h 207"/>
              <a:gd name="T50" fmla="*/ 446068450 w 306"/>
              <a:gd name="T51" fmla="*/ 37803195 h 207"/>
              <a:gd name="T52" fmla="*/ 458668438 w 306"/>
              <a:gd name="T53" fmla="*/ 30241921 h 207"/>
              <a:gd name="T54" fmla="*/ 488910313 w 306"/>
              <a:gd name="T55" fmla="*/ 42843515 h 207"/>
              <a:gd name="T56" fmla="*/ 501511888 w 306"/>
              <a:gd name="T57" fmla="*/ 52924156 h 207"/>
              <a:gd name="T58" fmla="*/ 524192500 w 306"/>
              <a:gd name="T59" fmla="*/ 0 h 207"/>
              <a:gd name="T60" fmla="*/ 536794075 w 306"/>
              <a:gd name="T61" fmla="*/ 10080640 h 207"/>
              <a:gd name="T62" fmla="*/ 556955325 w 306"/>
              <a:gd name="T63" fmla="*/ 17641914 h 207"/>
              <a:gd name="T64" fmla="*/ 609877813 w 306"/>
              <a:gd name="T65" fmla="*/ 55443522 h 207"/>
              <a:gd name="T66" fmla="*/ 637600325 w 306"/>
              <a:gd name="T67" fmla="*/ 78125756 h 207"/>
              <a:gd name="T68" fmla="*/ 652721263 w 306"/>
              <a:gd name="T69" fmla="*/ 143649919 h 207"/>
              <a:gd name="T70" fmla="*/ 655240625 w 306"/>
              <a:gd name="T71" fmla="*/ 148690239 h 207"/>
              <a:gd name="T72" fmla="*/ 677922825 w 306"/>
              <a:gd name="T73" fmla="*/ 234375682 h 207"/>
              <a:gd name="T74" fmla="*/ 677922825 w 306"/>
              <a:gd name="T75" fmla="*/ 239416002 h 207"/>
              <a:gd name="T76" fmla="*/ 685482500 w 306"/>
              <a:gd name="T77" fmla="*/ 246975688 h 207"/>
              <a:gd name="T78" fmla="*/ 768648450 w 306"/>
              <a:gd name="T79" fmla="*/ 337701451 h 207"/>
              <a:gd name="T80" fmla="*/ 710684063 w 306"/>
              <a:gd name="T81" fmla="*/ 378024013 h 207"/>
              <a:gd name="T82" fmla="*/ 589716563 w 306"/>
              <a:gd name="T83" fmla="*/ 476311050 h 207"/>
              <a:gd name="T84" fmla="*/ 556955325 w 306"/>
              <a:gd name="T85" fmla="*/ 501512651 h 207"/>
              <a:gd name="T86" fmla="*/ 531753763 w 306"/>
              <a:gd name="T87" fmla="*/ 519152977 h 207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</a:gdLst>
            <a:ahLst/>
            <a:cxnLst>
              <a:cxn ang="T88">
                <a:pos x="T0" y="T1"/>
              </a:cxn>
              <a:cxn ang="T89">
                <a:pos x="T2" y="T3"/>
              </a:cxn>
              <a:cxn ang="T90">
                <a:pos x="T4" y="T5"/>
              </a:cxn>
              <a:cxn ang="T91">
                <a:pos x="T6" y="T7"/>
              </a:cxn>
              <a:cxn ang="T92">
                <a:pos x="T8" y="T9"/>
              </a:cxn>
              <a:cxn ang="T93">
                <a:pos x="T10" y="T11"/>
              </a:cxn>
              <a:cxn ang="T94">
                <a:pos x="T12" y="T13"/>
              </a:cxn>
              <a:cxn ang="T95">
                <a:pos x="T14" y="T15"/>
              </a:cxn>
              <a:cxn ang="T96">
                <a:pos x="T16" y="T17"/>
              </a:cxn>
              <a:cxn ang="T97">
                <a:pos x="T18" y="T19"/>
              </a:cxn>
              <a:cxn ang="T98">
                <a:pos x="T20" y="T21"/>
              </a:cxn>
              <a:cxn ang="T99">
                <a:pos x="T22" y="T23"/>
              </a:cxn>
              <a:cxn ang="T100">
                <a:pos x="T24" y="T25"/>
              </a:cxn>
              <a:cxn ang="T101">
                <a:pos x="T26" y="T27"/>
              </a:cxn>
              <a:cxn ang="T102">
                <a:pos x="T28" y="T29"/>
              </a:cxn>
              <a:cxn ang="T103">
                <a:pos x="T30" y="T31"/>
              </a:cxn>
              <a:cxn ang="T104">
                <a:pos x="T32" y="T33"/>
              </a:cxn>
              <a:cxn ang="T105">
                <a:pos x="T34" y="T35"/>
              </a:cxn>
              <a:cxn ang="T106">
                <a:pos x="T36" y="T37"/>
              </a:cxn>
              <a:cxn ang="T107">
                <a:pos x="T38" y="T39"/>
              </a:cxn>
              <a:cxn ang="T108">
                <a:pos x="T40" y="T41"/>
              </a:cxn>
              <a:cxn ang="T109">
                <a:pos x="T42" y="T43"/>
              </a:cxn>
              <a:cxn ang="T110">
                <a:pos x="T44" y="T45"/>
              </a:cxn>
              <a:cxn ang="T111">
                <a:pos x="T46" y="T47"/>
              </a:cxn>
              <a:cxn ang="T112">
                <a:pos x="T48" y="T49"/>
              </a:cxn>
              <a:cxn ang="T113">
                <a:pos x="T50" y="T51"/>
              </a:cxn>
              <a:cxn ang="T114">
                <a:pos x="T52" y="T53"/>
              </a:cxn>
              <a:cxn ang="T115">
                <a:pos x="T54" y="T55"/>
              </a:cxn>
              <a:cxn ang="T116">
                <a:pos x="T56" y="T57"/>
              </a:cxn>
              <a:cxn ang="T117">
                <a:pos x="T58" y="T59"/>
              </a:cxn>
              <a:cxn ang="T118">
                <a:pos x="T60" y="T61"/>
              </a:cxn>
              <a:cxn ang="T119">
                <a:pos x="T62" y="T63"/>
              </a:cxn>
              <a:cxn ang="T120">
                <a:pos x="T64" y="T65"/>
              </a:cxn>
              <a:cxn ang="T121">
                <a:pos x="T66" y="T67"/>
              </a:cxn>
              <a:cxn ang="T122">
                <a:pos x="T68" y="T69"/>
              </a:cxn>
              <a:cxn ang="T123">
                <a:pos x="T70" y="T71"/>
              </a:cxn>
              <a:cxn ang="T124">
                <a:pos x="T72" y="T73"/>
              </a:cxn>
              <a:cxn ang="T125">
                <a:pos x="T74" y="T75"/>
              </a:cxn>
              <a:cxn ang="T126">
                <a:pos x="T76" y="T77"/>
              </a:cxn>
              <a:cxn ang="T127">
                <a:pos x="T78" y="T79"/>
              </a:cxn>
              <a:cxn ang="T128">
                <a:pos x="T80" y="T81"/>
              </a:cxn>
              <a:cxn ang="T129">
                <a:pos x="T82" y="T83"/>
              </a:cxn>
              <a:cxn ang="T130">
                <a:pos x="T84" y="T85"/>
              </a:cxn>
              <a:cxn ang="T131">
                <a:pos x="T86" y="T87"/>
              </a:cxn>
            </a:cxnLst>
            <a:rect l="0" t="0" r="r" b="b"/>
            <a:pathLst>
              <a:path w="306" h="207">
                <a:moveTo>
                  <a:pt x="211" y="206"/>
                </a:moveTo>
                <a:lnTo>
                  <a:pt x="211" y="197"/>
                </a:lnTo>
                <a:lnTo>
                  <a:pt x="189" y="197"/>
                </a:lnTo>
                <a:lnTo>
                  <a:pt x="134" y="196"/>
                </a:lnTo>
                <a:lnTo>
                  <a:pt x="124" y="196"/>
                </a:lnTo>
                <a:lnTo>
                  <a:pt x="110" y="196"/>
                </a:lnTo>
                <a:lnTo>
                  <a:pt x="79" y="192"/>
                </a:lnTo>
                <a:lnTo>
                  <a:pt x="77" y="191"/>
                </a:lnTo>
                <a:lnTo>
                  <a:pt x="75" y="196"/>
                </a:lnTo>
                <a:lnTo>
                  <a:pt x="39" y="185"/>
                </a:lnTo>
                <a:lnTo>
                  <a:pt x="23" y="137"/>
                </a:lnTo>
                <a:lnTo>
                  <a:pt x="18" y="122"/>
                </a:lnTo>
                <a:lnTo>
                  <a:pt x="17" y="108"/>
                </a:lnTo>
                <a:lnTo>
                  <a:pt x="14" y="107"/>
                </a:lnTo>
                <a:lnTo>
                  <a:pt x="11" y="105"/>
                </a:lnTo>
                <a:lnTo>
                  <a:pt x="9" y="101"/>
                </a:lnTo>
                <a:lnTo>
                  <a:pt x="7" y="99"/>
                </a:lnTo>
                <a:lnTo>
                  <a:pt x="4" y="96"/>
                </a:lnTo>
                <a:lnTo>
                  <a:pt x="0" y="95"/>
                </a:lnTo>
                <a:lnTo>
                  <a:pt x="23" y="84"/>
                </a:lnTo>
                <a:lnTo>
                  <a:pt x="88" y="55"/>
                </a:lnTo>
                <a:lnTo>
                  <a:pt x="90" y="53"/>
                </a:lnTo>
                <a:lnTo>
                  <a:pt x="150" y="25"/>
                </a:lnTo>
                <a:lnTo>
                  <a:pt x="151" y="25"/>
                </a:lnTo>
                <a:lnTo>
                  <a:pt x="169" y="17"/>
                </a:lnTo>
                <a:lnTo>
                  <a:pt x="177" y="15"/>
                </a:lnTo>
                <a:lnTo>
                  <a:pt x="182" y="12"/>
                </a:lnTo>
                <a:lnTo>
                  <a:pt x="194" y="17"/>
                </a:lnTo>
                <a:lnTo>
                  <a:pt x="199" y="21"/>
                </a:lnTo>
                <a:lnTo>
                  <a:pt x="208" y="0"/>
                </a:lnTo>
                <a:lnTo>
                  <a:pt x="213" y="4"/>
                </a:lnTo>
                <a:lnTo>
                  <a:pt x="221" y="7"/>
                </a:lnTo>
                <a:lnTo>
                  <a:pt x="242" y="22"/>
                </a:lnTo>
                <a:lnTo>
                  <a:pt x="253" y="31"/>
                </a:lnTo>
                <a:lnTo>
                  <a:pt x="259" y="57"/>
                </a:lnTo>
                <a:lnTo>
                  <a:pt x="260" y="59"/>
                </a:lnTo>
                <a:lnTo>
                  <a:pt x="269" y="93"/>
                </a:lnTo>
                <a:lnTo>
                  <a:pt x="269" y="95"/>
                </a:lnTo>
                <a:lnTo>
                  <a:pt x="272" y="98"/>
                </a:lnTo>
                <a:lnTo>
                  <a:pt x="305" y="134"/>
                </a:lnTo>
                <a:lnTo>
                  <a:pt x="282" y="150"/>
                </a:lnTo>
                <a:lnTo>
                  <a:pt x="234" y="189"/>
                </a:lnTo>
                <a:lnTo>
                  <a:pt x="221" y="199"/>
                </a:lnTo>
                <a:lnTo>
                  <a:pt x="211" y="206"/>
                </a:lnTo>
              </a:path>
            </a:pathLst>
          </a:custGeom>
          <a:solidFill>
            <a:srgbClr val="87E010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7" name="Freeform 73">
            <a:extLst>
              <a:ext uri="{FF2B5EF4-FFF2-40B4-BE49-F238E27FC236}">
                <a16:creationId xmlns:a16="http://schemas.microsoft.com/office/drawing/2014/main" id="{A88DAC75-545B-EC63-0A43-1247AEB71F99}"/>
              </a:ext>
            </a:extLst>
          </xdr:cNvPr>
          <xdr:cNvSpPr>
            <a:spLocks/>
          </xdr:cNvSpPr>
        </xdr:nvSpPr>
        <xdr:spPr bwMode="auto">
          <a:xfrm>
            <a:off x="6681580" y="3628737"/>
            <a:ext cx="404813" cy="466725"/>
          </a:xfrm>
          <a:custGeom>
            <a:avLst/>
            <a:gdLst>
              <a:gd name="T0" fmla="*/ 282257849 w 255"/>
              <a:gd name="T1" fmla="*/ 126007813 h 294"/>
              <a:gd name="T2" fmla="*/ 302419124 w 255"/>
              <a:gd name="T3" fmla="*/ 100806250 h 294"/>
              <a:gd name="T4" fmla="*/ 315020714 w 255"/>
              <a:gd name="T5" fmla="*/ 85685313 h 294"/>
              <a:gd name="T6" fmla="*/ 332661036 w 255"/>
              <a:gd name="T7" fmla="*/ 88206263 h 294"/>
              <a:gd name="T8" fmla="*/ 350302945 w 255"/>
              <a:gd name="T9" fmla="*/ 88206263 h 294"/>
              <a:gd name="T10" fmla="*/ 367943267 w 255"/>
              <a:gd name="T11" fmla="*/ 80645000 h 294"/>
              <a:gd name="T12" fmla="*/ 420867407 w 255"/>
              <a:gd name="T13" fmla="*/ 55443438 h 294"/>
              <a:gd name="T14" fmla="*/ 428427092 w 255"/>
              <a:gd name="T15" fmla="*/ 47883763 h 294"/>
              <a:gd name="T16" fmla="*/ 441028682 w 255"/>
              <a:gd name="T17" fmla="*/ 30241875 h 294"/>
              <a:gd name="T18" fmla="*/ 446069001 w 255"/>
              <a:gd name="T19" fmla="*/ 20161250 h 294"/>
              <a:gd name="T20" fmla="*/ 468749641 w 255"/>
              <a:gd name="T21" fmla="*/ 10080625 h 294"/>
              <a:gd name="T22" fmla="*/ 481351232 w 255"/>
              <a:gd name="T23" fmla="*/ 12601575 h 294"/>
              <a:gd name="T24" fmla="*/ 498991554 w 255"/>
              <a:gd name="T25" fmla="*/ 25201563 h 294"/>
              <a:gd name="T26" fmla="*/ 506552826 w 255"/>
              <a:gd name="T27" fmla="*/ 7561263 h 294"/>
              <a:gd name="T28" fmla="*/ 521673782 w 255"/>
              <a:gd name="T29" fmla="*/ 5040313 h 294"/>
              <a:gd name="T30" fmla="*/ 524193147 w 255"/>
              <a:gd name="T31" fmla="*/ 15120938 h 294"/>
              <a:gd name="T32" fmla="*/ 531754419 w 255"/>
              <a:gd name="T33" fmla="*/ 35282188 h 294"/>
              <a:gd name="T34" fmla="*/ 551915694 w 255"/>
              <a:gd name="T35" fmla="*/ 57964388 h 294"/>
              <a:gd name="T36" fmla="*/ 551915694 w 255"/>
              <a:gd name="T37" fmla="*/ 78125638 h 294"/>
              <a:gd name="T38" fmla="*/ 567036650 w 255"/>
              <a:gd name="T39" fmla="*/ 103327200 h 294"/>
              <a:gd name="T40" fmla="*/ 584676972 w 255"/>
              <a:gd name="T41" fmla="*/ 108367513 h 294"/>
              <a:gd name="T42" fmla="*/ 589717291 w 255"/>
              <a:gd name="T43" fmla="*/ 128528763 h 294"/>
              <a:gd name="T44" fmla="*/ 602318881 w 255"/>
              <a:gd name="T45" fmla="*/ 131048125 h 294"/>
              <a:gd name="T46" fmla="*/ 622480156 w 255"/>
              <a:gd name="T47" fmla="*/ 136088438 h 294"/>
              <a:gd name="T48" fmla="*/ 640120478 w 255"/>
              <a:gd name="T49" fmla="*/ 141128750 h 294"/>
              <a:gd name="T50" fmla="*/ 635080159 w 255"/>
              <a:gd name="T51" fmla="*/ 146169063 h 294"/>
              <a:gd name="T52" fmla="*/ 612399519 w 255"/>
              <a:gd name="T53" fmla="*/ 151209375 h 294"/>
              <a:gd name="T54" fmla="*/ 599797928 w 255"/>
              <a:gd name="T55" fmla="*/ 168851263 h 294"/>
              <a:gd name="T56" fmla="*/ 587197925 w 255"/>
              <a:gd name="T57" fmla="*/ 168851263 h 294"/>
              <a:gd name="T58" fmla="*/ 574596335 w 255"/>
              <a:gd name="T59" fmla="*/ 196572188 h 294"/>
              <a:gd name="T60" fmla="*/ 561996332 w 255"/>
              <a:gd name="T61" fmla="*/ 211693125 h 294"/>
              <a:gd name="T62" fmla="*/ 561996332 w 255"/>
              <a:gd name="T63" fmla="*/ 234375325 h 294"/>
              <a:gd name="T64" fmla="*/ 594757610 w 255"/>
              <a:gd name="T65" fmla="*/ 284778450 h 294"/>
              <a:gd name="T66" fmla="*/ 587197925 w 255"/>
              <a:gd name="T67" fmla="*/ 307459063 h 294"/>
              <a:gd name="T68" fmla="*/ 564515697 w 255"/>
              <a:gd name="T69" fmla="*/ 312499375 h 294"/>
              <a:gd name="T70" fmla="*/ 541835057 w 255"/>
              <a:gd name="T71" fmla="*/ 330141263 h 294"/>
              <a:gd name="T72" fmla="*/ 519152829 w 255"/>
              <a:gd name="T73" fmla="*/ 352821875 h 294"/>
              <a:gd name="T74" fmla="*/ 466230276 w 255"/>
              <a:gd name="T75" fmla="*/ 451108763 h 294"/>
              <a:gd name="T76" fmla="*/ 428427092 w 255"/>
              <a:gd name="T77" fmla="*/ 501511888 h 294"/>
              <a:gd name="T78" fmla="*/ 335181989 w 255"/>
              <a:gd name="T79" fmla="*/ 622479388 h 294"/>
              <a:gd name="T80" fmla="*/ 151209562 w 255"/>
              <a:gd name="T81" fmla="*/ 738406575 h 294"/>
              <a:gd name="T82" fmla="*/ 128528921 w 255"/>
              <a:gd name="T83" fmla="*/ 642640638 h 294"/>
              <a:gd name="T84" fmla="*/ 123488603 w 255"/>
              <a:gd name="T85" fmla="*/ 559474688 h 294"/>
              <a:gd name="T86" fmla="*/ 0 w 255"/>
              <a:gd name="T87" fmla="*/ 438507188 h 294"/>
              <a:gd name="T88" fmla="*/ 5040319 w 255"/>
              <a:gd name="T89" fmla="*/ 340221888 h 294"/>
              <a:gd name="T90" fmla="*/ 22682228 w 255"/>
              <a:gd name="T91" fmla="*/ 131048125 h 294"/>
              <a:gd name="T92" fmla="*/ 42843503 w 255"/>
              <a:gd name="T93" fmla="*/ 100806250 h 294"/>
              <a:gd name="T94" fmla="*/ 120967649 w 255"/>
              <a:gd name="T95" fmla="*/ 93246575 h 294"/>
              <a:gd name="T96" fmla="*/ 199093383 w 255"/>
              <a:gd name="T97" fmla="*/ 83165950 h 294"/>
              <a:gd name="T98" fmla="*/ 204133702 w 255"/>
              <a:gd name="T99" fmla="*/ 105846563 h 294"/>
              <a:gd name="T100" fmla="*/ 216733705 w 255"/>
              <a:gd name="T101" fmla="*/ 126007813 h 294"/>
              <a:gd name="T102" fmla="*/ 229335296 w 255"/>
              <a:gd name="T103" fmla="*/ 138609388 h 294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</a:gdLst>
            <a:ahLst/>
            <a:cxnLst>
              <a:cxn ang="T104">
                <a:pos x="T0" y="T1"/>
              </a:cxn>
              <a:cxn ang="T105">
                <a:pos x="T2" y="T3"/>
              </a:cxn>
              <a:cxn ang="T106">
                <a:pos x="T4" y="T5"/>
              </a:cxn>
              <a:cxn ang="T107">
                <a:pos x="T6" y="T7"/>
              </a:cxn>
              <a:cxn ang="T108">
                <a:pos x="T8" y="T9"/>
              </a:cxn>
              <a:cxn ang="T109">
                <a:pos x="T10" y="T11"/>
              </a:cxn>
              <a:cxn ang="T110">
                <a:pos x="T12" y="T13"/>
              </a:cxn>
              <a:cxn ang="T111">
                <a:pos x="T14" y="T15"/>
              </a:cxn>
              <a:cxn ang="T112">
                <a:pos x="T16" y="T17"/>
              </a:cxn>
              <a:cxn ang="T113">
                <a:pos x="T18" y="T19"/>
              </a:cxn>
              <a:cxn ang="T114">
                <a:pos x="T20" y="T21"/>
              </a:cxn>
              <a:cxn ang="T115">
                <a:pos x="T22" y="T23"/>
              </a:cxn>
              <a:cxn ang="T116">
                <a:pos x="T24" y="T25"/>
              </a:cxn>
              <a:cxn ang="T117">
                <a:pos x="T26" y="T27"/>
              </a:cxn>
              <a:cxn ang="T118">
                <a:pos x="T28" y="T29"/>
              </a:cxn>
              <a:cxn ang="T119">
                <a:pos x="T30" y="T31"/>
              </a:cxn>
              <a:cxn ang="T120">
                <a:pos x="T32" y="T33"/>
              </a:cxn>
              <a:cxn ang="T121">
                <a:pos x="T34" y="T35"/>
              </a:cxn>
              <a:cxn ang="T122">
                <a:pos x="T36" y="T37"/>
              </a:cxn>
              <a:cxn ang="T123">
                <a:pos x="T38" y="T39"/>
              </a:cxn>
              <a:cxn ang="T124">
                <a:pos x="T40" y="T41"/>
              </a:cxn>
              <a:cxn ang="T125">
                <a:pos x="T42" y="T43"/>
              </a:cxn>
              <a:cxn ang="T126">
                <a:pos x="T44" y="T45"/>
              </a:cxn>
              <a:cxn ang="T127">
                <a:pos x="T46" y="T47"/>
              </a:cxn>
              <a:cxn ang="T128">
                <a:pos x="T48" y="T49"/>
              </a:cxn>
              <a:cxn ang="T129">
                <a:pos x="T50" y="T51"/>
              </a:cxn>
              <a:cxn ang="T130">
                <a:pos x="T52" y="T53"/>
              </a:cxn>
              <a:cxn ang="T131">
                <a:pos x="T54" y="T55"/>
              </a:cxn>
              <a:cxn ang="T132">
                <a:pos x="T56" y="T57"/>
              </a:cxn>
              <a:cxn ang="T133">
                <a:pos x="T58" y="T59"/>
              </a:cxn>
              <a:cxn ang="T134">
                <a:pos x="T60" y="T61"/>
              </a:cxn>
              <a:cxn ang="T135">
                <a:pos x="T62" y="T63"/>
              </a:cxn>
              <a:cxn ang="T136">
                <a:pos x="T64" y="T65"/>
              </a:cxn>
              <a:cxn ang="T137">
                <a:pos x="T66" y="T67"/>
              </a:cxn>
              <a:cxn ang="T138">
                <a:pos x="T68" y="T69"/>
              </a:cxn>
              <a:cxn ang="T139">
                <a:pos x="T70" y="T71"/>
              </a:cxn>
              <a:cxn ang="T140">
                <a:pos x="T72" y="T73"/>
              </a:cxn>
              <a:cxn ang="T141">
                <a:pos x="T74" y="T75"/>
              </a:cxn>
              <a:cxn ang="T142">
                <a:pos x="T76" y="T77"/>
              </a:cxn>
              <a:cxn ang="T143">
                <a:pos x="T78" y="T79"/>
              </a:cxn>
              <a:cxn ang="T144">
                <a:pos x="T80" y="T81"/>
              </a:cxn>
              <a:cxn ang="T145">
                <a:pos x="T82" y="T83"/>
              </a:cxn>
              <a:cxn ang="T146">
                <a:pos x="T84" y="T85"/>
              </a:cxn>
              <a:cxn ang="T147">
                <a:pos x="T86" y="T87"/>
              </a:cxn>
              <a:cxn ang="T148">
                <a:pos x="T88" y="T89"/>
              </a:cxn>
              <a:cxn ang="T149">
                <a:pos x="T90" y="T91"/>
              </a:cxn>
              <a:cxn ang="T150">
                <a:pos x="T92" y="T93"/>
              </a:cxn>
              <a:cxn ang="T151">
                <a:pos x="T94" y="T95"/>
              </a:cxn>
              <a:cxn ang="T152">
                <a:pos x="T96" y="T97"/>
              </a:cxn>
              <a:cxn ang="T153">
                <a:pos x="T98" y="T99"/>
              </a:cxn>
              <a:cxn ang="T154">
                <a:pos x="T100" y="T101"/>
              </a:cxn>
              <a:cxn ang="T155">
                <a:pos x="T102" y="T103"/>
              </a:cxn>
            </a:cxnLst>
            <a:rect l="0" t="0" r="r" b="b"/>
            <a:pathLst>
              <a:path w="255" h="294">
                <a:moveTo>
                  <a:pt x="103" y="49"/>
                </a:moveTo>
                <a:lnTo>
                  <a:pt x="112" y="50"/>
                </a:lnTo>
                <a:lnTo>
                  <a:pt x="115" y="47"/>
                </a:lnTo>
                <a:lnTo>
                  <a:pt x="120" y="40"/>
                </a:lnTo>
                <a:lnTo>
                  <a:pt x="124" y="38"/>
                </a:lnTo>
                <a:lnTo>
                  <a:pt x="125" y="34"/>
                </a:lnTo>
                <a:lnTo>
                  <a:pt x="129" y="33"/>
                </a:lnTo>
                <a:lnTo>
                  <a:pt x="132" y="35"/>
                </a:lnTo>
                <a:lnTo>
                  <a:pt x="135" y="35"/>
                </a:lnTo>
                <a:lnTo>
                  <a:pt x="139" y="35"/>
                </a:lnTo>
                <a:lnTo>
                  <a:pt x="142" y="33"/>
                </a:lnTo>
                <a:lnTo>
                  <a:pt x="146" y="32"/>
                </a:lnTo>
                <a:lnTo>
                  <a:pt x="150" y="31"/>
                </a:lnTo>
                <a:lnTo>
                  <a:pt x="167" y="22"/>
                </a:lnTo>
                <a:lnTo>
                  <a:pt x="169" y="21"/>
                </a:lnTo>
                <a:lnTo>
                  <a:pt x="170" y="19"/>
                </a:lnTo>
                <a:lnTo>
                  <a:pt x="173" y="16"/>
                </a:lnTo>
                <a:lnTo>
                  <a:pt x="175" y="12"/>
                </a:lnTo>
                <a:lnTo>
                  <a:pt x="176" y="10"/>
                </a:lnTo>
                <a:lnTo>
                  <a:pt x="177" y="8"/>
                </a:lnTo>
                <a:lnTo>
                  <a:pt x="180" y="6"/>
                </a:lnTo>
                <a:lnTo>
                  <a:pt x="186" y="4"/>
                </a:lnTo>
                <a:lnTo>
                  <a:pt x="189" y="6"/>
                </a:lnTo>
                <a:lnTo>
                  <a:pt x="191" y="5"/>
                </a:lnTo>
                <a:lnTo>
                  <a:pt x="193" y="10"/>
                </a:lnTo>
                <a:lnTo>
                  <a:pt x="198" y="10"/>
                </a:lnTo>
                <a:lnTo>
                  <a:pt x="201" y="7"/>
                </a:lnTo>
                <a:lnTo>
                  <a:pt x="201" y="3"/>
                </a:lnTo>
                <a:lnTo>
                  <a:pt x="204" y="0"/>
                </a:lnTo>
                <a:lnTo>
                  <a:pt x="207" y="2"/>
                </a:lnTo>
                <a:lnTo>
                  <a:pt x="208" y="5"/>
                </a:lnTo>
                <a:lnTo>
                  <a:pt x="208" y="6"/>
                </a:lnTo>
                <a:lnTo>
                  <a:pt x="208" y="11"/>
                </a:lnTo>
                <a:lnTo>
                  <a:pt x="211" y="14"/>
                </a:lnTo>
                <a:lnTo>
                  <a:pt x="215" y="21"/>
                </a:lnTo>
                <a:lnTo>
                  <a:pt x="219" y="23"/>
                </a:lnTo>
                <a:lnTo>
                  <a:pt x="217" y="28"/>
                </a:lnTo>
                <a:lnTo>
                  <a:pt x="219" y="31"/>
                </a:lnTo>
                <a:lnTo>
                  <a:pt x="221" y="39"/>
                </a:lnTo>
                <a:lnTo>
                  <a:pt x="225" y="41"/>
                </a:lnTo>
                <a:lnTo>
                  <a:pt x="228" y="41"/>
                </a:lnTo>
                <a:lnTo>
                  <a:pt x="232" y="43"/>
                </a:lnTo>
                <a:lnTo>
                  <a:pt x="234" y="47"/>
                </a:lnTo>
                <a:lnTo>
                  <a:pt x="234" y="51"/>
                </a:lnTo>
                <a:lnTo>
                  <a:pt x="236" y="54"/>
                </a:lnTo>
                <a:lnTo>
                  <a:pt x="239" y="52"/>
                </a:lnTo>
                <a:lnTo>
                  <a:pt x="243" y="51"/>
                </a:lnTo>
                <a:lnTo>
                  <a:pt x="247" y="54"/>
                </a:lnTo>
                <a:lnTo>
                  <a:pt x="250" y="55"/>
                </a:lnTo>
                <a:lnTo>
                  <a:pt x="254" y="56"/>
                </a:lnTo>
                <a:lnTo>
                  <a:pt x="254" y="60"/>
                </a:lnTo>
                <a:lnTo>
                  <a:pt x="252" y="58"/>
                </a:lnTo>
                <a:lnTo>
                  <a:pt x="247" y="59"/>
                </a:lnTo>
                <a:lnTo>
                  <a:pt x="243" y="60"/>
                </a:lnTo>
                <a:lnTo>
                  <a:pt x="242" y="65"/>
                </a:lnTo>
                <a:lnTo>
                  <a:pt x="238" y="67"/>
                </a:lnTo>
                <a:lnTo>
                  <a:pt x="234" y="67"/>
                </a:lnTo>
                <a:lnTo>
                  <a:pt x="233" y="67"/>
                </a:lnTo>
                <a:lnTo>
                  <a:pt x="231" y="69"/>
                </a:lnTo>
                <a:lnTo>
                  <a:pt x="228" y="78"/>
                </a:lnTo>
                <a:lnTo>
                  <a:pt x="225" y="80"/>
                </a:lnTo>
                <a:lnTo>
                  <a:pt x="223" y="84"/>
                </a:lnTo>
                <a:lnTo>
                  <a:pt x="223" y="88"/>
                </a:lnTo>
                <a:lnTo>
                  <a:pt x="223" y="93"/>
                </a:lnTo>
                <a:lnTo>
                  <a:pt x="233" y="106"/>
                </a:lnTo>
                <a:lnTo>
                  <a:pt x="236" y="113"/>
                </a:lnTo>
                <a:lnTo>
                  <a:pt x="237" y="118"/>
                </a:lnTo>
                <a:lnTo>
                  <a:pt x="233" y="122"/>
                </a:lnTo>
                <a:lnTo>
                  <a:pt x="227" y="123"/>
                </a:lnTo>
                <a:lnTo>
                  <a:pt x="224" y="124"/>
                </a:lnTo>
                <a:lnTo>
                  <a:pt x="220" y="126"/>
                </a:lnTo>
                <a:lnTo>
                  <a:pt x="215" y="131"/>
                </a:lnTo>
                <a:lnTo>
                  <a:pt x="208" y="136"/>
                </a:lnTo>
                <a:lnTo>
                  <a:pt x="206" y="140"/>
                </a:lnTo>
                <a:lnTo>
                  <a:pt x="176" y="128"/>
                </a:lnTo>
                <a:lnTo>
                  <a:pt x="185" y="179"/>
                </a:lnTo>
                <a:lnTo>
                  <a:pt x="177" y="190"/>
                </a:lnTo>
                <a:lnTo>
                  <a:pt x="170" y="199"/>
                </a:lnTo>
                <a:lnTo>
                  <a:pt x="163" y="208"/>
                </a:lnTo>
                <a:lnTo>
                  <a:pt x="133" y="247"/>
                </a:lnTo>
                <a:lnTo>
                  <a:pt x="132" y="248"/>
                </a:lnTo>
                <a:lnTo>
                  <a:pt x="60" y="293"/>
                </a:lnTo>
                <a:lnTo>
                  <a:pt x="51" y="283"/>
                </a:lnTo>
                <a:lnTo>
                  <a:pt x="51" y="255"/>
                </a:lnTo>
                <a:lnTo>
                  <a:pt x="49" y="225"/>
                </a:lnTo>
                <a:lnTo>
                  <a:pt x="49" y="222"/>
                </a:lnTo>
                <a:lnTo>
                  <a:pt x="37" y="196"/>
                </a:lnTo>
                <a:lnTo>
                  <a:pt x="0" y="174"/>
                </a:lnTo>
                <a:lnTo>
                  <a:pt x="2" y="136"/>
                </a:lnTo>
                <a:lnTo>
                  <a:pt x="2" y="135"/>
                </a:lnTo>
                <a:lnTo>
                  <a:pt x="6" y="57"/>
                </a:lnTo>
                <a:lnTo>
                  <a:pt x="9" y="52"/>
                </a:lnTo>
                <a:lnTo>
                  <a:pt x="10" y="47"/>
                </a:lnTo>
                <a:lnTo>
                  <a:pt x="17" y="40"/>
                </a:lnTo>
                <a:lnTo>
                  <a:pt x="33" y="41"/>
                </a:lnTo>
                <a:lnTo>
                  <a:pt x="48" y="37"/>
                </a:lnTo>
                <a:lnTo>
                  <a:pt x="75" y="32"/>
                </a:lnTo>
                <a:lnTo>
                  <a:pt x="79" y="33"/>
                </a:lnTo>
                <a:lnTo>
                  <a:pt x="80" y="38"/>
                </a:lnTo>
                <a:lnTo>
                  <a:pt x="81" y="42"/>
                </a:lnTo>
                <a:lnTo>
                  <a:pt x="83" y="46"/>
                </a:lnTo>
                <a:lnTo>
                  <a:pt x="86" y="50"/>
                </a:lnTo>
                <a:lnTo>
                  <a:pt x="87" y="53"/>
                </a:lnTo>
                <a:lnTo>
                  <a:pt x="91" y="55"/>
                </a:lnTo>
                <a:lnTo>
                  <a:pt x="103" y="49"/>
                </a:lnTo>
              </a:path>
            </a:pathLst>
          </a:custGeom>
          <a:solidFill>
            <a:srgbClr val="87E010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8" name="Freeform 78">
            <a:extLst>
              <a:ext uri="{FF2B5EF4-FFF2-40B4-BE49-F238E27FC236}">
                <a16:creationId xmlns:a16="http://schemas.microsoft.com/office/drawing/2014/main" id="{0A8FAFB3-4A36-6352-43A6-EE167489DA61}"/>
              </a:ext>
            </a:extLst>
          </xdr:cNvPr>
          <xdr:cNvSpPr>
            <a:spLocks/>
          </xdr:cNvSpPr>
        </xdr:nvSpPr>
        <xdr:spPr bwMode="auto">
          <a:xfrm>
            <a:off x="6297405" y="2908012"/>
            <a:ext cx="509588" cy="527050"/>
          </a:xfrm>
          <a:custGeom>
            <a:avLst/>
            <a:gdLst>
              <a:gd name="T0" fmla="*/ 473789840 w 321"/>
              <a:gd name="T1" fmla="*/ 650200313 h 332"/>
              <a:gd name="T2" fmla="*/ 320060952 w 321"/>
              <a:gd name="T3" fmla="*/ 725805000 h 332"/>
              <a:gd name="T4" fmla="*/ 151209523 w 321"/>
              <a:gd name="T5" fmla="*/ 803930638 h 332"/>
              <a:gd name="T6" fmla="*/ 90725714 w 321"/>
              <a:gd name="T7" fmla="*/ 834172513 h 332"/>
              <a:gd name="T8" fmla="*/ 65524127 w 321"/>
              <a:gd name="T9" fmla="*/ 826611250 h 332"/>
              <a:gd name="T10" fmla="*/ 55443492 w 321"/>
              <a:gd name="T11" fmla="*/ 796369375 h 332"/>
              <a:gd name="T12" fmla="*/ 50403174 w 321"/>
              <a:gd name="T13" fmla="*/ 786288750 h 332"/>
              <a:gd name="T14" fmla="*/ 35282222 w 321"/>
              <a:gd name="T15" fmla="*/ 791329063 h 332"/>
              <a:gd name="T16" fmla="*/ 27722540 w 321"/>
              <a:gd name="T17" fmla="*/ 776208125 h 332"/>
              <a:gd name="T18" fmla="*/ 17641905 w 321"/>
              <a:gd name="T19" fmla="*/ 761087188 h 332"/>
              <a:gd name="T20" fmla="*/ 12601587 w 321"/>
              <a:gd name="T21" fmla="*/ 751006563 h 332"/>
              <a:gd name="T22" fmla="*/ 15120952 w 321"/>
              <a:gd name="T23" fmla="*/ 730845313 h 332"/>
              <a:gd name="T24" fmla="*/ 10080635 w 321"/>
              <a:gd name="T25" fmla="*/ 698084075 h 332"/>
              <a:gd name="T26" fmla="*/ 0 w 321"/>
              <a:gd name="T27" fmla="*/ 682963138 h 332"/>
              <a:gd name="T28" fmla="*/ 40322540 w 321"/>
              <a:gd name="T29" fmla="*/ 607358450 h 332"/>
              <a:gd name="T30" fmla="*/ 113407936 w 321"/>
              <a:gd name="T31" fmla="*/ 466229700 h 332"/>
              <a:gd name="T32" fmla="*/ 201612698 w 321"/>
              <a:gd name="T33" fmla="*/ 299899388 h 332"/>
              <a:gd name="T34" fmla="*/ 294859364 w 321"/>
              <a:gd name="T35" fmla="*/ 123488450 h 332"/>
              <a:gd name="T36" fmla="*/ 362902856 w 321"/>
              <a:gd name="T37" fmla="*/ 0 h 332"/>
              <a:gd name="T38" fmla="*/ 378023808 w 321"/>
              <a:gd name="T39" fmla="*/ 25201563 h 332"/>
              <a:gd name="T40" fmla="*/ 395665713 w 321"/>
              <a:gd name="T41" fmla="*/ 27722513 h 332"/>
              <a:gd name="T42" fmla="*/ 403225396 w 321"/>
              <a:gd name="T43" fmla="*/ 47883763 h 332"/>
              <a:gd name="T44" fmla="*/ 415826983 w 321"/>
              <a:gd name="T45" fmla="*/ 32762825 h 332"/>
              <a:gd name="T46" fmla="*/ 415826983 w 321"/>
              <a:gd name="T47" fmla="*/ 12601575 h 332"/>
              <a:gd name="T48" fmla="*/ 430947935 w 321"/>
              <a:gd name="T49" fmla="*/ 25201563 h 332"/>
              <a:gd name="T50" fmla="*/ 446068888 w 321"/>
              <a:gd name="T51" fmla="*/ 37803138 h 332"/>
              <a:gd name="T52" fmla="*/ 453628570 w 321"/>
              <a:gd name="T53" fmla="*/ 20161250 h 332"/>
              <a:gd name="T54" fmla="*/ 466230157 w 321"/>
              <a:gd name="T55" fmla="*/ 27722513 h 332"/>
              <a:gd name="T56" fmla="*/ 476310792 w 321"/>
              <a:gd name="T57" fmla="*/ 22682200 h 332"/>
              <a:gd name="T58" fmla="*/ 486391427 w 321"/>
              <a:gd name="T59" fmla="*/ 42843450 h 332"/>
              <a:gd name="T60" fmla="*/ 481351110 w 321"/>
              <a:gd name="T61" fmla="*/ 60483750 h 332"/>
              <a:gd name="T62" fmla="*/ 498991427 w 321"/>
              <a:gd name="T63" fmla="*/ 65524063 h 332"/>
              <a:gd name="T64" fmla="*/ 526713967 w 321"/>
              <a:gd name="T65" fmla="*/ 93246575 h 332"/>
              <a:gd name="T66" fmla="*/ 531754284 w 321"/>
              <a:gd name="T67" fmla="*/ 100806250 h 332"/>
              <a:gd name="T68" fmla="*/ 546875237 w 321"/>
              <a:gd name="T69" fmla="*/ 98286888 h 332"/>
              <a:gd name="T70" fmla="*/ 556955871 w 321"/>
              <a:gd name="T71" fmla="*/ 98286888 h 332"/>
              <a:gd name="T72" fmla="*/ 572076824 w 321"/>
              <a:gd name="T73" fmla="*/ 98286888 h 332"/>
              <a:gd name="T74" fmla="*/ 592238094 w 321"/>
              <a:gd name="T75" fmla="*/ 98286888 h 332"/>
              <a:gd name="T76" fmla="*/ 607359046 w 321"/>
              <a:gd name="T77" fmla="*/ 100806250 h 332"/>
              <a:gd name="T78" fmla="*/ 627520316 w 321"/>
              <a:gd name="T79" fmla="*/ 98286888 h 332"/>
              <a:gd name="T80" fmla="*/ 642641268 w 321"/>
              <a:gd name="T81" fmla="*/ 110886875 h 332"/>
              <a:gd name="T82" fmla="*/ 650200950 w 321"/>
              <a:gd name="T83" fmla="*/ 98286888 h 332"/>
              <a:gd name="T84" fmla="*/ 665321903 w 321"/>
              <a:gd name="T85" fmla="*/ 98286888 h 332"/>
              <a:gd name="T86" fmla="*/ 682963808 w 321"/>
              <a:gd name="T87" fmla="*/ 105846563 h 332"/>
              <a:gd name="T88" fmla="*/ 698084760 w 321"/>
              <a:gd name="T89" fmla="*/ 98286888 h 332"/>
              <a:gd name="T90" fmla="*/ 715725077 w 321"/>
              <a:gd name="T91" fmla="*/ 95765938 h 332"/>
              <a:gd name="T92" fmla="*/ 728326665 w 321"/>
              <a:gd name="T93" fmla="*/ 80645000 h 332"/>
              <a:gd name="T94" fmla="*/ 738407300 w 321"/>
              <a:gd name="T95" fmla="*/ 88206263 h 332"/>
              <a:gd name="T96" fmla="*/ 751007299 w 321"/>
              <a:gd name="T97" fmla="*/ 90725625 h 332"/>
              <a:gd name="T98" fmla="*/ 758568569 w 321"/>
              <a:gd name="T99" fmla="*/ 103327200 h 332"/>
              <a:gd name="T100" fmla="*/ 768649204 w 321"/>
              <a:gd name="T101" fmla="*/ 118448138 h 332"/>
              <a:gd name="T102" fmla="*/ 771168569 w 321"/>
              <a:gd name="T103" fmla="*/ 108367513 h 332"/>
              <a:gd name="T104" fmla="*/ 786289521 w 321"/>
              <a:gd name="T105" fmla="*/ 98286888 h 332"/>
              <a:gd name="T106" fmla="*/ 801410474 w 321"/>
              <a:gd name="T107" fmla="*/ 88206263 h 332"/>
              <a:gd name="T108" fmla="*/ 798891109 w 321"/>
              <a:gd name="T109" fmla="*/ 95765938 h 332"/>
              <a:gd name="T110" fmla="*/ 791329839 w 321"/>
              <a:gd name="T111" fmla="*/ 146169063 h 332"/>
              <a:gd name="T112" fmla="*/ 753528252 w 321"/>
              <a:gd name="T113" fmla="*/ 221773750 h 332"/>
              <a:gd name="T114" fmla="*/ 743447617 w 321"/>
              <a:gd name="T115" fmla="*/ 244455950 h 332"/>
              <a:gd name="T116" fmla="*/ 690523490 w 321"/>
              <a:gd name="T117" fmla="*/ 370463763 h 332"/>
              <a:gd name="T118" fmla="*/ 665321903 w 321"/>
              <a:gd name="T119" fmla="*/ 438507188 h 332"/>
              <a:gd name="T120" fmla="*/ 617439681 w 321"/>
              <a:gd name="T121" fmla="*/ 592237513 h 332"/>
              <a:gd name="T122" fmla="*/ 579636506 w 321"/>
              <a:gd name="T123" fmla="*/ 632560013 h 332"/>
              <a:gd name="T124" fmla="*/ 536794602 w 321"/>
              <a:gd name="T125" fmla="*/ 627519700 h 332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60000 65536"/>
              <a:gd name="T178" fmla="*/ 0 60000 65536"/>
              <a:gd name="T179" fmla="*/ 0 60000 65536"/>
              <a:gd name="T180" fmla="*/ 0 60000 65536"/>
              <a:gd name="T181" fmla="*/ 0 60000 65536"/>
              <a:gd name="T182" fmla="*/ 0 60000 65536"/>
              <a:gd name="T183" fmla="*/ 0 60000 65536"/>
              <a:gd name="T184" fmla="*/ 0 60000 65536"/>
              <a:gd name="T185" fmla="*/ 0 60000 65536"/>
              <a:gd name="T186" fmla="*/ 0 60000 65536"/>
              <a:gd name="T187" fmla="*/ 0 60000 65536"/>
              <a:gd name="T188" fmla="*/ 0 60000 65536"/>
            </a:gdLst>
            <a:ahLst/>
            <a:cxnLst>
              <a:cxn ang="T126">
                <a:pos x="T0" y="T1"/>
              </a:cxn>
              <a:cxn ang="T127">
                <a:pos x="T2" y="T3"/>
              </a:cxn>
              <a:cxn ang="T128">
                <a:pos x="T4" y="T5"/>
              </a:cxn>
              <a:cxn ang="T129">
                <a:pos x="T6" y="T7"/>
              </a:cxn>
              <a:cxn ang="T130">
                <a:pos x="T8" y="T9"/>
              </a:cxn>
              <a:cxn ang="T131">
                <a:pos x="T10" y="T11"/>
              </a:cxn>
              <a:cxn ang="T132">
                <a:pos x="T12" y="T13"/>
              </a:cxn>
              <a:cxn ang="T133">
                <a:pos x="T14" y="T15"/>
              </a:cxn>
              <a:cxn ang="T134">
                <a:pos x="T16" y="T17"/>
              </a:cxn>
              <a:cxn ang="T135">
                <a:pos x="T18" y="T19"/>
              </a:cxn>
              <a:cxn ang="T136">
                <a:pos x="T20" y="T21"/>
              </a:cxn>
              <a:cxn ang="T137">
                <a:pos x="T22" y="T23"/>
              </a:cxn>
              <a:cxn ang="T138">
                <a:pos x="T24" y="T25"/>
              </a:cxn>
              <a:cxn ang="T139">
                <a:pos x="T26" y="T27"/>
              </a:cxn>
              <a:cxn ang="T140">
                <a:pos x="T28" y="T29"/>
              </a:cxn>
              <a:cxn ang="T141">
                <a:pos x="T30" y="T31"/>
              </a:cxn>
              <a:cxn ang="T142">
                <a:pos x="T32" y="T33"/>
              </a:cxn>
              <a:cxn ang="T143">
                <a:pos x="T34" y="T35"/>
              </a:cxn>
              <a:cxn ang="T144">
                <a:pos x="T36" y="T37"/>
              </a:cxn>
              <a:cxn ang="T145">
                <a:pos x="T38" y="T39"/>
              </a:cxn>
              <a:cxn ang="T146">
                <a:pos x="T40" y="T41"/>
              </a:cxn>
              <a:cxn ang="T147">
                <a:pos x="T42" y="T43"/>
              </a:cxn>
              <a:cxn ang="T148">
                <a:pos x="T44" y="T45"/>
              </a:cxn>
              <a:cxn ang="T149">
                <a:pos x="T46" y="T47"/>
              </a:cxn>
              <a:cxn ang="T150">
                <a:pos x="T48" y="T49"/>
              </a:cxn>
              <a:cxn ang="T151">
                <a:pos x="T50" y="T51"/>
              </a:cxn>
              <a:cxn ang="T152">
                <a:pos x="T52" y="T53"/>
              </a:cxn>
              <a:cxn ang="T153">
                <a:pos x="T54" y="T55"/>
              </a:cxn>
              <a:cxn ang="T154">
                <a:pos x="T56" y="T57"/>
              </a:cxn>
              <a:cxn ang="T155">
                <a:pos x="T58" y="T59"/>
              </a:cxn>
              <a:cxn ang="T156">
                <a:pos x="T60" y="T61"/>
              </a:cxn>
              <a:cxn ang="T157">
                <a:pos x="T62" y="T63"/>
              </a:cxn>
              <a:cxn ang="T158">
                <a:pos x="T64" y="T65"/>
              </a:cxn>
              <a:cxn ang="T159">
                <a:pos x="T66" y="T67"/>
              </a:cxn>
              <a:cxn ang="T160">
                <a:pos x="T68" y="T69"/>
              </a:cxn>
              <a:cxn ang="T161">
                <a:pos x="T70" y="T71"/>
              </a:cxn>
              <a:cxn ang="T162">
                <a:pos x="T72" y="T73"/>
              </a:cxn>
              <a:cxn ang="T163">
                <a:pos x="T74" y="T75"/>
              </a:cxn>
              <a:cxn ang="T164">
                <a:pos x="T76" y="T77"/>
              </a:cxn>
              <a:cxn ang="T165">
                <a:pos x="T78" y="T79"/>
              </a:cxn>
              <a:cxn ang="T166">
                <a:pos x="T80" y="T81"/>
              </a:cxn>
              <a:cxn ang="T167">
                <a:pos x="T82" y="T83"/>
              </a:cxn>
              <a:cxn ang="T168">
                <a:pos x="T84" y="T85"/>
              </a:cxn>
              <a:cxn ang="T169">
                <a:pos x="T86" y="T87"/>
              </a:cxn>
              <a:cxn ang="T170">
                <a:pos x="T88" y="T89"/>
              </a:cxn>
              <a:cxn ang="T171">
                <a:pos x="T90" y="T91"/>
              </a:cxn>
              <a:cxn ang="T172">
                <a:pos x="T92" y="T93"/>
              </a:cxn>
              <a:cxn ang="T173">
                <a:pos x="T94" y="T95"/>
              </a:cxn>
              <a:cxn ang="T174">
                <a:pos x="T96" y="T97"/>
              </a:cxn>
              <a:cxn ang="T175">
                <a:pos x="T98" y="T99"/>
              </a:cxn>
              <a:cxn ang="T176">
                <a:pos x="T100" y="T101"/>
              </a:cxn>
              <a:cxn ang="T177">
                <a:pos x="T102" y="T103"/>
              </a:cxn>
              <a:cxn ang="T178">
                <a:pos x="T104" y="T105"/>
              </a:cxn>
              <a:cxn ang="T179">
                <a:pos x="T106" y="T107"/>
              </a:cxn>
              <a:cxn ang="T180">
                <a:pos x="T108" y="T109"/>
              </a:cxn>
              <a:cxn ang="T181">
                <a:pos x="T110" y="T111"/>
              </a:cxn>
              <a:cxn ang="T182">
                <a:pos x="T112" y="T113"/>
              </a:cxn>
              <a:cxn ang="T183">
                <a:pos x="T114" y="T115"/>
              </a:cxn>
              <a:cxn ang="T184">
                <a:pos x="T116" y="T117"/>
              </a:cxn>
              <a:cxn ang="T185">
                <a:pos x="T118" y="T119"/>
              </a:cxn>
              <a:cxn ang="T186">
                <a:pos x="T120" y="T121"/>
              </a:cxn>
              <a:cxn ang="T187">
                <a:pos x="T122" y="T123"/>
              </a:cxn>
              <a:cxn ang="T188">
                <a:pos x="T124" y="T125"/>
              </a:cxn>
            </a:cxnLst>
            <a:rect l="0" t="0" r="r" b="b"/>
            <a:pathLst>
              <a:path w="321" h="332">
                <a:moveTo>
                  <a:pt x="206" y="251"/>
                </a:moveTo>
                <a:lnTo>
                  <a:pt x="188" y="258"/>
                </a:lnTo>
                <a:lnTo>
                  <a:pt x="187" y="259"/>
                </a:lnTo>
                <a:lnTo>
                  <a:pt x="127" y="288"/>
                </a:lnTo>
                <a:lnTo>
                  <a:pt x="125" y="289"/>
                </a:lnTo>
                <a:lnTo>
                  <a:pt x="60" y="319"/>
                </a:lnTo>
                <a:lnTo>
                  <a:pt x="37" y="330"/>
                </a:lnTo>
                <a:lnTo>
                  <a:pt x="36" y="331"/>
                </a:lnTo>
                <a:lnTo>
                  <a:pt x="33" y="331"/>
                </a:lnTo>
                <a:lnTo>
                  <a:pt x="26" y="328"/>
                </a:lnTo>
                <a:lnTo>
                  <a:pt x="25" y="324"/>
                </a:lnTo>
                <a:lnTo>
                  <a:pt x="22" y="316"/>
                </a:lnTo>
                <a:lnTo>
                  <a:pt x="24" y="313"/>
                </a:lnTo>
                <a:lnTo>
                  <a:pt x="20" y="312"/>
                </a:lnTo>
                <a:lnTo>
                  <a:pt x="17" y="316"/>
                </a:lnTo>
                <a:lnTo>
                  <a:pt x="14" y="314"/>
                </a:lnTo>
                <a:lnTo>
                  <a:pt x="12" y="311"/>
                </a:lnTo>
                <a:lnTo>
                  <a:pt x="11" y="308"/>
                </a:lnTo>
                <a:lnTo>
                  <a:pt x="10" y="303"/>
                </a:lnTo>
                <a:lnTo>
                  <a:pt x="7" y="302"/>
                </a:lnTo>
                <a:lnTo>
                  <a:pt x="4" y="300"/>
                </a:lnTo>
                <a:lnTo>
                  <a:pt x="5" y="298"/>
                </a:lnTo>
                <a:lnTo>
                  <a:pt x="5" y="294"/>
                </a:lnTo>
                <a:lnTo>
                  <a:pt x="6" y="290"/>
                </a:lnTo>
                <a:lnTo>
                  <a:pt x="4" y="282"/>
                </a:lnTo>
                <a:lnTo>
                  <a:pt x="4" y="277"/>
                </a:lnTo>
                <a:lnTo>
                  <a:pt x="3" y="273"/>
                </a:lnTo>
                <a:lnTo>
                  <a:pt x="0" y="271"/>
                </a:lnTo>
                <a:lnTo>
                  <a:pt x="1" y="269"/>
                </a:lnTo>
                <a:lnTo>
                  <a:pt x="16" y="241"/>
                </a:lnTo>
                <a:lnTo>
                  <a:pt x="44" y="189"/>
                </a:lnTo>
                <a:lnTo>
                  <a:pt x="45" y="185"/>
                </a:lnTo>
                <a:lnTo>
                  <a:pt x="79" y="121"/>
                </a:lnTo>
                <a:lnTo>
                  <a:pt x="80" y="119"/>
                </a:lnTo>
                <a:lnTo>
                  <a:pt x="116" y="50"/>
                </a:lnTo>
                <a:lnTo>
                  <a:pt x="117" y="49"/>
                </a:lnTo>
                <a:lnTo>
                  <a:pt x="143" y="0"/>
                </a:lnTo>
                <a:lnTo>
                  <a:pt x="144" y="0"/>
                </a:lnTo>
                <a:lnTo>
                  <a:pt x="147" y="2"/>
                </a:lnTo>
                <a:lnTo>
                  <a:pt x="150" y="10"/>
                </a:lnTo>
                <a:lnTo>
                  <a:pt x="154" y="9"/>
                </a:lnTo>
                <a:lnTo>
                  <a:pt x="157" y="11"/>
                </a:lnTo>
                <a:lnTo>
                  <a:pt x="157" y="16"/>
                </a:lnTo>
                <a:lnTo>
                  <a:pt x="160" y="19"/>
                </a:lnTo>
                <a:lnTo>
                  <a:pt x="163" y="17"/>
                </a:lnTo>
                <a:lnTo>
                  <a:pt x="165" y="13"/>
                </a:lnTo>
                <a:lnTo>
                  <a:pt x="163" y="9"/>
                </a:lnTo>
                <a:lnTo>
                  <a:pt x="165" y="5"/>
                </a:lnTo>
                <a:lnTo>
                  <a:pt x="168" y="7"/>
                </a:lnTo>
                <a:lnTo>
                  <a:pt x="171" y="10"/>
                </a:lnTo>
                <a:lnTo>
                  <a:pt x="173" y="13"/>
                </a:lnTo>
                <a:lnTo>
                  <a:pt x="177" y="15"/>
                </a:lnTo>
                <a:lnTo>
                  <a:pt x="180" y="12"/>
                </a:lnTo>
                <a:lnTo>
                  <a:pt x="180" y="8"/>
                </a:lnTo>
                <a:lnTo>
                  <a:pt x="182" y="8"/>
                </a:lnTo>
                <a:lnTo>
                  <a:pt x="185" y="11"/>
                </a:lnTo>
                <a:lnTo>
                  <a:pt x="187" y="14"/>
                </a:lnTo>
                <a:lnTo>
                  <a:pt x="189" y="9"/>
                </a:lnTo>
                <a:lnTo>
                  <a:pt x="192" y="12"/>
                </a:lnTo>
                <a:lnTo>
                  <a:pt x="193" y="17"/>
                </a:lnTo>
                <a:lnTo>
                  <a:pt x="192" y="20"/>
                </a:lnTo>
                <a:lnTo>
                  <a:pt x="191" y="24"/>
                </a:lnTo>
                <a:lnTo>
                  <a:pt x="194" y="27"/>
                </a:lnTo>
                <a:lnTo>
                  <a:pt x="198" y="26"/>
                </a:lnTo>
                <a:lnTo>
                  <a:pt x="201" y="27"/>
                </a:lnTo>
                <a:lnTo>
                  <a:pt x="209" y="37"/>
                </a:lnTo>
                <a:lnTo>
                  <a:pt x="210" y="39"/>
                </a:lnTo>
                <a:lnTo>
                  <a:pt x="211" y="40"/>
                </a:lnTo>
                <a:lnTo>
                  <a:pt x="214" y="39"/>
                </a:lnTo>
                <a:lnTo>
                  <a:pt x="217" y="39"/>
                </a:lnTo>
                <a:lnTo>
                  <a:pt x="218" y="39"/>
                </a:lnTo>
                <a:lnTo>
                  <a:pt x="221" y="39"/>
                </a:lnTo>
                <a:lnTo>
                  <a:pt x="225" y="37"/>
                </a:lnTo>
                <a:lnTo>
                  <a:pt x="227" y="39"/>
                </a:lnTo>
                <a:lnTo>
                  <a:pt x="231" y="39"/>
                </a:lnTo>
                <a:lnTo>
                  <a:pt x="235" y="39"/>
                </a:lnTo>
                <a:lnTo>
                  <a:pt x="238" y="39"/>
                </a:lnTo>
                <a:lnTo>
                  <a:pt x="241" y="40"/>
                </a:lnTo>
                <a:lnTo>
                  <a:pt x="245" y="39"/>
                </a:lnTo>
                <a:lnTo>
                  <a:pt x="249" y="39"/>
                </a:lnTo>
                <a:lnTo>
                  <a:pt x="252" y="43"/>
                </a:lnTo>
                <a:lnTo>
                  <a:pt x="255" y="44"/>
                </a:lnTo>
                <a:lnTo>
                  <a:pt x="258" y="43"/>
                </a:lnTo>
                <a:lnTo>
                  <a:pt x="258" y="39"/>
                </a:lnTo>
                <a:lnTo>
                  <a:pt x="261" y="40"/>
                </a:lnTo>
                <a:lnTo>
                  <a:pt x="264" y="39"/>
                </a:lnTo>
                <a:lnTo>
                  <a:pt x="268" y="41"/>
                </a:lnTo>
                <a:lnTo>
                  <a:pt x="271" y="42"/>
                </a:lnTo>
                <a:lnTo>
                  <a:pt x="274" y="42"/>
                </a:lnTo>
                <a:lnTo>
                  <a:pt x="277" y="39"/>
                </a:lnTo>
                <a:lnTo>
                  <a:pt x="281" y="38"/>
                </a:lnTo>
                <a:lnTo>
                  <a:pt x="284" y="38"/>
                </a:lnTo>
                <a:lnTo>
                  <a:pt x="288" y="36"/>
                </a:lnTo>
                <a:lnTo>
                  <a:pt x="289" y="32"/>
                </a:lnTo>
                <a:lnTo>
                  <a:pt x="290" y="32"/>
                </a:lnTo>
                <a:lnTo>
                  <a:pt x="293" y="35"/>
                </a:lnTo>
                <a:lnTo>
                  <a:pt x="295" y="34"/>
                </a:lnTo>
                <a:lnTo>
                  <a:pt x="298" y="36"/>
                </a:lnTo>
                <a:lnTo>
                  <a:pt x="301" y="38"/>
                </a:lnTo>
                <a:lnTo>
                  <a:pt x="301" y="41"/>
                </a:lnTo>
                <a:lnTo>
                  <a:pt x="303" y="45"/>
                </a:lnTo>
                <a:lnTo>
                  <a:pt x="305" y="47"/>
                </a:lnTo>
                <a:lnTo>
                  <a:pt x="309" y="45"/>
                </a:lnTo>
                <a:lnTo>
                  <a:pt x="306" y="43"/>
                </a:lnTo>
                <a:lnTo>
                  <a:pt x="309" y="39"/>
                </a:lnTo>
                <a:lnTo>
                  <a:pt x="312" y="39"/>
                </a:lnTo>
                <a:lnTo>
                  <a:pt x="314" y="36"/>
                </a:lnTo>
                <a:lnTo>
                  <a:pt x="318" y="35"/>
                </a:lnTo>
                <a:lnTo>
                  <a:pt x="320" y="35"/>
                </a:lnTo>
                <a:lnTo>
                  <a:pt x="317" y="38"/>
                </a:lnTo>
                <a:lnTo>
                  <a:pt x="316" y="42"/>
                </a:lnTo>
                <a:lnTo>
                  <a:pt x="314" y="58"/>
                </a:lnTo>
                <a:lnTo>
                  <a:pt x="312" y="65"/>
                </a:lnTo>
                <a:lnTo>
                  <a:pt x="299" y="88"/>
                </a:lnTo>
                <a:lnTo>
                  <a:pt x="296" y="94"/>
                </a:lnTo>
                <a:lnTo>
                  <a:pt x="295" y="97"/>
                </a:lnTo>
                <a:lnTo>
                  <a:pt x="277" y="137"/>
                </a:lnTo>
                <a:lnTo>
                  <a:pt x="274" y="147"/>
                </a:lnTo>
                <a:lnTo>
                  <a:pt x="265" y="172"/>
                </a:lnTo>
                <a:lnTo>
                  <a:pt x="264" y="174"/>
                </a:lnTo>
                <a:lnTo>
                  <a:pt x="250" y="219"/>
                </a:lnTo>
                <a:lnTo>
                  <a:pt x="245" y="235"/>
                </a:lnTo>
                <a:lnTo>
                  <a:pt x="236" y="255"/>
                </a:lnTo>
                <a:lnTo>
                  <a:pt x="230" y="251"/>
                </a:lnTo>
                <a:lnTo>
                  <a:pt x="218" y="247"/>
                </a:lnTo>
                <a:lnTo>
                  <a:pt x="213" y="249"/>
                </a:lnTo>
                <a:lnTo>
                  <a:pt x="206" y="251"/>
                </a:lnTo>
              </a:path>
            </a:pathLst>
          </a:custGeom>
          <a:solidFill>
            <a:srgbClr val="87E010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89" name="Freeform 65">
            <a:extLst>
              <a:ext uri="{FF2B5EF4-FFF2-40B4-BE49-F238E27FC236}">
                <a16:creationId xmlns:a16="http://schemas.microsoft.com/office/drawing/2014/main" id="{EB46C747-8911-31FF-F00B-78428DC68B3D}"/>
              </a:ext>
            </a:extLst>
          </xdr:cNvPr>
          <xdr:cNvSpPr>
            <a:spLocks/>
          </xdr:cNvSpPr>
        </xdr:nvSpPr>
        <xdr:spPr bwMode="auto">
          <a:xfrm>
            <a:off x="6527593" y="2563524"/>
            <a:ext cx="706437" cy="565150"/>
          </a:xfrm>
          <a:custGeom>
            <a:avLst/>
            <a:gdLst>
              <a:gd name="T0" fmla="*/ 861892827 w 445"/>
              <a:gd name="T1" fmla="*/ 889615950 h 356"/>
              <a:gd name="T2" fmla="*/ 824089717 w 445"/>
              <a:gd name="T3" fmla="*/ 877014375 h 356"/>
              <a:gd name="T4" fmla="*/ 811489738 w 445"/>
              <a:gd name="T5" fmla="*/ 859374075 h 356"/>
              <a:gd name="T6" fmla="*/ 730844795 w 445"/>
              <a:gd name="T7" fmla="*/ 836691875 h 356"/>
              <a:gd name="T8" fmla="*/ 688001376 w 445"/>
              <a:gd name="T9" fmla="*/ 814011263 h 356"/>
              <a:gd name="T10" fmla="*/ 682961067 w 445"/>
              <a:gd name="T11" fmla="*/ 781248438 h 356"/>
              <a:gd name="T12" fmla="*/ 680441706 w 445"/>
              <a:gd name="T13" fmla="*/ 745966250 h 356"/>
              <a:gd name="T14" fmla="*/ 635078926 w 445"/>
              <a:gd name="T15" fmla="*/ 730845313 h 356"/>
              <a:gd name="T16" fmla="*/ 592235506 w 445"/>
              <a:gd name="T17" fmla="*/ 723285638 h 356"/>
              <a:gd name="T18" fmla="*/ 541832417 w 445"/>
              <a:gd name="T19" fmla="*/ 698084075 h 356"/>
              <a:gd name="T20" fmla="*/ 524192129 w 445"/>
              <a:gd name="T21" fmla="*/ 662801888 h 356"/>
              <a:gd name="T22" fmla="*/ 476308400 w 445"/>
              <a:gd name="T23" fmla="*/ 647680950 h 356"/>
              <a:gd name="T24" fmla="*/ 441026238 w 445"/>
              <a:gd name="T25" fmla="*/ 632560013 h 356"/>
              <a:gd name="T26" fmla="*/ 418345641 w 445"/>
              <a:gd name="T27" fmla="*/ 660280938 h 356"/>
              <a:gd name="T28" fmla="*/ 388103788 w 445"/>
              <a:gd name="T29" fmla="*/ 637600325 h 356"/>
              <a:gd name="T30" fmla="*/ 365421604 w 445"/>
              <a:gd name="T31" fmla="*/ 627519700 h 356"/>
              <a:gd name="T32" fmla="*/ 330139441 w 445"/>
              <a:gd name="T33" fmla="*/ 650200313 h 356"/>
              <a:gd name="T34" fmla="*/ 289816970 w 445"/>
              <a:gd name="T35" fmla="*/ 645160000 h 356"/>
              <a:gd name="T36" fmla="*/ 259575116 w 445"/>
              <a:gd name="T37" fmla="*/ 645160000 h 356"/>
              <a:gd name="T38" fmla="*/ 214212336 w 445"/>
              <a:gd name="T39" fmla="*/ 645160000 h 356"/>
              <a:gd name="T40" fmla="*/ 178930173 w 445"/>
              <a:gd name="T41" fmla="*/ 645160000 h 356"/>
              <a:gd name="T42" fmla="*/ 136088341 w 445"/>
              <a:gd name="T43" fmla="*/ 612398763 h 356"/>
              <a:gd name="T44" fmla="*/ 123486775 w 445"/>
              <a:gd name="T45" fmla="*/ 577116575 h 356"/>
              <a:gd name="T46" fmla="*/ 90725561 w 445"/>
              <a:gd name="T47" fmla="*/ 564515000 h 356"/>
              <a:gd name="T48" fmla="*/ 60483707 w 445"/>
              <a:gd name="T49" fmla="*/ 564515000 h 356"/>
              <a:gd name="T50" fmla="*/ 40322471 w 445"/>
              <a:gd name="T51" fmla="*/ 592237513 h 356"/>
              <a:gd name="T52" fmla="*/ 10080618 w 445"/>
              <a:gd name="T53" fmla="*/ 551915013 h 356"/>
              <a:gd name="T54" fmla="*/ 105846488 w 445"/>
              <a:gd name="T55" fmla="*/ 325100950 h 356"/>
              <a:gd name="T56" fmla="*/ 126007723 w 445"/>
              <a:gd name="T57" fmla="*/ 126007813 h 356"/>
              <a:gd name="T58" fmla="*/ 151209268 w 445"/>
              <a:gd name="T59" fmla="*/ 20161250 h 356"/>
              <a:gd name="T60" fmla="*/ 204131718 w 445"/>
              <a:gd name="T61" fmla="*/ 12601575 h 356"/>
              <a:gd name="T62" fmla="*/ 274696043 w 445"/>
              <a:gd name="T63" fmla="*/ 20161250 h 356"/>
              <a:gd name="T64" fmla="*/ 337700698 w 445"/>
              <a:gd name="T65" fmla="*/ 52924075 h 356"/>
              <a:gd name="T66" fmla="*/ 378023170 w 445"/>
              <a:gd name="T67" fmla="*/ 57964388 h 356"/>
              <a:gd name="T68" fmla="*/ 420865002 w 445"/>
              <a:gd name="T69" fmla="*/ 42843450 h 356"/>
              <a:gd name="T70" fmla="*/ 483869658 w 445"/>
              <a:gd name="T71" fmla="*/ 55443438 h 356"/>
              <a:gd name="T72" fmla="*/ 529232438 w 445"/>
              <a:gd name="T73" fmla="*/ 63004700 h 356"/>
              <a:gd name="T74" fmla="*/ 572074270 w 445"/>
              <a:gd name="T75" fmla="*/ 131048125 h 356"/>
              <a:gd name="T76" fmla="*/ 614917690 w 445"/>
              <a:gd name="T77" fmla="*/ 153730325 h 356"/>
              <a:gd name="T78" fmla="*/ 665320779 w 445"/>
              <a:gd name="T79" fmla="*/ 201612500 h 356"/>
              <a:gd name="T80" fmla="*/ 642638595 w 445"/>
              <a:gd name="T81" fmla="*/ 259576888 h 356"/>
              <a:gd name="T82" fmla="*/ 612396742 w 445"/>
              <a:gd name="T83" fmla="*/ 317539688 h 356"/>
              <a:gd name="T84" fmla="*/ 647678904 w 445"/>
              <a:gd name="T85" fmla="*/ 362902500 h 356"/>
              <a:gd name="T86" fmla="*/ 728323847 w 445"/>
              <a:gd name="T87" fmla="*/ 357862188 h 356"/>
              <a:gd name="T88" fmla="*/ 771167267 w 445"/>
              <a:gd name="T89" fmla="*/ 337700938 h 356"/>
              <a:gd name="T90" fmla="*/ 814009099 w 445"/>
              <a:gd name="T91" fmla="*/ 330141263 h 356"/>
              <a:gd name="T92" fmla="*/ 859371879 w 445"/>
              <a:gd name="T93" fmla="*/ 430947513 h 356"/>
              <a:gd name="T94" fmla="*/ 909774969 w 445"/>
              <a:gd name="T95" fmla="*/ 478829688 h 356"/>
              <a:gd name="T96" fmla="*/ 894654042 w 445"/>
              <a:gd name="T97" fmla="*/ 531753763 h 356"/>
              <a:gd name="T98" fmla="*/ 937497461 w 445"/>
              <a:gd name="T99" fmla="*/ 554434375 h 356"/>
              <a:gd name="T100" fmla="*/ 987900551 w 445"/>
              <a:gd name="T101" fmla="*/ 579635938 h 356"/>
              <a:gd name="T102" fmla="*/ 1003021478 w 445"/>
              <a:gd name="T103" fmla="*/ 604837500 h 356"/>
              <a:gd name="T104" fmla="*/ 1043343949 w 445"/>
              <a:gd name="T105" fmla="*/ 607358450 h 356"/>
              <a:gd name="T106" fmla="*/ 1063505185 w 445"/>
              <a:gd name="T107" fmla="*/ 635079375 h 356"/>
              <a:gd name="T108" fmla="*/ 1081145472 w 445"/>
              <a:gd name="T109" fmla="*/ 680442188 h 356"/>
              <a:gd name="T110" fmla="*/ 1088706729 w 445"/>
              <a:gd name="T111" fmla="*/ 695563125 h 356"/>
              <a:gd name="T112" fmla="*/ 1118948583 w 445"/>
              <a:gd name="T113" fmla="*/ 713205013 h 356"/>
              <a:gd name="T114" fmla="*/ 1078626112 w 445"/>
              <a:gd name="T115" fmla="*/ 728325950 h 356"/>
              <a:gd name="T116" fmla="*/ 1023182713 w 445"/>
              <a:gd name="T117" fmla="*/ 743446888 h 35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0" t="0" r="r" b="b"/>
            <a:pathLst>
              <a:path w="445" h="356">
                <a:moveTo>
                  <a:pt x="393" y="300"/>
                </a:moveTo>
                <a:lnTo>
                  <a:pt x="391" y="304"/>
                </a:lnTo>
                <a:lnTo>
                  <a:pt x="388" y="305"/>
                </a:lnTo>
                <a:lnTo>
                  <a:pt x="346" y="354"/>
                </a:lnTo>
                <a:lnTo>
                  <a:pt x="342" y="353"/>
                </a:lnTo>
                <a:lnTo>
                  <a:pt x="339" y="354"/>
                </a:lnTo>
                <a:lnTo>
                  <a:pt x="335" y="355"/>
                </a:lnTo>
                <a:lnTo>
                  <a:pt x="332" y="354"/>
                </a:lnTo>
                <a:lnTo>
                  <a:pt x="329" y="351"/>
                </a:lnTo>
                <a:lnTo>
                  <a:pt x="327" y="348"/>
                </a:lnTo>
                <a:lnTo>
                  <a:pt x="323" y="347"/>
                </a:lnTo>
                <a:lnTo>
                  <a:pt x="325" y="344"/>
                </a:lnTo>
                <a:lnTo>
                  <a:pt x="324" y="343"/>
                </a:lnTo>
                <a:lnTo>
                  <a:pt x="323" y="342"/>
                </a:lnTo>
                <a:lnTo>
                  <a:pt x="322" y="341"/>
                </a:lnTo>
                <a:lnTo>
                  <a:pt x="319" y="340"/>
                </a:lnTo>
                <a:lnTo>
                  <a:pt x="316" y="337"/>
                </a:lnTo>
                <a:lnTo>
                  <a:pt x="309" y="335"/>
                </a:lnTo>
                <a:lnTo>
                  <a:pt x="304" y="331"/>
                </a:lnTo>
                <a:lnTo>
                  <a:pt x="290" y="332"/>
                </a:lnTo>
                <a:lnTo>
                  <a:pt x="279" y="331"/>
                </a:lnTo>
                <a:lnTo>
                  <a:pt x="278" y="330"/>
                </a:lnTo>
                <a:lnTo>
                  <a:pt x="276" y="329"/>
                </a:lnTo>
                <a:lnTo>
                  <a:pt x="276" y="324"/>
                </a:lnTo>
                <a:lnTo>
                  <a:pt x="273" y="323"/>
                </a:lnTo>
                <a:lnTo>
                  <a:pt x="271" y="319"/>
                </a:lnTo>
                <a:lnTo>
                  <a:pt x="268" y="317"/>
                </a:lnTo>
                <a:lnTo>
                  <a:pt x="269" y="314"/>
                </a:lnTo>
                <a:lnTo>
                  <a:pt x="269" y="313"/>
                </a:lnTo>
                <a:lnTo>
                  <a:pt x="271" y="310"/>
                </a:lnTo>
                <a:lnTo>
                  <a:pt x="275" y="309"/>
                </a:lnTo>
                <a:lnTo>
                  <a:pt x="273" y="307"/>
                </a:lnTo>
                <a:lnTo>
                  <a:pt x="269" y="303"/>
                </a:lnTo>
                <a:lnTo>
                  <a:pt x="271" y="300"/>
                </a:lnTo>
                <a:lnTo>
                  <a:pt x="270" y="296"/>
                </a:lnTo>
                <a:lnTo>
                  <a:pt x="264" y="290"/>
                </a:lnTo>
                <a:lnTo>
                  <a:pt x="262" y="289"/>
                </a:lnTo>
                <a:lnTo>
                  <a:pt x="258" y="289"/>
                </a:lnTo>
                <a:lnTo>
                  <a:pt x="255" y="293"/>
                </a:lnTo>
                <a:lnTo>
                  <a:pt x="252" y="290"/>
                </a:lnTo>
                <a:lnTo>
                  <a:pt x="248" y="289"/>
                </a:lnTo>
                <a:lnTo>
                  <a:pt x="244" y="290"/>
                </a:lnTo>
                <a:lnTo>
                  <a:pt x="242" y="287"/>
                </a:lnTo>
                <a:lnTo>
                  <a:pt x="237" y="286"/>
                </a:lnTo>
                <a:lnTo>
                  <a:pt x="235" y="287"/>
                </a:lnTo>
                <a:lnTo>
                  <a:pt x="232" y="284"/>
                </a:lnTo>
                <a:lnTo>
                  <a:pt x="230" y="281"/>
                </a:lnTo>
                <a:lnTo>
                  <a:pt x="222" y="281"/>
                </a:lnTo>
                <a:lnTo>
                  <a:pt x="218" y="279"/>
                </a:lnTo>
                <a:lnTo>
                  <a:pt x="215" y="277"/>
                </a:lnTo>
                <a:lnTo>
                  <a:pt x="215" y="274"/>
                </a:lnTo>
                <a:lnTo>
                  <a:pt x="214" y="270"/>
                </a:lnTo>
                <a:lnTo>
                  <a:pt x="213" y="269"/>
                </a:lnTo>
                <a:lnTo>
                  <a:pt x="211" y="266"/>
                </a:lnTo>
                <a:lnTo>
                  <a:pt x="208" y="263"/>
                </a:lnTo>
                <a:lnTo>
                  <a:pt x="201" y="260"/>
                </a:lnTo>
                <a:lnTo>
                  <a:pt x="197" y="261"/>
                </a:lnTo>
                <a:lnTo>
                  <a:pt x="194" y="262"/>
                </a:lnTo>
                <a:lnTo>
                  <a:pt x="191" y="259"/>
                </a:lnTo>
                <a:lnTo>
                  <a:pt x="189" y="257"/>
                </a:lnTo>
                <a:lnTo>
                  <a:pt x="190" y="253"/>
                </a:lnTo>
                <a:lnTo>
                  <a:pt x="187" y="250"/>
                </a:lnTo>
                <a:lnTo>
                  <a:pt x="180" y="252"/>
                </a:lnTo>
                <a:lnTo>
                  <a:pt x="177" y="251"/>
                </a:lnTo>
                <a:lnTo>
                  <a:pt x="175" y="251"/>
                </a:lnTo>
                <a:lnTo>
                  <a:pt x="172" y="253"/>
                </a:lnTo>
                <a:lnTo>
                  <a:pt x="169" y="256"/>
                </a:lnTo>
                <a:lnTo>
                  <a:pt x="166" y="256"/>
                </a:lnTo>
                <a:lnTo>
                  <a:pt x="163" y="259"/>
                </a:lnTo>
                <a:lnTo>
                  <a:pt x="166" y="262"/>
                </a:lnTo>
                <a:lnTo>
                  <a:pt x="163" y="264"/>
                </a:lnTo>
                <a:lnTo>
                  <a:pt x="160" y="262"/>
                </a:lnTo>
                <a:lnTo>
                  <a:pt x="158" y="258"/>
                </a:lnTo>
                <a:lnTo>
                  <a:pt x="158" y="254"/>
                </a:lnTo>
                <a:lnTo>
                  <a:pt x="154" y="253"/>
                </a:lnTo>
                <a:lnTo>
                  <a:pt x="153" y="250"/>
                </a:lnTo>
                <a:lnTo>
                  <a:pt x="150" y="251"/>
                </a:lnTo>
                <a:lnTo>
                  <a:pt x="148" y="248"/>
                </a:lnTo>
                <a:lnTo>
                  <a:pt x="145" y="248"/>
                </a:lnTo>
                <a:lnTo>
                  <a:pt x="145" y="249"/>
                </a:lnTo>
                <a:lnTo>
                  <a:pt x="145" y="252"/>
                </a:lnTo>
                <a:lnTo>
                  <a:pt x="142" y="254"/>
                </a:lnTo>
                <a:lnTo>
                  <a:pt x="138" y="255"/>
                </a:lnTo>
                <a:lnTo>
                  <a:pt x="134" y="256"/>
                </a:lnTo>
                <a:lnTo>
                  <a:pt x="131" y="258"/>
                </a:lnTo>
                <a:lnTo>
                  <a:pt x="128" y="259"/>
                </a:lnTo>
                <a:lnTo>
                  <a:pt x="125" y="258"/>
                </a:lnTo>
                <a:lnTo>
                  <a:pt x="122" y="256"/>
                </a:lnTo>
                <a:lnTo>
                  <a:pt x="118" y="257"/>
                </a:lnTo>
                <a:lnTo>
                  <a:pt x="115" y="256"/>
                </a:lnTo>
                <a:lnTo>
                  <a:pt x="115" y="259"/>
                </a:lnTo>
                <a:lnTo>
                  <a:pt x="112" y="260"/>
                </a:lnTo>
                <a:lnTo>
                  <a:pt x="108" y="259"/>
                </a:lnTo>
                <a:lnTo>
                  <a:pt x="106" y="256"/>
                </a:lnTo>
                <a:lnTo>
                  <a:pt x="103" y="256"/>
                </a:lnTo>
                <a:lnTo>
                  <a:pt x="99" y="257"/>
                </a:lnTo>
                <a:lnTo>
                  <a:pt x="95" y="256"/>
                </a:lnTo>
                <a:lnTo>
                  <a:pt x="92" y="256"/>
                </a:lnTo>
                <a:lnTo>
                  <a:pt x="88" y="256"/>
                </a:lnTo>
                <a:lnTo>
                  <a:pt x="85" y="256"/>
                </a:lnTo>
                <a:lnTo>
                  <a:pt x="81" y="253"/>
                </a:lnTo>
                <a:lnTo>
                  <a:pt x="78" y="256"/>
                </a:lnTo>
                <a:lnTo>
                  <a:pt x="76" y="256"/>
                </a:lnTo>
                <a:lnTo>
                  <a:pt x="74" y="256"/>
                </a:lnTo>
                <a:lnTo>
                  <a:pt x="71" y="256"/>
                </a:lnTo>
                <a:lnTo>
                  <a:pt x="68" y="257"/>
                </a:lnTo>
                <a:lnTo>
                  <a:pt x="67" y="256"/>
                </a:lnTo>
                <a:lnTo>
                  <a:pt x="66" y="253"/>
                </a:lnTo>
                <a:lnTo>
                  <a:pt x="58" y="243"/>
                </a:lnTo>
                <a:lnTo>
                  <a:pt x="54" y="243"/>
                </a:lnTo>
                <a:lnTo>
                  <a:pt x="51" y="243"/>
                </a:lnTo>
                <a:lnTo>
                  <a:pt x="48" y="241"/>
                </a:lnTo>
                <a:lnTo>
                  <a:pt x="48" y="237"/>
                </a:lnTo>
                <a:lnTo>
                  <a:pt x="50" y="233"/>
                </a:lnTo>
                <a:lnTo>
                  <a:pt x="49" y="229"/>
                </a:lnTo>
                <a:lnTo>
                  <a:pt x="46" y="226"/>
                </a:lnTo>
                <a:lnTo>
                  <a:pt x="44" y="230"/>
                </a:lnTo>
                <a:lnTo>
                  <a:pt x="42" y="228"/>
                </a:lnTo>
                <a:lnTo>
                  <a:pt x="39" y="225"/>
                </a:lnTo>
                <a:lnTo>
                  <a:pt x="36" y="224"/>
                </a:lnTo>
                <a:lnTo>
                  <a:pt x="36" y="229"/>
                </a:lnTo>
                <a:lnTo>
                  <a:pt x="34" y="231"/>
                </a:lnTo>
                <a:lnTo>
                  <a:pt x="30" y="230"/>
                </a:lnTo>
                <a:lnTo>
                  <a:pt x="27" y="226"/>
                </a:lnTo>
                <a:lnTo>
                  <a:pt x="24" y="224"/>
                </a:lnTo>
                <a:lnTo>
                  <a:pt x="21" y="222"/>
                </a:lnTo>
                <a:lnTo>
                  <a:pt x="20" y="225"/>
                </a:lnTo>
                <a:lnTo>
                  <a:pt x="21" y="230"/>
                </a:lnTo>
                <a:lnTo>
                  <a:pt x="20" y="233"/>
                </a:lnTo>
                <a:lnTo>
                  <a:pt x="16" y="235"/>
                </a:lnTo>
                <a:lnTo>
                  <a:pt x="14" y="232"/>
                </a:lnTo>
                <a:lnTo>
                  <a:pt x="13" y="228"/>
                </a:lnTo>
                <a:lnTo>
                  <a:pt x="10" y="225"/>
                </a:lnTo>
                <a:lnTo>
                  <a:pt x="6" y="226"/>
                </a:lnTo>
                <a:lnTo>
                  <a:pt x="4" y="219"/>
                </a:lnTo>
                <a:lnTo>
                  <a:pt x="1" y="217"/>
                </a:lnTo>
                <a:lnTo>
                  <a:pt x="0" y="216"/>
                </a:lnTo>
                <a:lnTo>
                  <a:pt x="36" y="146"/>
                </a:lnTo>
                <a:lnTo>
                  <a:pt x="41" y="131"/>
                </a:lnTo>
                <a:lnTo>
                  <a:pt x="42" y="129"/>
                </a:lnTo>
                <a:lnTo>
                  <a:pt x="54" y="92"/>
                </a:lnTo>
                <a:lnTo>
                  <a:pt x="54" y="91"/>
                </a:lnTo>
                <a:lnTo>
                  <a:pt x="53" y="61"/>
                </a:lnTo>
                <a:lnTo>
                  <a:pt x="50" y="57"/>
                </a:lnTo>
                <a:lnTo>
                  <a:pt x="50" y="50"/>
                </a:lnTo>
                <a:lnTo>
                  <a:pt x="54" y="48"/>
                </a:lnTo>
                <a:lnTo>
                  <a:pt x="54" y="25"/>
                </a:lnTo>
                <a:lnTo>
                  <a:pt x="57" y="14"/>
                </a:lnTo>
                <a:lnTo>
                  <a:pt x="59" y="9"/>
                </a:lnTo>
                <a:lnTo>
                  <a:pt x="60" y="8"/>
                </a:lnTo>
                <a:lnTo>
                  <a:pt x="62" y="3"/>
                </a:lnTo>
                <a:lnTo>
                  <a:pt x="66" y="0"/>
                </a:lnTo>
                <a:lnTo>
                  <a:pt x="72" y="3"/>
                </a:lnTo>
                <a:lnTo>
                  <a:pt x="78" y="5"/>
                </a:lnTo>
                <a:lnTo>
                  <a:pt x="81" y="5"/>
                </a:lnTo>
                <a:lnTo>
                  <a:pt x="85" y="4"/>
                </a:lnTo>
                <a:lnTo>
                  <a:pt x="88" y="5"/>
                </a:lnTo>
                <a:lnTo>
                  <a:pt x="92" y="5"/>
                </a:lnTo>
                <a:lnTo>
                  <a:pt x="100" y="6"/>
                </a:lnTo>
                <a:lnTo>
                  <a:pt x="109" y="8"/>
                </a:lnTo>
                <a:lnTo>
                  <a:pt x="115" y="10"/>
                </a:lnTo>
                <a:lnTo>
                  <a:pt x="118" y="12"/>
                </a:lnTo>
                <a:lnTo>
                  <a:pt x="125" y="15"/>
                </a:lnTo>
                <a:lnTo>
                  <a:pt x="131" y="20"/>
                </a:lnTo>
                <a:lnTo>
                  <a:pt x="134" y="21"/>
                </a:lnTo>
                <a:lnTo>
                  <a:pt x="138" y="21"/>
                </a:lnTo>
                <a:lnTo>
                  <a:pt x="142" y="21"/>
                </a:lnTo>
                <a:lnTo>
                  <a:pt x="145" y="23"/>
                </a:lnTo>
                <a:lnTo>
                  <a:pt x="148" y="23"/>
                </a:lnTo>
                <a:lnTo>
                  <a:pt x="150" y="23"/>
                </a:lnTo>
                <a:lnTo>
                  <a:pt x="153" y="21"/>
                </a:lnTo>
                <a:lnTo>
                  <a:pt x="156" y="19"/>
                </a:lnTo>
                <a:lnTo>
                  <a:pt x="160" y="17"/>
                </a:lnTo>
                <a:lnTo>
                  <a:pt x="163" y="18"/>
                </a:lnTo>
                <a:lnTo>
                  <a:pt x="167" y="17"/>
                </a:lnTo>
                <a:lnTo>
                  <a:pt x="170" y="18"/>
                </a:lnTo>
                <a:lnTo>
                  <a:pt x="173" y="20"/>
                </a:lnTo>
                <a:lnTo>
                  <a:pt x="186" y="23"/>
                </a:lnTo>
                <a:lnTo>
                  <a:pt x="190" y="23"/>
                </a:lnTo>
                <a:lnTo>
                  <a:pt x="192" y="22"/>
                </a:lnTo>
                <a:lnTo>
                  <a:pt x="196" y="23"/>
                </a:lnTo>
                <a:lnTo>
                  <a:pt x="199" y="23"/>
                </a:lnTo>
                <a:lnTo>
                  <a:pt x="205" y="21"/>
                </a:lnTo>
                <a:lnTo>
                  <a:pt x="208" y="23"/>
                </a:lnTo>
                <a:lnTo>
                  <a:pt x="210" y="25"/>
                </a:lnTo>
                <a:lnTo>
                  <a:pt x="215" y="43"/>
                </a:lnTo>
                <a:lnTo>
                  <a:pt x="218" y="47"/>
                </a:lnTo>
                <a:lnTo>
                  <a:pt x="220" y="47"/>
                </a:lnTo>
                <a:lnTo>
                  <a:pt x="225" y="49"/>
                </a:lnTo>
                <a:lnTo>
                  <a:pt x="227" y="52"/>
                </a:lnTo>
                <a:lnTo>
                  <a:pt x="233" y="54"/>
                </a:lnTo>
                <a:lnTo>
                  <a:pt x="236" y="56"/>
                </a:lnTo>
                <a:lnTo>
                  <a:pt x="237" y="60"/>
                </a:lnTo>
                <a:lnTo>
                  <a:pt x="240" y="63"/>
                </a:lnTo>
                <a:lnTo>
                  <a:pt x="244" y="61"/>
                </a:lnTo>
                <a:lnTo>
                  <a:pt x="258" y="65"/>
                </a:lnTo>
                <a:lnTo>
                  <a:pt x="261" y="67"/>
                </a:lnTo>
                <a:lnTo>
                  <a:pt x="262" y="71"/>
                </a:lnTo>
                <a:lnTo>
                  <a:pt x="263" y="76"/>
                </a:lnTo>
                <a:lnTo>
                  <a:pt x="264" y="80"/>
                </a:lnTo>
                <a:lnTo>
                  <a:pt x="264" y="84"/>
                </a:lnTo>
                <a:lnTo>
                  <a:pt x="263" y="96"/>
                </a:lnTo>
                <a:lnTo>
                  <a:pt x="261" y="100"/>
                </a:lnTo>
                <a:lnTo>
                  <a:pt x="258" y="101"/>
                </a:lnTo>
                <a:lnTo>
                  <a:pt x="255" y="103"/>
                </a:lnTo>
                <a:lnTo>
                  <a:pt x="249" y="107"/>
                </a:lnTo>
                <a:lnTo>
                  <a:pt x="245" y="110"/>
                </a:lnTo>
                <a:lnTo>
                  <a:pt x="243" y="114"/>
                </a:lnTo>
                <a:lnTo>
                  <a:pt x="241" y="122"/>
                </a:lnTo>
                <a:lnTo>
                  <a:pt x="243" y="126"/>
                </a:lnTo>
                <a:lnTo>
                  <a:pt x="245" y="129"/>
                </a:lnTo>
                <a:lnTo>
                  <a:pt x="247" y="133"/>
                </a:lnTo>
                <a:lnTo>
                  <a:pt x="248" y="137"/>
                </a:lnTo>
                <a:lnTo>
                  <a:pt x="251" y="140"/>
                </a:lnTo>
                <a:lnTo>
                  <a:pt x="257" y="144"/>
                </a:lnTo>
                <a:lnTo>
                  <a:pt x="260" y="145"/>
                </a:lnTo>
                <a:lnTo>
                  <a:pt x="264" y="146"/>
                </a:lnTo>
                <a:lnTo>
                  <a:pt x="268" y="146"/>
                </a:lnTo>
                <a:lnTo>
                  <a:pt x="278" y="143"/>
                </a:lnTo>
                <a:lnTo>
                  <a:pt x="289" y="142"/>
                </a:lnTo>
                <a:lnTo>
                  <a:pt x="294" y="141"/>
                </a:lnTo>
                <a:lnTo>
                  <a:pt x="296" y="139"/>
                </a:lnTo>
                <a:lnTo>
                  <a:pt x="299" y="137"/>
                </a:lnTo>
                <a:lnTo>
                  <a:pt x="302" y="137"/>
                </a:lnTo>
                <a:lnTo>
                  <a:pt x="306" y="134"/>
                </a:lnTo>
                <a:lnTo>
                  <a:pt x="308" y="133"/>
                </a:lnTo>
                <a:lnTo>
                  <a:pt x="311" y="133"/>
                </a:lnTo>
                <a:lnTo>
                  <a:pt x="316" y="132"/>
                </a:lnTo>
                <a:lnTo>
                  <a:pt x="319" y="131"/>
                </a:lnTo>
                <a:lnTo>
                  <a:pt x="323" y="131"/>
                </a:lnTo>
                <a:lnTo>
                  <a:pt x="339" y="154"/>
                </a:lnTo>
                <a:lnTo>
                  <a:pt x="340" y="158"/>
                </a:lnTo>
                <a:lnTo>
                  <a:pt x="340" y="163"/>
                </a:lnTo>
                <a:lnTo>
                  <a:pt x="340" y="167"/>
                </a:lnTo>
                <a:lnTo>
                  <a:pt x="341" y="171"/>
                </a:lnTo>
                <a:lnTo>
                  <a:pt x="343" y="175"/>
                </a:lnTo>
                <a:lnTo>
                  <a:pt x="355" y="182"/>
                </a:lnTo>
                <a:lnTo>
                  <a:pt x="358" y="183"/>
                </a:lnTo>
                <a:lnTo>
                  <a:pt x="360" y="186"/>
                </a:lnTo>
                <a:lnTo>
                  <a:pt x="361" y="190"/>
                </a:lnTo>
                <a:lnTo>
                  <a:pt x="359" y="195"/>
                </a:lnTo>
                <a:lnTo>
                  <a:pt x="358" y="198"/>
                </a:lnTo>
                <a:lnTo>
                  <a:pt x="356" y="203"/>
                </a:lnTo>
                <a:lnTo>
                  <a:pt x="355" y="206"/>
                </a:lnTo>
                <a:lnTo>
                  <a:pt x="355" y="211"/>
                </a:lnTo>
                <a:lnTo>
                  <a:pt x="356" y="212"/>
                </a:lnTo>
                <a:lnTo>
                  <a:pt x="361" y="215"/>
                </a:lnTo>
                <a:lnTo>
                  <a:pt x="365" y="215"/>
                </a:lnTo>
                <a:lnTo>
                  <a:pt x="368" y="218"/>
                </a:lnTo>
                <a:lnTo>
                  <a:pt x="372" y="220"/>
                </a:lnTo>
                <a:lnTo>
                  <a:pt x="374" y="222"/>
                </a:lnTo>
                <a:lnTo>
                  <a:pt x="380" y="225"/>
                </a:lnTo>
                <a:lnTo>
                  <a:pt x="383" y="224"/>
                </a:lnTo>
                <a:lnTo>
                  <a:pt x="386" y="222"/>
                </a:lnTo>
                <a:lnTo>
                  <a:pt x="392" y="230"/>
                </a:lnTo>
                <a:lnTo>
                  <a:pt x="395" y="231"/>
                </a:lnTo>
                <a:lnTo>
                  <a:pt x="398" y="231"/>
                </a:lnTo>
                <a:lnTo>
                  <a:pt x="397" y="234"/>
                </a:lnTo>
                <a:lnTo>
                  <a:pt x="397" y="239"/>
                </a:lnTo>
                <a:lnTo>
                  <a:pt x="398" y="240"/>
                </a:lnTo>
                <a:lnTo>
                  <a:pt x="403" y="243"/>
                </a:lnTo>
                <a:lnTo>
                  <a:pt x="406" y="242"/>
                </a:lnTo>
                <a:lnTo>
                  <a:pt x="408" y="240"/>
                </a:lnTo>
                <a:lnTo>
                  <a:pt x="410" y="240"/>
                </a:lnTo>
                <a:lnTo>
                  <a:pt x="414" y="241"/>
                </a:lnTo>
                <a:lnTo>
                  <a:pt x="416" y="245"/>
                </a:lnTo>
                <a:lnTo>
                  <a:pt x="418" y="248"/>
                </a:lnTo>
                <a:lnTo>
                  <a:pt x="422" y="247"/>
                </a:lnTo>
                <a:lnTo>
                  <a:pt x="424" y="249"/>
                </a:lnTo>
                <a:lnTo>
                  <a:pt x="422" y="252"/>
                </a:lnTo>
                <a:lnTo>
                  <a:pt x="423" y="256"/>
                </a:lnTo>
                <a:lnTo>
                  <a:pt x="424" y="260"/>
                </a:lnTo>
                <a:lnTo>
                  <a:pt x="431" y="262"/>
                </a:lnTo>
                <a:lnTo>
                  <a:pt x="431" y="267"/>
                </a:lnTo>
                <a:lnTo>
                  <a:pt x="429" y="270"/>
                </a:lnTo>
                <a:lnTo>
                  <a:pt x="432" y="272"/>
                </a:lnTo>
                <a:lnTo>
                  <a:pt x="433" y="272"/>
                </a:lnTo>
                <a:lnTo>
                  <a:pt x="435" y="275"/>
                </a:lnTo>
                <a:lnTo>
                  <a:pt x="436" y="275"/>
                </a:lnTo>
                <a:lnTo>
                  <a:pt x="432" y="276"/>
                </a:lnTo>
                <a:lnTo>
                  <a:pt x="432" y="278"/>
                </a:lnTo>
                <a:lnTo>
                  <a:pt x="434" y="279"/>
                </a:lnTo>
                <a:lnTo>
                  <a:pt x="437" y="280"/>
                </a:lnTo>
                <a:lnTo>
                  <a:pt x="441" y="280"/>
                </a:lnTo>
                <a:lnTo>
                  <a:pt x="444" y="283"/>
                </a:lnTo>
                <a:lnTo>
                  <a:pt x="442" y="286"/>
                </a:lnTo>
                <a:lnTo>
                  <a:pt x="438" y="289"/>
                </a:lnTo>
                <a:lnTo>
                  <a:pt x="435" y="290"/>
                </a:lnTo>
                <a:lnTo>
                  <a:pt x="432" y="289"/>
                </a:lnTo>
                <a:lnTo>
                  <a:pt x="428" y="289"/>
                </a:lnTo>
                <a:lnTo>
                  <a:pt x="423" y="289"/>
                </a:lnTo>
                <a:lnTo>
                  <a:pt x="419" y="289"/>
                </a:lnTo>
                <a:lnTo>
                  <a:pt x="413" y="291"/>
                </a:lnTo>
                <a:lnTo>
                  <a:pt x="410" y="294"/>
                </a:lnTo>
                <a:lnTo>
                  <a:pt x="406" y="295"/>
                </a:lnTo>
                <a:lnTo>
                  <a:pt x="398" y="296"/>
                </a:lnTo>
                <a:lnTo>
                  <a:pt x="395" y="297"/>
                </a:lnTo>
                <a:lnTo>
                  <a:pt x="393" y="300"/>
                </a:lnTo>
              </a:path>
            </a:pathLst>
          </a:custGeom>
          <a:solidFill>
            <a:schemeClr val="bg1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90" name="Freeform 72">
            <a:extLst>
              <a:ext uri="{FF2B5EF4-FFF2-40B4-BE49-F238E27FC236}">
                <a16:creationId xmlns:a16="http://schemas.microsoft.com/office/drawing/2014/main" id="{19BA4D95-B3DC-81B6-5296-12952565D7C4}"/>
              </a:ext>
            </a:extLst>
          </xdr:cNvPr>
          <xdr:cNvSpPr>
            <a:spLocks/>
          </xdr:cNvSpPr>
        </xdr:nvSpPr>
        <xdr:spPr bwMode="auto">
          <a:xfrm>
            <a:off x="7778674" y="4122007"/>
            <a:ext cx="620712" cy="515937"/>
          </a:xfrm>
          <a:custGeom>
            <a:avLst/>
            <a:gdLst>
              <a:gd name="T0" fmla="*/ 904734571 w 391"/>
              <a:gd name="T1" fmla="*/ 372982764 h 325"/>
              <a:gd name="T2" fmla="*/ 899694263 w 391"/>
              <a:gd name="T3" fmla="*/ 544353222 h 325"/>
              <a:gd name="T4" fmla="*/ 977819837 w 391"/>
              <a:gd name="T5" fmla="*/ 730844604 h 325"/>
              <a:gd name="T6" fmla="*/ 960177964 w 391"/>
              <a:gd name="T7" fmla="*/ 745965527 h 325"/>
              <a:gd name="T8" fmla="*/ 934976422 w 391"/>
              <a:gd name="T9" fmla="*/ 763605810 h 325"/>
              <a:gd name="T10" fmla="*/ 912295828 w 391"/>
              <a:gd name="T11" fmla="*/ 783767040 h 325"/>
              <a:gd name="T12" fmla="*/ 892134594 w 391"/>
              <a:gd name="T13" fmla="*/ 786287988 h 325"/>
              <a:gd name="T14" fmla="*/ 854331487 w 391"/>
              <a:gd name="T15" fmla="*/ 788807348 h 325"/>
              <a:gd name="T16" fmla="*/ 821570276 w 391"/>
              <a:gd name="T17" fmla="*/ 793847656 h 325"/>
              <a:gd name="T18" fmla="*/ 816529967 w 391"/>
              <a:gd name="T19" fmla="*/ 808968579 h 325"/>
              <a:gd name="T20" fmla="*/ 798888094 w 391"/>
              <a:gd name="T21" fmla="*/ 793847656 h 325"/>
              <a:gd name="T22" fmla="*/ 776207500 w 391"/>
              <a:gd name="T23" fmla="*/ 768646118 h 325"/>
              <a:gd name="T24" fmla="*/ 788807477 w 391"/>
              <a:gd name="T25" fmla="*/ 738404272 h 325"/>
              <a:gd name="T26" fmla="*/ 786288117 w 391"/>
              <a:gd name="T27" fmla="*/ 720763989 h 325"/>
              <a:gd name="T28" fmla="*/ 763605935 w 391"/>
              <a:gd name="T29" fmla="*/ 708162426 h 325"/>
              <a:gd name="T30" fmla="*/ 743444701 w 391"/>
              <a:gd name="T31" fmla="*/ 667839965 h 325"/>
              <a:gd name="T32" fmla="*/ 728323776 w 391"/>
              <a:gd name="T33" fmla="*/ 635078760 h 325"/>
              <a:gd name="T34" fmla="*/ 710683490 w 391"/>
              <a:gd name="T35" fmla="*/ 607356274 h 325"/>
              <a:gd name="T36" fmla="*/ 693041617 w 391"/>
              <a:gd name="T37" fmla="*/ 592235351 h 325"/>
              <a:gd name="T38" fmla="*/ 670361023 w 391"/>
              <a:gd name="T39" fmla="*/ 564514453 h 325"/>
              <a:gd name="T40" fmla="*/ 642638532 w 391"/>
              <a:gd name="T41" fmla="*/ 551912890 h 325"/>
              <a:gd name="T42" fmla="*/ 614917630 w 391"/>
              <a:gd name="T43" fmla="*/ 541832275 h 325"/>
              <a:gd name="T44" fmla="*/ 594756396 w 391"/>
              <a:gd name="T45" fmla="*/ 546872583 h 325"/>
              <a:gd name="T46" fmla="*/ 567033906 w 391"/>
              <a:gd name="T47" fmla="*/ 541832275 h 325"/>
              <a:gd name="T48" fmla="*/ 541832364 w 391"/>
              <a:gd name="T49" fmla="*/ 554433838 h 325"/>
              <a:gd name="T50" fmla="*/ 529232386 w 391"/>
              <a:gd name="T51" fmla="*/ 572074121 h 325"/>
              <a:gd name="T52" fmla="*/ 400703727 w 391"/>
              <a:gd name="T53" fmla="*/ 516630737 h 325"/>
              <a:gd name="T54" fmla="*/ 231854188 w 391"/>
              <a:gd name="T55" fmla="*/ 466227661 h 325"/>
              <a:gd name="T56" fmla="*/ 15120925 w 391"/>
              <a:gd name="T57" fmla="*/ 428426147 h 325"/>
              <a:gd name="T58" fmla="*/ 183970464 w 391"/>
              <a:gd name="T59" fmla="*/ 302418457 h 325"/>
              <a:gd name="T60" fmla="*/ 279736325 w 391"/>
              <a:gd name="T61" fmla="*/ 178930127 h 325"/>
              <a:gd name="T62" fmla="*/ 297378198 w 391"/>
              <a:gd name="T63" fmla="*/ 0 h 325"/>
              <a:gd name="T64" fmla="*/ 478829302 w 391"/>
              <a:gd name="T65" fmla="*/ 118446435 h 325"/>
              <a:gd name="T66" fmla="*/ 688001308 w 391"/>
              <a:gd name="T67" fmla="*/ 229333203 h 325"/>
              <a:gd name="T68" fmla="*/ 781247808 w 391"/>
              <a:gd name="T69" fmla="*/ 287297534 h 325"/>
              <a:gd name="T70" fmla="*/ 786288117 w 391"/>
              <a:gd name="T71" fmla="*/ 317539380 h 325"/>
              <a:gd name="T72" fmla="*/ 811489659 w 391"/>
              <a:gd name="T73" fmla="*/ 322579687 h 325"/>
              <a:gd name="T74" fmla="*/ 844250870 w 391"/>
              <a:gd name="T75" fmla="*/ 330139355 h 325"/>
              <a:gd name="T76" fmla="*/ 861892743 w 391"/>
              <a:gd name="T77" fmla="*/ 309978125 h 325"/>
              <a:gd name="T78" fmla="*/ 877013669 w 391"/>
              <a:gd name="T79" fmla="*/ 292337842 h 325"/>
              <a:gd name="T80" fmla="*/ 894653954 w 391"/>
              <a:gd name="T81" fmla="*/ 304937817 h 325"/>
              <a:gd name="T82" fmla="*/ 897174902 w 391"/>
              <a:gd name="T83" fmla="*/ 340219970 h 325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</a:gdLst>
            <a:ahLst/>
            <a:cxnLst>
              <a:cxn ang="T84">
                <a:pos x="T0" y="T1"/>
              </a:cxn>
              <a:cxn ang="T85">
                <a:pos x="T2" y="T3"/>
              </a:cxn>
              <a:cxn ang="T86">
                <a:pos x="T4" y="T5"/>
              </a:cxn>
              <a:cxn ang="T87">
                <a:pos x="T6" y="T7"/>
              </a:cxn>
              <a:cxn ang="T88">
                <a:pos x="T8" y="T9"/>
              </a:cxn>
              <a:cxn ang="T89">
                <a:pos x="T10" y="T11"/>
              </a:cxn>
              <a:cxn ang="T90">
                <a:pos x="T12" y="T13"/>
              </a:cxn>
              <a:cxn ang="T91">
                <a:pos x="T14" y="T15"/>
              </a:cxn>
              <a:cxn ang="T92">
                <a:pos x="T16" y="T17"/>
              </a:cxn>
              <a:cxn ang="T93">
                <a:pos x="T18" y="T19"/>
              </a:cxn>
              <a:cxn ang="T94">
                <a:pos x="T20" y="T21"/>
              </a:cxn>
              <a:cxn ang="T95">
                <a:pos x="T22" y="T23"/>
              </a:cxn>
              <a:cxn ang="T96">
                <a:pos x="T24" y="T25"/>
              </a:cxn>
              <a:cxn ang="T97">
                <a:pos x="T26" y="T27"/>
              </a:cxn>
              <a:cxn ang="T98">
                <a:pos x="T28" y="T29"/>
              </a:cxn>
              <a:cxn ang="T99">
                <a:pos x="T30" y="T31"/>
              </a:cxn>
              <a:cxn ang="T100">
                <a:pos x="T32" y="T33"/>
              </a:cxn>
              <a:cxn ang="T101">
                <a:pos x="T34" y="T35"/>
              </a:cxn>
              <a:cxn ang="T102">
                <a:pos x="T36" y="T37"/>
              </a:cxn>
              <a:cxn ang="T103">
                <a:pos x="T38" y="T39"/>
              </a:cxn>
              <a:cxn ang="T104">
                <a:pos x="T40" y="T41"/>
              </a:cxn>
              <a:cxn ang="T105">
                <a:pos x="T42" y="T43"/>
              </a:cxn>
              <a:cxn ang="T106">
                <a:pos x="T44" y="T45"/>
              </a:cxn>
              <a:cxn ang="T107">
                <a:pos x="T46" y="T47"/>
              </a:cxn>
              <a:cxn ang="T108">
                <a:pos x="T48" y="T49"/>
              </a:cxn>
              <a:cxn ang="T109">
                <a:pos x="T50" y="T51"/>
              </a:cxn>
              <a:cxn ang="T110">
                <a:pos x="T52" y="T53"/>
              </a:cxn>
              <a:cxn ang="T111">
                <a:pos x="T54" y="T55"/>
              </a:cxn>
              <a:cxn ang="T112">
                <a:pos x="T56" y="T57"/>
              </a:cxn>
              <a:cxn ang="T113">
                <a:pos x="T58" y="T59"/>
              </a:cxn>
              <a:cxn ang="T114">
                <a:pos x="T60" y="T61"/>
              </a:cxn>
              <a:cxn ang="T115">
                <a:pos x="T62" y="T63"/>
              </a:cxn>
              <a:cxn ang="T116">
                <a:pos x="T64" y="T65"/>
              </a:cxn>
              <a:cxn ang="T117">
                <a:pos x="T66" y="T67"/>
              </a:cxn>
              <a:cxn ang="T118">
                <a:pos x="T68" y="T69"/>
              </a:cxn>
              <a:cxn ang="T119">
                <a:pos x="T70" y="T71"/>
              </a:cxn>
              <a:cxn ang="T120">
                <a:pos x="T72" y="T73"/>
              </a:cxn>
              <a:cxn ang="T121">
                <a:pos x="T74" y="T75"/>
              </a:cxn>
              <a:cxn ang="T122">
                <a:pos x="T76" y="T77"/>
              </a:cxn>
              <a:cxn ang="T123">
                <a:pos x="T78" y="T79"/>
              </a:cxn>
              <a:cxn ang="T124">
                <a:pos x="T80" y="T81"/>
              </a:cxn>
              <a:cxn ang="T125">
                <a:pos x="T82" y="T83"/>
              </a:cxn>
            </a:cxnLst>
            <a:rect l="0" t="0" r="r" b="b"/>
            <a:pathLst>
              <a:path w="391" h="325">
                <a:moveTo>
                  <a:pt x="356" y="143"/>
                </a:moveTo>
                <a:lnTo>
                  <a:pt x="357" y="146"/>
                </a:lnTo>
                <a:lnTo>
                  <a:pt x="359" y="148"/>
                </a:lnTo>
                <a:lnTo>
                  <a:pt x="360" y="153"/>
                </a:lnTo>
                <a:lnTo>
                  <a:pt x="359" y="182"/>
                </a:lnTo>
                <a:lnTo>
                  <a:pt x="357" y="216"/>
                </a:lnTo>
                <a:lnTo>
                  <a:pt x="356" y="287"/>
                </a:lnTo>
                <a:lnTo>
                  <a:pt x="390" y="285"/>
                </a:lnTo>
                <a:lnTo>
                  <a:pt x="388" y="290"/>
                </a:lnTo>
                <a:lnTo>
                  <a:pt x="388" y="294"/>
                </a:lnTo>
                <a:lnTo>
                  <a:pt x="384" y="297"/>
                </a:lnTo>
                <a:lnTo>
                  <a:pt x="381" y="296"/>
                </a:lnTo>
                <a:lnTo>
                  <a:pt x="377" y="298"/>
                </a:lnTo>
                <a:lnTo>
                  <a:pt x="375" y="300"/>
                </a:lnTo>
                <a:lnTo>
                  <a:pt x="371" y="303"/>
                </a:lnTo>
                <a:lnTo>
                  <a:pt x="368" y="305"/>
                </a:lnTo>
                <a:lnTo>
                  <a:pt x="367" y="309"/>
                </a:lnTo>
                <a:lnTo>
                  <a:pt x="362" y="311"/>
                </a:lnTo>
                <a:lnTo>
                  <a:pt x="360" y="310"/>
                </a:lnTo>
                <a:lnTo>
                  <a:pt x="356" y="310"/>
                </a:lnTo>
                <a:lnTo>
                  <a:pt x="354" y="312"/>
                </a:lnTo>
                <a:lnTo>
                  <a:pt x="349" y="314"/>
                </a:lnTo>
                <a:lnTo>
                  <a:pt x="342" y="312"/>
                </a:lnTo>
                <a:lnTo>
                  <a:pt x="339" y="313"/>
                </a:lnTo>
                <a:lnTo>
                  <a:pt x="335" y="315"/>
                </a:lnTo>
                <a:lnTo>
                  <a:pt x="330" y="315"/>
                </a:lnTo>
                <a:lnTo>
                  <a:pt x="326" y="315"/>
                </a:lnTo>
                <a:lnTo>
                  <a:pt x="323" y="317"/>
                </a:lnTo>
                <a:lnTo>
                  <a:pt x="325" y="320"/>
                </a:lnTo>
                <a:lnTo>
                  <a:pt x="324" y="321"/>
                </a:lnTo>
                <a:lnTo>
                  <a:pt x="321" y="324"/>
                </a:lnTo>
                <a:lnTo>
                  <a:pt x="320" y="319"/>
                </a:lnTo>
                <a:lnTo>
                  <a:pt x="317" y="315"/>
                </a:lnTo>
                <a:lnTo>
                  <a:pt x="315" y="311"/>
                </a:lnTo>
                <a:lnTo>
                  <a:pt x="312" y="309"/>
                </a:lnTo>
                <a:lnTo>
                  <a:pt x="308" y="305"/>
                </a:lnTo>
                <a:lnTo>
                  <a:pt x="308" y="300"/>
                </a:lnTo>
                <a:lnTo>
                  <a:pt x="311" y="297"/>
                </a:lnTo>
                <a:lnTo>
                  <a:pt x="313" y="293"/>
                </a:lnTo>
                <a:lnTo>
                  <a:pt x="315" y="291"/>
                </a:lnTo>
                <a:lnTo>
                  <a:pt x="316" y="286"/>
                </a:lnTo>
                <a:lnTo>
                  <a:pt x="312" y="286"/>
                </a:lnTo>
                <a:lnTo>
                  <a:pt x="308" y="287"/>
                </a:lnTo>
                <a:lnTo>
                  <a:pt x="304" y="286"/>
                </a:lnTo>
                <a:lnTo>
                  <a:pt x="303" y="281"/>
                </a:lnTo>
                <a:lnTo>
                  <a:pt x="298" y="272"/>
                </a:lnTo>
                <a:lnTo>
                  <a:pt x="297" y="268"/>
                </a:lnTo>
                <a:lnTo>
                  <a:pt x="295" y="265"/>
                </a:lnTo>
                <a:lnTo>
                  <a:pt x="293" y="260"/>
                </a:lnTo>
                <a:lnTo>
                  <a:pt x="293" y="254"/>
                </a:lnTo>
                <a:lnTo>
                  <a:pt x="289" y="252"/>
                </a:lnTo>
                <a:lnTo>
                  <a:pt x="285" y="250"/>
                </a:lnTo>
                <a:lnTo>
                  <a:pt x="284" y="246"/>
                </a:lnTo>
                <a:lnTo>
                  <a:pt x="282" y="241"/>
                </a:lnTo>
                <a:lnTo>
                  <a:pt x="279" y="240"/>
                </a:lnTo>
                <a:lnTo>
                  <a:pt x="275" y="239"/>
                </a:lnTo>
                <a:lnTo>
                  <a:pt x="275" y="235"/>
                </a:lnTo>
                <a:lnTo>
                  <a:pt x="270" y="230"/>
                </a:lnTo>
                <a:lnTo>
                  <a:pt x="267" y="227"/>
                </a:lnTo>
                <a:lnTo>
                  <a:pt x="266" y="224"/>
                </a:lnTo>
                <a:lnTo>
                  <a:pt x="264" y="222"/>
                </a:lnTo>
                <a:lnTo>
                  <a:pt x="257" y="220"/>
                </a:lnTo>
                <a:lnTo>
                  <a:pt x="255" y="219"/>
                </a:lnTo>
                <a:lnTo>
                  <a:pt x="251" y="219"/>
                </a:lnTo>
                <a:lnTo>
                  <a:pt x="248" y="216"/>
                </a:lnTo>
                <a:lnTo>
                  <a:pt x="244" y="215"/>
                </a:lnTo>
                <a:lnTo>
                  <a:pt x="241" y="214"/>
                </a:lnTo>
                <a:lnTo>
                  <a:pt x="239" y="217"/>
                </a:lnTo>
                <a:lnTo>
                  <a:pt x="236" y="217"/>
                </a:lnTo>
                <a:lnTo>
                  <a:pt x="230" y="213"/>
                </a:lnTo>
                <a:lnTo>
                  <a:pt x="228" y="214"/>
                </a:lnTo>
                <a:lnTo>
                  <a:pt x="225" y="215"/>
                </a:lnTo>
                <a:lnTo>
                  <a:pt x="222" y="218"/>
                </a:lnTo>
                <a:lnTo>
                  <a:pt x="218" y="219"/>
                </a:lnTo>
                <a:lnTo>
                  <a:pt x="215" y="220"/>
                </a:lnTo>
                <a:lnTo>
                  <a:pt x="213" y="222"/>
                </a:lnTo>
                <a:lnTo>
                  <a:pt x="210" y="224"/>
                </a:lnTo>
                <a:lnTo>
                  <a:pt x="210" y="227"/>
                </a:lnTo>
                <a:lnTo>
                  <a:pt x="209" y="231"/>
                </a:lnTo>
                <a:lnTo>
                  <a:pt x="178" y="215"/>
                </a:lnTo>
                <a:lnTo>
                  <a:pt x="159" y="205"/>
                </a:lnTo>
                <a:lnTo>
                  <a:pt x="133" y="192"/>
                </a:lnTo>
                <a:lnTo>
                  <a:pt x="125" y="191"/>
                </a:lnTo>
                <a:lnTo>
                  <a:pt x="92" y="185"/>
                </a:lnTo>
                <a:lnTo>
                  <a:pt x="52" y="178"/>
                </a:lnTo>
                <a:lnTo>
                  <a:pt x="31" y="188"/>
                </a:lnTo>
                <a:lnTo>
                  <a:pt x="6" y="170"/>
                </a:lnTo>
                <a:lnTo>
                  <a:pt x="5" y="170"/>
                </a:lnTo>
                <a:lnTo>
                  <a:pt x="0" y="165"/>
                </a:lnTo>
                <a:lnTo>
                  <a:pt x="73" y="120"/>
                </a:lnTo>
                <a:lnTo>
                  <a:pt x="74" y="119"/>
                </a:lnTo>
                <a:lnTo>
                  <a:pt x="104" y="81"/>
                </a:lnTo>
                <a:lnTo>
                  <a:pt x="111" y="71"/>
                </a:lnTo>
                <a:lnTo>
                  <a:pt x="118" y="63"/>
                </a:lnTo>
                <a:lnTo>
                  <a:pt x="126" y="52"/>
                </a:lnTo>
                <a:lnTo>
                  <a:pt x="118" y="0"/>
                </a:lnTo>
                <a:lnTo>
                  <a:pt x="148" y="13"/>
                </a:lnTo>
                <a:lnTo>
                  <a:pt x="157" y="17"/>
                </a:lnTo>
                <a:lnTo>
                  <a:pt x="190" y="47"/>
                </a:lnTo>
                <a:lnTo>
                  <a:pt x="224" y="64"/>
                </a:lnTo>
                <a:lnTo>
                  <a:pt x="241" y="75"/>
                </a:lnTo>
                <a:lnTo>
                  <a:pt x="273" y="91"/>
                </a:lnTo>
                <a:lnTo>
                  <a:pt x="298" y="104"/>
                </a:lnTo>
                <a:lnTo>
                  <a:pt x="309" y="110"/>
                </a:lnTo>
                <a:lnTo>
                  <a:pt x="310" y="114"/>
                </a:lnTo>
                <a:lnTo>
                  <a:pt x="309" y="117"/>
                </a:lnTo>
                <a:lnTo>
                  <a:pt x="309" y="122"/>
                </a:lnTo>
                <a:lnTo>
                  <a:pt x="312" y="126"/>
                </a:lnTo>
                <a:lnTo>
                  <a:pt x="315" y="128"/>
                </a:lnTo>
                <a:lnTo>
                  <a:pt x="318" y="129"/>
                </a:lnTo>
                <a:lnTo>
                  <a:pt x="322" y="128"/>
                </a:lnTo>
                <a:lnTo>
                  <a:pt x="325" y="125"/>
                </a:lnTo>
                <a:lnTo>
                  <a:pt x="331" y="128"/>
                </a:lnTo>
                <a:lnTo>
                  <a:pt x="335" y="131"/>
                </a:lnTo>
                <a:lnTo>
                  <a:pt x="337" y="128"/>
                </a:lnTo>
                <a:lnTo>
                  <a:pt x="341" y="126"/>
                </a:lnTo>
                <a:lnTo>
                  <a:pt x="342" y="123"/>
                </a:lnTo>
                <a:lnTo>
                  <a:pt x="344" y="119"/>
                </a:lnTo>
                <a:lnTo>
                  <a:pt x="347" y="116"/>
                </a:lnTo>
                <a:lnTo>
                  <a:pt x="348" y="116"/>
                </a:lnTo>
                <a:lnTo>
                  <a:pt x="350" y="117"/>
                </a:lnTo>
                <a:lnTo>
                  <a:pt x="351" y="117"/>
                </a:lnTo>
                <a:lnTo>
                  <a:pt x="355" y="121"/>
                </a:lnTo>
                <a:lnTo>
                  <a:pt x="356" y="125"/>
                </a:lnTo>
                <a:lnTo>
                  <a:pt x="356" y="129"/>
                </a:lnTo>
                <a:lnTo>
                  <a:pt x="356" y="135"/>
                </a:lnTo>
                <a:lnTo>
                  <a:pt x="356" y="137"/>
                </a:lnTo>
                <a:lnTo>
                  <a:pt x="356" y="143"/>
                </a:lnTo>
              </a:path>
            </a:pathLst>
          </a:custGeom>
          <a:noFill/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91" name="Freeform 105">
            <a:extLst>
              <a:ext uri="{FF2B5EF4-FFF2-40B4-BE49-F238E27FC236}">
                <a16:creationId xmlns:a16="http://schemas.microsoft.com/office/drawing/2014/main" id="{D04B26D0-571F-8D9F-C7F2-94B830E41627}"/>
              </a:ext>
            </a:extLst>
          </xdr:cNvPr>
          <xdr:cNvSpPr>
            <a:spLocks/>
          </xdr:cNvSpPr>
        </xdr:nvSpPr>
        <xdr:spPr bwMode="auto">
          <a:xfrm rot="222590">
            <a:off x="8352171" y="4710160"/>
            <a:ext cx="477857" cy="101602"/>
          </a:xfrm>
          <a:custGeom>
            <a:avLst/>
            <a:gdLst>
              <a:gd name="T0" fmla="*/ 65524063 w 250"/>
              <a:gd name="T1" fmla="*/ 98286888 h 50"/>
              <a:gd name="T2" fmla="*/ 5040313 w 250"/>
              <a:gd name="T3" fmla="*/ 123488450 h 50"/>
              <a:gd name="T4" fmla="*/ 5040313 w 250"/>
              <a:gd name="T5" fmla="*/ 108367513 h 50"/>
              <a:gd name="T6" fmla="*/ 15120938 w 250"/>
              <a:gd name="T7" fmla="*/ 93246575 h 50"/>
              <a:gd name="T8" fmla="*/ 27722513 w 250"/>
              <a:gd name="T9" fmla="*/ 85685313 h 50"/>
              <a:gd name="T10" fmla="*/ 45362813 w 250"/>
              <a:gd name="T11" fmla="*/ 83165950 h 50"/>
              <a:gd name="T12" fmla="*/ 78125638 w 250"/>
              <a:gd name="T13" fmla="*/ 75604688 h 50"/>
              <a:gd name="T14" fmla="*/ 128528763 w 250"/>
              <a:gd name="T15" fmla="*/ 63004700 h 50"/>
              <a:gd name="T16" fmla="*/ 141128750 w 250"/>
              <a:gd name="T17" fmla="*/ 65524063 h 50"/>
              <a:gd name="T18" fmla="*/ 171370625 w 250"/>
              <a:gd name="T19" fmla="*/ 60483750 h 50"/>
              <a:gd name="T20" fmla="*/ 254536575 w 250"/>
              <a:gd name="T21" fmla="*/ 50403125 h 50"/>
              <a:gd name="T22" fmla="*/ 297378438 w 250"/>
              <a:gd name="T23" fmla="*/ 35282188 h 50"/>
              <a:gd name="T24" fmla="*/ 327620313 w 250"/>
              <a:gd name="T25" fmla="*/ 37803138 h 50"/>
              <a:gd name="T26" fmla="*/ 357862188 w 250"/>
              <a:gd name="T27" fmla="*/ 27722513 h 50"/>
              <a:gd name="T28" fmla="*/ 398184688 w 250"/>
              <a:gd name="T29" fmla="*/ 15120938 h 50"/>
              <a:gd name="T30" fmla="*/ 425907200 w 250"/>
              <a:gd name="T31" fmla="*/ 12601575 h 50"/>
              <a:gd name="T32" fmla="*/ 453628125 w 250"/>
              <a:gd name="T33" fmla="*/ 10080625 h 50"/>
              <a:gd name="T34" fmla="*/ 488910313 w 250"/>
              <a:gd name="T35" fmla="*/ 12601575 h 50"/>
              <a:gd name="T36" fmla="*/ 498990938 w 250"/>
              <a:gd name="T37" fmla="*/ 12601575 h 50"/>
              <a:gd name="T38" fmla="*/ 519152188 w 250"/>
              <a:gd name="T39" fmla="*/ 10080625 h 50"/>
              <a:gd name="T40" fmla="*/ 529232813 w 250"/>
              <a:gd name="T41" fmla="*/ 0 h 50"/>
              <a:gd name="T42" fmla="*/ 534273125 w 250"/>
              <a:gd name="T43" fmla="*/ 0 h 50"/>
              <a:gd name="T44" fmla="*/ 549394063 w 250"/>
              <a:gd name="T45" fmla="*/ 12601575 h 50"/>
              <a:gd name="T46" fmla="*/ 564515000 w 250"/>
              <a:gd name="T47" fmla="*/ 10080625 h 50"/>
              <a:gd name="T48" fmla="*/ 582156888 w 250"/>
              <a:gd name="T49" fmla="*/ 17641888 h 50"/>
              <a:gd name="T50" fmla="*/ 592237513 w 250"/>
              <a:gd name="T51" fmla="*/ 12601575 h 50"/>
              <a:gd name="T52" fmla="*/ 602318138 w 250"/>
              <a:gd name="T53" fmla="*/ 5040313 h 50"/>
              <a:gd name="T54" fmla="*/ 604837500 w 250"/>
              <a:gd name="T55" fmla="*/ 15120938 h 50"/>
              <a:gd name="T56" fmla="*/ 617439075 w 250"/>
              <a:gd name="T57" fmla="*/ 20161250 h 50"/>
              <a:gd name="T58" fmla="*/ 627519700 w 250"/>
              <a:gd name="T59" fmla="*/ 20161250 h 50"/>
              <a:gd name="T60" fmla="*/ 627519700 w 250"/>
              <a:gd name="T61" fmla="*/ 32762825 h 50"/>
              <a:gd name="T62" fmla="*/ 549394063 w 250"/>
              <a:gd name="T63" fmla="*/ 27722513 h 50"/>
              <a:gd name="T64" fmla="*/ 476310325 w 250"/>
              <a:gd name="T65" fmla="*/ 27722513 h 50"/>
              <a:gd name="T66" fmla="*/ 342741250 w 250"/>
              <a:gd name="T67" fmla="*/ 47883763 h 50"/>
              <a:gd name="T68" fmla="*/ 322580000 w 250"/>
              <a:gd name="T69" fmla="*/ 50403125 h 50"/>
              <a:gd name="T70" fmla="*/ 231854375 w 250"/>
              <a:gd name="T71" fmla="*/ 65524063 h 50"/>
              <a:gd name="T72" fmla="*/ 158770638 w 250"/>
              <a:gd name="T73" fmla="*/ 75604688 h 50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0" t="0" r="r" b="b"/>
            <a:pathLst>
              <a:path w="250" h="50">
                <a:moveTo>
                  <a:pt x="50" y="33"/>
                </a:moveTo>
                <a:lnTo>
                  <a:pt x="26" y="39"/>
                </a:lnTo>
                <a:lnTo>
                  <a:pt x="11" y="45"/>
                </a:lnTo>
                <a:lnTo>
                  <a:pt x="2" y="49"/>
                </a:lnTo>
                <a:lnTo>
                  <a:pt x="0" y="48"/>
                </a:lnTo>
                <a:lnTo>
                  <a:pt x="2" y="43"/>
                </a:lnTo>
                <a:lnTo>
                  <a:pt x="4" y="45"/>
                </a:lnTo>
                <a:lnTo>
                  <a:pt x="6" y="37"/>
                </a:lnTo>
                <a:lnTo>
                  <a:pt x="6" y="34"/>
                </a:lnTo>
                <a:lnTo>
                  <a:pt x="11" y="34"/>
                </a:lnTo>
                <a:lnTo>
                  <a:pt x="15" y="33"/>
                </a:lnTo>
                <a:lnTo>
                  <a:pt x="18" y="33"/>
                </a:lnTo>
                <a:lnTo>
                  <a:pt x="20" y="33"/>
                </a:lnTo>
                <a:lnTo>
                  <a:pt x="31" y="30"/>
                </a:lnTo>
                <a:lnTo>
                  <a:pt x="40" y="27"/>
                </a:lnTo>
                <a:lnTo>
                  <a:pt x="51" y="25"/>
                </a:lnTo>
                <a:lnTo>
                  <a:pt x="50" y="27"/>
                </a:lnTo>
                <a:lnTo>
                  <a:pt x="56" y="26"/>
                </a:lnTo>
                <a:lnTo>
                  <a:pt x="64" y="26"/>
                </a:lnTo>
                <a:lnTo>
                  <a:pt x="68" y="24"/>
                </a:lnTo>
                <a:lnTo>
                  <a:pt x="88" y="21"/>
                </a:lnTo>
                <a:lnTo>
                  <a:pt x="101" y="20"/>
                </a:lnTo>
                <a:lnTo>
                  <a:pt x="115" y="16"/>
                </a:lnTo>
                <a:lnTo>
                  <a:pt x="118" y="14"/>
                </a:lnTo>
                <a:lnTo>
                  <a:pt x="123" y="13"/>
                </a:lnTo>
                <a:lnTo>
                  <a:pt x="130" y="15"/>
                </a:lnTo>
                <a:lnTo>
                  <a:pt x="133" y="13"/>
                </a:lnTo>
                <a:lnTo>
                  <a:pt x="142" y="11"/>
                </a:lnTo>
                <a:lnTo>
                  <a:pt x="148" y="11"/>
                </a:lnTo>
                <a:lnTo>
                  <a:pt x="158" y="6"/>
                </a:lnTo>
                <a:lnTo>
                  <a:pt x="164" y="4"/>
                </a:lnTo>
                <a:lnTo>
                  <a:pt x="169" y="5"/>
                </a:lnTo>
                <a:lnTo>
                  <a:pt x="172" y="4"/>
                </a:lnTo>
                <a:lnTo>
                  <a:pt x="180" y="4"/>
                </a:lnTo>
                <a:lnTo>
                  <a:pt x="187" y="4"/>
                </a:lnTo>
                <a:lnTo>
                  <a:pt x="194" y="5"/>
                </a:lnTo>
                <a:lnTo>
                  <a:pt x="194" y="7"/>
                </a:lnTo>
                <a:lnTo>
                  <a:pt x="198" y="5"/>
                </a:lnTo>
                <a:lnTo>
                  <a:pt x="203" y="1"/>
                </a:lnTo>
                <a:lnTo>
                  <a:pt x="206" y="4"/>
                </a:lnTo>
                <a:lnTo>
                  <a:pt x="207" y="0"/>
                </a:lnTo>
                <a:lnTo>
                  <a:pt x="210" y="0"/>
                </a:lnTo>
                <a:lnTo>
                  <a:pt x="212" y="1"/>
                </a:lnTo>
                <a:lnTo>
                  <a:pt x="212" y="0"/>
                </a:lnTo>
                <a:lnTo>
                  <a:pt x="218" y="1"/>
                </a:lnTo>
                <a:lnTo>
                  <a:pt x="218" y="5"/>
                </a:lnTo>
                <a:lnTo>
                  <a:pt x="223" y="6"/>
                </a:lnTo>
                <a:lnTo>
                  <a:pt x="224" y="4"/>
                </a:lnTo>
                <a:lnTo>
                  <a:pt x="229" y="5"/>
                </a:lnTo>
                <a:lnTo>
                  <a:pt x="231" y="7"/>
                </a:lnTo>
                <a:lnTo>
                  <a:pt x="234" y="8"/>
                </a:lnTo>
                <a:lnTo>
                  <a:pt x="235" y="5"/>
                </a:lnTo>
                <a:lnTo>
                  <a:pt x="237" y="5"/>
                </a:lnTo>
                <a:lnTo>
                  <a:pt x="239" y="2"/>
                </a:lnTo>
                <a:lnTo>
                  <a:pt x="242" y="4"/>
                </a:lnTo>
                <a:lnTo>
                  <a:pt x="240" y="6"/>
                </a:lnTo>
                <a:lnTo>
                  <a:pt x="241" y="8"/>
                </a:lnTo>
                <a:lnTo>
                  <a:pt x="245" y="8"/>
                </a:lnTo>
                <a:lnTo>
                  <a:pt x="246" y="9"/>
                </a:lnTo>
                <a:lnTo>
                  <a:pt x="249" y="8"/>
                </a:lnTo>
                <a:lnTo>
                  <a:pt x="249" y="10"/>
                </a:lnTo>
                <a:lnTo>
                  <a:pt x="249" y="13"/>
                </a:lnTo>
                <a:lnTo>
                  <a:pt x="237" y="13"/>
                </a:lnTo>
                <a:lnTo>
                  <a:pt x="218" y="11"/>
                </a:lnTo>
                <a:lnTo>
                  <a:pt x="201" y="10"/>
                </a:lnTo>
                <a:lnTo>
                  <a:pt x="189" y="11"/>
                </a:lnTo>
                <a:lnTo>
                  <a:pt x="145" y="15"/>
                </a:lnTo>
                <a:lnTo>
                  <a:pt x="136" y="19"/>
                </a:lnTo>
                <a:lnTo>
                  <a:pt x="135" y="19"/>
                </a:lnTo>
                <a:lnTo>
                  <a:pt x="128" y="20"/>
                </a:lnTo>
                <a:lnTo>
                  <a:pt x="115" y="21"/>
                </a:lnTo>
                <a:lnTo>
                  <a:pt x="92" y="26"/>
                </a:lnTo>
                <a:lnTo>
                  <a:pt x="77" y="27"/>
                </a:lnTo>
                <a:lnTo>
                  <a:pt x="63" y="30"/>
                </a:lnTo>
                <a:lnTo>
                  <a:pt x="50" y="33"/>
                </a:lnTo>
              </a:path>
            </a:pathLst>
          </a:custGeom>
          <a:solidFill>
            <a:srgbClr val="FFFF99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92" name="Freeform 106">
            <a:extLst>
              <a:ext uri="{FF2B5EF4-FFF2-40B4-BE49-F238E27FC236}">
                <a16:creationId xmlns:a16="http://schemas.microsoft.com/office/drawing/2014/main" id="{46C344C4-6923-D97B-8497-E5400AAE245D}"/>
              </a:ext>
            </a:extLst>
          </xdr:cNvPr>
          <xdr:cNvSpPr>
            <a:spLocks/>
          </xdr:cNvSpPr>
        </xdr:nvSpPr>
        <xdr:spPr bwMode="auto">
          <a:xfrm rot="196830">
            <a:off x="8862673" y="4393080"/>
            <a:ext cx="342121" cy="409575"/>
          </a:xfrm>
          <a:custGeom>
            <a:avLst/>
            <a:gdLst>
              <a:gd name="T0" fmla="*/ 70564515 w 159"/>
              <a:gd name="T1" fmla="*/ 390622842 h 211"/>
              <a:gd name="T2" fmla="*/ 75604837 w 159"/>
              <a:gd name="T3" fmla="*/ 375501927 h 211"/>
              <a:gd name="T4" fmla="*/ 85685482 w 159"/>
              <a:gd name="T5" fmla="*/ 367942263 h 211"/>
              <a:gd name="T6" fmla="*/ 88206437 w 159"/>
              <a:gd name="T7" fmla="*/ 360381012 h 211"/>
              <a:gd name="T8" fmla="*/ 100806450 w 159"/>
              <a:gd name="T9" fmla="*/ 337700433 h 211"/>
              <a:gd name="T10" fmla="*/ 113408050 w 159"/>
              <a:gd name="T11" fmla="*/ 340219792 h 211"/>
              <a:gd name="T12" fmla="*/ 105846772 w 159"/>
              <a:gd name="T13" fmla="*/ 330139182 h 211"/>
              <a:gd name="T14" fmla="*/ 118448372 w 159"/>
              <a:gd name="T15" fmla="*/ 330139182 h 211"/>
              <a:gd name="T16" fmla="*/ 123488695 w 159"/>
              <a:gd name="T17" fmla="*/ 320058572 h 211"/>
              <a:gd name="T18" fmla="*/ 118448372 w 159"/>
              <a:gd name="T19" fmla="*/ 309977962 h 211"/>
              <a:gd name="T20" fmla="*/ 128529017 w 159"/>
              <a:gd name="T21" fmla="*/ 312498909 h 211"/>
              <a:gd name="T22" fmla="*/ 133569340 w 159"/>
              <a:gd name="T23" fmla="*/ 297377994 h 211"/>
              <a:gd name="T24" fmla="*/ 143649985 w 159"/>
              <a:gd name="T25" fmla="*/ 292337689 h 211"/>
              <a:gd name="T26" fmla="*/ 143649985 w 159"/>
              <a:gd name="T27" fmla="*/ 279736132 h 211"/>
              <a:gd name="T28" fmla="*/ 153730630 w 159"/>
              <a:gd name="T29" fmla="*/ 282257079 h 211"/>
              <a:gd name="T30" fmla="*/ 156249997 w 159"/>
              <a:gd name="T31" fmla="*/ 269655522 h 211"/>
              <a:gd name="T32" fmla="*/ 166330642 w 159"/>
              <a:gd name="T33" fmla="*/ 254534608 h 211"/>
              <a:gd name="T34" fmla="*/ 173891919 w 159"/>
              <a:gd name="T35" fmla="*/ 234373388 h 211"/>
              <a:gd name="T36" fmla="*/ 171370964 w 159"/>
              <a:gd name="T37" fmla="*/ 216733114 h 211"/>
              <a:gd name="T38" fmla="*/ 181451609 w 159"/>
              <a:gd name="T39" fmla="*/ 216733114 h 211"/>
              <a:gd name="T40" fmla="*/ 191532254 w 159"/>
              <a:gd name="T41" fmla="*/ 224292778 h 211"/>
              <a:gd name="T42" fmla="*/ 206653222 w 159"/>
              <a:gd name="T43" fmla="*/ 201612199 h 211"/>
              <a:gd name="T44" fmla="*/ 214214499 w 159"/>
              <a:gd name="T45" fmla="*/ 171370369 h 211"/>
              <a:gd name="T46" fmla="*/ 224295144 w 159"/>
              <a:gd name="T47" fmla="*/ 153728508 h 211"/>
              <a:gd name="T48" fmla="*/ 229335467 w 159"/>
              <a:gd name="T49" fmla="*/ 166330064 h 211"/>
              <a:gd name="T50" fmla="*/ 236895157 w 159"/>
              <a:gd name="T51" fmla="*/ 166330064 h 211"/>
              <a:gd name="T52" fmla="*/ 252016124 w 159"/>
              <a:gd name="T53" fmla="*/ 148688203 h 211"/>
              <a:gd name="T54" fmla="*/ 262096769 w 159"/>
              <a:gd name="T55" fmla="*/ 131047929 h 211"/>
              <a:gd name="T56" fmla="*/ 272177414 w 159"/>
              <a:gd name="T57" fmla="*/ 118446373 h 211"/>
              <a:gd name="T58" fmla="*/ 287298382 w 159"/>
              <a:gd name="T59" fmla="*/ 100806100 h 211"/>
              <a:gd name="T60" fmla="*/ 299899982 w 159"/>
              <a:gd name="T61" fmla="*/ 93244848 h 211"/>
              <a:gd name="T62" fmla="*/ 327620961 w 159"/>
              <a:gd name="T63" fmla="*/ 60483660 h 211"/>
              <a:gd name="T64" fmla="*/ 365424174 w 159"/>
              <a:gd name="T65" fmla="*/ 22680579 h 211"/>
              <a:gd name="T66" fmla="*/ 375504819 w 159"/>
              <a:gd name="T67" fmla="*/ 12599969 h 211"/>
              <a:gd name="T68" fmla="*/ 388104831 w 159"/>
              <a:gd name="T69" fmla="*/ 5040305 h 211"/>
              <a:gd name="T70" fmla="*/ 398185476 w 159"/>
              <a:gd name="T71" fmla="*/ 0 h 211"/>
              <a:gd name="T72" fmla="*/ 365424174 w 159"/>
              <a:gd name="T73" fmla="*/ 32761189 h 211"/>
              <a:gd name="T74" fmla="*/ 327620961 w 159"/>
              <a:gd name="T75" fmla="*/ 75604575 h 211"/>
              <a:gd name="T76" fmla="*/ 267137092 w 159"/>
              <a:gd name="T77" fmla="*/ 136088234 h 211"/>
              <a:gd name="T78" fmla="*/ 196572577 w 159"/>
              <a:gd name="T79" fmla="*/ 234373388 h 211"/>
              <a:gd name="T80" fmla="*/ 128529017 w 159"/>
              <a:gd name="T81" fmla="*/ 330139182 h 211"/>
              <a:gd name="T82" fmla="*/ 85685482 w 159"/>
              <a:gd name="T83" fmla="*/ 388103483 h 211"/>
              <a:gd name="T84" fmla="*/ 52924180 w 159"/>
              <a:gd name="T85" fmla="*/ 453627448 h 211"/>
              <a:gd name="T86" fmla="*/ 32762890 w 159"/>
              <a:gd name="T87" fmla="*/ 491428941 h 211"/>
              <a:gd name="T88" fmla="*/ 30241935 w 159"/>
              <a:gd name="T89" fmla="*/ 526711076 h 211"/>
              <a:gd name="T90" fmla="*/ 22682245 w 159"/>
              <a:gd name="T91" fmla="*/ 519151413 h 211"/>
              <a:gd name="T92" fmla="*/ 7561277 w 159"/>
              <a:gd name="T93" fmla="*/ 493949888 h 211"/>
              <a:gd name="T94" fmla="*/ 0 w 159"/>
              <a:gd name="T95" fmla="*/ 466227417 h 211"/>
              <a:gd name="T96" fmla="*/ 12601600 w 159"/>
              <a:gd name="T97" fmla="*/ 481348331 h 211"/>
              <a:gd name="T98" fmla="*/ 22682245 w 159"/>
              <a:gd name="T99" fmla="*/ 483869278 h 211"/>
              <a:gd name="T100" fmla="*/ 37803212 w 159"/>
              <a:gd name="T101" fmla="*/ 463708058 h 211"/>
              <a:gd name="T102" fmla="*/ 37803212 w 159"/>
              <a:gd name="T103" fmla="*/ 448587143 h 211"/>
              <a:gd name="T104" fmla="*/ 47883857 w 159"/>
              <a:gd name="T105" fmla="*/ 435985587 h 211"/>
              <a:gd name="T106" fmla="*/ 57964502 w 159"/>
              <a:gd name="T107" fmla="*/ 415824367 h 211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</a:gdLst>
            <a:ahLst/>
            <a:cxnLst>
              <a:cxn ang="T108">
                <a:pos x="T0" y="T1"/>
              </a:cxn>
              <a:cxn ang="T109">
                <a:pos x="T2" y="T3"/>
              </a:cxn>
              <a:cxn ang="T110">
                <a:pos x="T4" y="T5"/>
              </a:cxn>
              <a:cxn ang="T111">
                <a:pos x="T6" y="T7"/>
              </a:cxn>
              <a:cxn ang="T112">
                <a:pos x="T8" y="T9"/>
              </a:cxn>
              <a:cxn ang="T113">
                <a:pos x="T10" y="T11"/>
              </a:cxn>
              <a:cxn ang="T114">
                <a:pos x="T12" y="T13"/>
              </a:cxn>
              <a:cxn ang="T115">
                <a:pos x="T14" y="T15"/>
              </a:cxn>
              <a:cxn ang="T116">
                <a:pos x="T16" y="T17"/>
              </a:cxn>
              <a:cxn ang="T117">
                <a:pos x="T18" y="T19"/>
              </a:cxn>
              <a:cxn ang="T118">
                <a:pos x="T20" y="T21"/>
              </a:cxn>
              <a:cxn ang="T119">
                <a:pos x="T22" y="T23"/>
              </a:cxn>
              <a:cxn ang="T120">
                <a:pos x="T24" y="T25"/>
              </a:cxn>
              <a:cxn ang="T121">
                <a:pos x="T26" y="T27"/>
              </a:cxn>
              <a:cxn ang="T122">
                <a:pos x="T28" y="T29"/>
              </a:cxn>
              <a:cxn ang="T123">
                <a:pos x="T30" y="T31"/>
              </a:cxn>
              <a:cxn ang="T124">
                <a:pos x="T32" y="T33"/>
              </a:cxn>
              <a:cxn ang="T125">
                <a:pos x="T34" y="T35"/>
              </a:cxn>
              <a:cxn ang="T126">
                <a:pos x="T36" y="T37"/>
              </a:cxn>
              <a:cxn ang="T127">
                <a:pos x="T38" y="T39"/>
              </a:cxn>
              <a:cxn ang="T128">
                <a:pos x="T40" y="T41"/>
              </a:cxn>
              <a:cxn ang="T129">
                <a:pos x="T42" y="T43"/>
              </a:cxn>
              <a:cxn ang="T130">
                <a:pos x="T44" y="T45"/>
              </a:cxn>
              <a:cxn ang="T131">
                <a:pos x="T46" y="T47"/>
              </a:cxn>
              <a:cxn ang="T132">
                <a:pos x="T48" y="T49"/>
              </a:cxn>
              <a:cxn ang="T133">
                <a:pos x="T50" y="T51"/>
              </a:cxn>
              <a:cxn ang="T134">
                <a:pos x="T52" y="T53"/>
              </a:cxn>
              <a:cxn ang="T135">
                <a:pos x="T54" y="T55"/>
              </a:cxn>
              <a:cxn ang="T136">
                <a:pos x="T56" y="T57"/>
              </a:cxn>
              <a:cxn ang="T137">
                <a:pos x="T58" y="T59"/>
              </a:cxn>
              <a:cxn ang="T138">
                <a:pos x="T60" y="T61"/>
              </a:cxn>
              <a:cxn ang="T139">
                <a:pos x="T62" y="T63"/>
              </a:cxn>
              <a:cxn ang="T140">
                <a:pos x="T64" y="T65"/>
              </a:cxn>
              <a:cxn ang="T141">
                <a:pos x="T66" y="T67"/>
              </a:cxn>
              <a:cxn ang="T142">
                <a:pos x="T68" y="T69"/>
              </a:cxn>
              <a:cxn ang="T143">
                <a:pos x="T70" y="T71"/>
              </a:cxn>
              <a:cxn ang="T144">
                <a:pos x="T72" y="T73"/>
              </a:cxn>
              <a:cxn ang="T145">
                <a:pos x="T74" y="T75"/>
              </a:cxn>
              <a:cxn ang="T146">
                <a:pos x="T76" y="T77"/>
              </a:cxn>
              <a:cxn ang="T147">
                <a:pos x="T78" y="T79"/>
              </a:cxn>
              <a:cxn ang="T148">
                <a:pos x="T80" y="T81"/>
              </a:cxn>
              <a:cxn ang="T149">
                <a:pos x="T82" y="T83"/>
              </a:cxn>
              <a:cxn ang="T150">
                <a:pos x="T84" y="T85"/>
              </a:cxn>
              <a:cxn ang="T151">
                <a:pos x="T86" y="T87"/>
              </a:cxn>
              <a:cxn ang="T152">
                <a:pos x="T88" y="T89"/>
              </a:cxn>
              <a:cxn ang="T153">
                <a:pos x="T90" y="T91"/>
              </a:cxn>
              <a:cxn ang="T154">
                <a:pos x="T92" y="T93"/>
              </a:cxn>
              <a:cxn ang="T155">
                <a:pos x="T94" y="T95"/>
              </a:cxn>
              <a:cxn ang="T156">
                <a:pos x="T96" y="T97"/>
              </a:cxn>
              <a:cxn ang="T157">
                <a:pos x="T98" y="T99"/>
              </a:cxn>
              <a:cxn ang="T158">
                <a:pos x="T100" y="T101"/>
              </a:cxn>
              <a:cxn ang="T159">
                <a:pos x="T102" y="T103"/>
              </a:cxn>
              <a:cxn ang="T160">
                <a:pos x="T104" y="T105"/>
              </a:cxn>
              <a:cxn ang="T161">
                <a:pos x="T106" y="T107"/>
              </a:cxn>
            </a:cxnLst>
            <a:rect l="0" t="0" r="r" b="b"/>
            <a:pathLst>
              <a:path w="159" h="211">
                <a:moveTo>
                  <a:pt x="25" y="158"/>
                </a:moveTo>
                <a:lnTo>
                  <a:pt x="28" y="155"/>
                </a:lnTo>
                <a:lnTo>
                  <a:pt x="33" y="152"/>
                </a:lnTo>
                <a:lnTo>
                  <a:pt x="30" y="149"/>
                </a:lnTo>
                <a:lnTo>
                  <a:pt x="31" y="146"/>
                </a:lnTo>
                <a:lnTo>
                  <a:pt x="34" y="146"/>
                </a:lnTo>
                <a:lnTo>
                  <a:pt x="34" y="144"/>
                </a:lnTo>
                <a:lnTo>
                  <a:pt x="35" y="143"/>
                </a:lnTo>
                <a:lnTo>
                  <a:pt x="38" y="139"/>
                </a:lnTo>
                <a:lnTo>
                  <a:pt x="40" y="134"/>
                </a:lnTo>
                <a:lnTo>
                  <a:pt x="43" y="137"/>
                </a:lnTo>
                <a:lnTo>
                  <a:pt x="45" y="135"/>
                </a:lnTo>
                <a:lnTo>
                  <a:pt x="44" y="133"/>
                </a:lnTo>
                <a:lnTo>
                  <a:pt x="42" y="131"/>
                </a:lnTo>
                <a:lnTo>
                  <a:pt x="43" y="129"/>
                </a:lnTo>
                <a:lnTo>
                  <a:pt x="47" y="131"/>
                </a:lnTo>
                <a:lnTo>
                  <a:pt x="47" y="128"/>
                </a:lnTo>
                <a:lnTo>
                  <a:pt x="49" y="127"/>
                </a:lnTo>
                <a:lnTo>
                  <a:pt x="49" y="125"/>
                </a:lnTo>
                <a:lnTo>
                  <a:pt x="47" y="123"/>
                </a:lnTo>
                <a:lnTo>
                  <a:pt x="49" y="122"/>
                </a:lnTo>
                <a:lnTo>
                  <a:pt x="51" y="124"/>
                </a:lnTo>
                <a:lnTo>
                  <a:pt x="52" y="122"/>
                </a:lnTo>
                <a:lnTo>
                  <a:pt x="53" y="118"/>
                </a:lnTo>
                <a:lnTo>
                  <a:pt x="54" y="115"/>
                </a:lnTo>
                <a:lnTo>
                  <a:pt x="57" y="116"/>
                </a:lnTo>
                <a:lnTo>
                  <a:pt x="56" y="112"/>
                </a:lnTo>
                <a:lnTo>
                  <a:pt x="57" y="111"/>
                </a:lnTo>
                <a:lnTo>
                  <a:pt x="60" y="110"/>
                </a:lnTo>
                <a:lnTo>
                  <a:pt x="61" y="112"/>
                </a:lnTo>
                <a:lnTo>
                  <a:pt x="62" y="110"/>
                </a:lnTo>
                <a:lnTo>
                  <a:pt x="62" y="107"/>
                </a:lnTo>
                <a:lnTo>
                  <a:pt x="64" y="106"/>
                </a:lnTo>
                <a:lnTo>
                  <a:pt x="66" y="101"/>
                </a:lnTo>
                <a:lnTo>
                  <a:pt x="68" y="99"/>
                </a:lnTo>
                <a:lnTo>
                  <a:pt x="69" y="93"/>
                </a:lnTo>
                <a:lnTo>
                  <a:pt x="68" y="91"/>
                </a:lnTo>
                <a:lnTo>
                  <a:pt x="68" y="86"/>
                </a:lnTo>
                <a:lnTo>
                  <a:pt x="68" y="84"/>
                </a:lnTo>
                <a:lnTo>
                  <a:pt x="72" y="86"/>
                </a:lnTo>
                <a:lnTo>
                  <a:pt x="75" y="82"/>
                </a:lnTo>
                <a:lnTo>
                  <a:pt x="76" y="89"/>
                </a:lnTo>
                <a:lnTo>
                  <a:pt x="82" y="82"/>
                </a:lnTo>
                <a:lnTo>
                  <a:pt x="82" y="80"/>
                </a:lnTo>
                <a:lnTo>
                  <a:pt x="81" y="76"/>
                </a:lnTo>
                <a:lnTo>
                  <a:pt x="85" y="68"/>
                </a:lnTo>
                <a:lnTo>
                  <a:pt x="88" y="64"/>
                </a:lnTo>
                <a:lnTo>
                  <a:pt x="89" y="61"/>
                </a:lnTo>
                <a:lnTo>
                  <a:pt x="91" y="63"/>
                </a:lnTo>
                <a:lnTo>
                  <a:pt x="91" y="66"/>
                </a:lnTo>
                <a:lnTo>
                  <a:pt x="92" y="70"/>
                </a:lnTo>
                <a:lnTo>
                  <a:pt x="94" y="66"/>
                </a:lnTo>
                <a:lnTo>
                  <a:pt x="95" y="63"/>
                </a:lnTo>
                <a:lnTo>
                  <a:pt x="100" y="59"/>
                </a:lnTo>
                <a:lnTo>
                  <a:pt x="103" y="54"/>
                </a:lnTo>
                <a:lnTo>
                  <a:pt x="104" y="52"/>
                </a:lnTo>
                <a:lnTo>
                  <a:pt x="106" y="48"/>
                </a:lnTo>
                <a:lnTo>
                  <a:pt x="108" y="47"/>
                </a:lnTo>
                <a:lnTo>
                  <a:pt x="111" y="44"/>
                </a:lnTo>
                <a:lnTo>
                  <a:pt x="114" y="40"/>
                </a:lnTo>
                <a:lnTo>
                  <a:pt x="116" y="37"/>
                </a:lnTo>
                <a:lnTo>
                  <a:pt x="119" y="37"/>
                </a:lnTo>
                <a:lnTo>
                  <a:pt x="122" y="32"/>
                </a:lnTo>
                <a:lnTo>
                  <a:pt x="130" y="24"/>
                </a:lnTo>
                <a:lnTo>
                  <a:pt x="142" y="11"/>
                </a:lnTo>
                <a:lnTo>
                  <a:pt x="145" y="9"/>
                </a:lnTo>
                <a:lnTo>
                  <a:pt x="145" y="6"/>
                </a:lnTo>
                <a:lnTo>
                  <a:pt x="149" y="5"/>
                </a:lnTo>
                <a:lnTo>
                  <a:pt x="150" y="3"/>
                </a:lnTo>
                <a:lnTo>
                  <a:pt x="154" y="2"/>
                </a:lnTo>
                <a:lnTo>
                  <a:pt x="155" y="0"/>
                </a:lnTo>
                <a:lnTo>
                  <a:pt x="158" y="0"/>
                </a:lnTo>
                <a:lnTo>
                  <a:pt x="153" y="6"/>
                </a:lnTo>
                <a:lnTo>
                  <a:pt x="145" y="13"/>
                </a:lnTo>
                <a:lnTo>
                  <a:pt x="133" y="27"/>
                </a:lnTo>
                <a:lnTo>
                  <a:pt x="130" y="30"/>
                </a:lnTo>
                <a:lnTo>
                  <a:pt x="112" y="47"/>
                </a:lnTo>
                <a:lnTo>
                  <a:pt x="106" y="54"/>
                </a:lnTo>
                <a:lnTo>
                  <a:pt x="91" y="76"/>
                </a:lnTo>
                <a:lnTo>
                  <a:pt x="78" y="93"/>
                </a:lnTo>
                <a:lnTo>
                  <a:pt x="68" y="106"/>
                </a:lnTo>
                <a:lnTo>
                  <a:pt x="51" y="131"/>
                </a:lnTo>
                <a:lnTo>
                  <a:pt x="42" y="143"/>
                </a:lnTo>
                <a:lnTo>
                  <a:pt x="34" y="154"/>
                </a:lnTo>
                <a:lnTo>
                  <a:pt x="25" y="170"/>
                </a:lnTo>
                <a:lnTo>
                  <a:pt x="21" y="180"/>
                </a:lnTo>
                <a:lnTo>
                  <a:pt x="15" y="190"/>
                </a:lnTo>
                <a:lnTo>
                  <a:pt x="13" y="195"/>
                </a:lnTo>
                <a:lnTo>
                  <a:pt x="12" y="202"/>
                </a:lnTo>
                <a:lnTo>
                  <a:pt x="12" y="209"/>
                </a:lnTo>
                <a:lnTo>
                  <a:pt x="9" y="210"/>
                </a:lnTo>
                <a:lnTo>
                  <a:pt x="9" y="206"/>
                </a:lnTo>
                <a:lnTo>
                  <a:pt x="8" y="201"/>
                </a:lnTo>
                <a:lnTo>
                  <a:pt x="3" y="196"/>
                </a:lnTo>
                <a:lnTo>
                  <a:pt x="1" y="191"/>
                </a:lnTo>
                <a:lnTo>
                  <a:pt x="0" y="185"/>
                </a:lnTo>
                <a:lnTo>
                  <a:pt x="2" y="185"/>
                </a:lnTo>
                <a:lnTo>
                  <a:pt x="5" y="191"/>
                </a:lnTo>
                <a:lnTo>
                  <a:pt x="7" y="190"/>
                </a:lnTo>
                <a:lnTo>
                  <a:pt x="9" y="192"/>
                </a:lnTo>
                <a:lnTo>
                  <a:pt x="13" y="190"/>
                </a:lnTo>
                <a:lnTo>
                  <a:pt x="15" y="184"/>
                </a:lnTo>
                <a:lnTo>
                  <a:pt x="13" y="181"/>
                </a:lnTo>
                <a:lnTo>
                  <a:pt x="15" y="178"/>
                </a:lnTo>
                <a:lnTo>
                  <a:pt x="17" y="177"/>
                </a:lnTo>
                <a:lnTo>
                  <a:pt x="19" y="173"/>
                </a:lnTo>
                <a:lnTo>
                  <a:pt x="22" y="170"/>
                </a:lnTo>
                <a:lnTo>
                  <a:pt x="23" y="165"/>
                </a:lnTo>
                <a:lnTo>
                  <a:pt x="25" y="158"/>
                </a:lnTo>
              </a:path>
            </a:pathLst>
          </a:custGeom>
          <a:solidFill>
            <a:srgbClr val="FFFF99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  <a:effectLst/>
          <a:extLs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93" name="Freeform 139">
            <a:extLst>
              <a:ext uri="{FF2B5EF4-FFF2-40B4-BE49-F238E27FC236}">
                <a16:creationId xmlns:a16="http://schemas.microsoft.com/office/drawing/2014/main" id="{4EEA2910-80DA-DA67-CA9D-0F0FA977B78D}"/>
              </a:ext>
            </a:extLst>
          </xdr:cNvPr>
          <xdr:cNvSpPr>
            <a:spLocks/>
          </xdr:cNvSpPr>
        </xdr:nvSpPr>
        <xdr:spPr bwMode="auto">
          <a:xfrm>
            <a:off x="8295439" y="4295501"/>
            <a:ext cx="844550" cy="452438"/>
          </a:xfrm>
          <a:custGeom>
            <a:avLst/>
            <a:gdLst>
              <a:gd name="T0" fmla="*/ 1176913763 w 532"/>
              <a:gd name="T1" fmla="*/ 254536856 h 285"/>
              <a:gd name="T2" fmla="*/ 1194554063 w 532"/>
              <a:gd name="T3" fmla="*/ 299899719 h 285"/>
              <a:gd name="T4" fmla="*/ 1146671888 w 532"/>
              <a:gd name="T5" fmla="*/ 367943219 h 285"/>
              <a:gd name="T6" fmla="*/ 1118949375 w 532"/>
              <a:gd name="T7" fmla="*/ 342741629 h 285"/>
              <a:gd name="T8" fmla="*/ 1093747813 w 532"/>
              <a:gd name="T9" fmla="*/ 405746398 h 285"/>
              <a:gd name="T10" fmla="*/ 1045865638 w 532"/>
              <a:gd name="T11" fmla="*/ 456149579 h 285"/>
              <a:gd name="T12" fmla="*/ 1008062500 w 532"/>
              <a:gd name="T13" fmla="*/ 529233397 h 285"/>
              <a:gd name="T14" fmla="*/ 1003022188 w 532"/>
              <a:gd name="T15" fmla="*/ 493951171 h 285"/>
              <a:gd name="T16" fmla="*/ 955140013 w 532"/>
              <a:gd name="T17" fmla="*/ 514112443 h 285"/>
              <a:gd name="T18" fmla="*/ 950099700 w 532"/>
              <a:gd name="T19" fmla="*/ 564515624 h 285"/>
              <a:gd name="T20" fmla="*/ 937498125 w 532"/>
              <a:gd name="T21" fmla="*/ 632560712 h 285"/>
              <a:gd name="T22" fmla="*/ 894656263 w 532"/>
              <a:gd name="T23" fmla="*/ 614918805 h 285"/>
              <a:gd name="T24" fmla="*/ 854333763 w 532"/>
              <a:gd name="T25" fmla="*/ 587197849 h 285"/>
              <a:gd name="T26" fmla="*/ 864414388 w 532"/>
              <a:gd name="T27" fmla="*/ 531754350 h 285"/>
              <a:gd name="T28" fmla="*/ 816530625 w 532"/>
              <a:gd name="T29" fmla="*/ 506552760 h 285"/>
              <a:gd name="T30" fmla="*/ 796369375 w 532"/>
              <a:gd name="T31" fmla="*/ 531754350 h 285"/>
              <a:gd name="T32" fmla="*/ 776208125 w 532"/>
              <a:gd name="T33" fmla="*/ 614918805 h 285"/>
              <a:gd name="T34" fmla="*/ 796369375 w 532"/>
              <a:gd name="T35" fmla="*/ 655241349 h 285"/>
              <a:gd name="T36" fmla="*/ 695563125 w 532"/>
              <a:gd name="T37" fmla="*/ 630039759 h 285"/>
              <a:gd name="T38" fmla="*/ 728325950 w 532"/>
              <a:gd name="T39" fmla="*/ 604838168 h 285"/>
              <a:gd name="T40" fmla="*/ 710684063 w 532"/>
              <a:gd name="T41" fmla="*/ 529233397 h 285"/>
              <a:gd name="T42" fmla="*/ 690522813 w 532"/>
              <a:gd name="T43" fmla="*/ 476310851 h 285"/>
              <a:gd name="T44" fmla="*/ 640119688 w 532"/>
              <a:gd name="T45" fmla="*/ 509072125 h 285"/>
              <a:gd name="T46" fmla="*/ 587197200 w 532"/>
              <a:gd name="T47" fmla="*/ 587197849 h 285"/>
              <a:gd name="T48" fmla="*/ 660280938 w 532"/>
              <a:gd name="T49" fmla="*/ 607359121 h 285"/>
              <a:gd name="T50" fmla="*/ 682963138 w 532"/>
              <a:gd name="T51" fmla="*/ 624999441 h 285"/>
              <a:gd name="T52" fmla="*/ 531753763 w 532"/>
              <a:gd name="T53" fmla="*/ 624999441 h 285"/>
              <a:gd name="T54" fmla="*/ 372983125 w 532"/>
              <a:gd name="T55" fmla="*/ 614918805 h 285"/>
              <a:gd name="T56" fmla="*/ 279738138 w 532"/>
              <a:gd name="T57" fmla="*/ 655241349 h 285"/>
              <a:gd name="T58" fmla="*/ 204133450 w 532"/>
              <a:gd name="T59" fmla="*/ 667842938 h 285"/>
              <a:gd name="T60" fmla="*/ 123488450 w 532"/>
              <a:gd name="T61" fmla="*/ 710684848 h 285"/>
              <a:gd name="T62" fmla="*/ 83165950 w 532"/>
              <a:gd name="T63" fmla="*/ 640120395 h 285"/>
              <a:gd name="T64" fmla="*/ 22682200 w 532"/>
              <a:gd name="T65" fmla="*/ 551915622 h 285"/>
              <a:gd name="T66" fmla="*/ 27722513 w 532"/>
              <a:gd name="T67" fmla="*/ 506552760 h 285"/>
              <a:gd name="T68" fmla="*/ 123488450 w 532"/>
              <a:gd name="T69" fmla="*/ 476310851 h 285"/>
              <a:gd name="T70" fmla="*/ 551915013 w 532"/>
              <a:gd name="T71" fmla="*/ 413306082 h 285"/>
              <a:gd name="T72" fmla="*/ 738406575 w 532"/>
              <a:gd name="T73" fmla="*/ 254536856 h 285"/>
              <a:gd name="T74" fmla="*/ 836691875 w 532"/>
              <a:gd name="T75" fmla="*/ 171370814 h 285"/>
              <a:gd name="T76" fmla="*/ 866933750 w 532"/>
              <a:gd name="T77" fmla="*/ 236894949 h 285"/>
              <a:gd name="T78" fmla="*/ 932457813 w 532"/>
              <a:gd name="T79" fmla="*/ 337701311 h 285"/>
              <a:gd name="T80" fmla="*/ 869454700 w 532"/>
              <a:gd name="T81" fmla="*/ 221773995 h 285"/>
              <a:gd name="T82" fmla="*/ 947578750 w 532"/>
              <a:gd name="T83" fmla="*/ 131048270 h 285"/>
              <a:gd name="T84" fmla="*/ 957659375 w 532"/>
              <a:gd name="T85" fmla="*/ 178932085 h 285"/>
              <a:gd name="T86" fmla="*/ 995462513 w 532"/>
              <a:gd name="T87" fmla="*/ 151209542 h 285"/>
              <a:gd name="T88" fmla="*/ 982860938 w 532"/>
              <a:gd name="T89" fmla="*/ 98286996 h 285"/>
              <a:gd name="T90" fmla="*/ 1030744700 w 532"/>
              <a:gd name="T91" fmla="*/ 70564453 h 285"/>
              <a:gd name="T92" fmla="*/ 1030744700 w 532"/>
              <a:gd name="T93" fmla="*/ 7561271 h 285"/>
              <a:gd name="T94" fmla="*/ 1055946263 w 532"/>
              <a:gd name="T95" fmla="*/ 90725725 h 285"/>
              <a:gd name="T96" fmla="*/ 1066026888 w 532"/>
              <a:gd name="T97" fmla="*/ 173891767 h 285"/>
              <a:gd name="T98" fmla="*/ 1033264063 w 532"/>
              <a:gd name="T99" fmla="*/ 249496538 h 285"/>
              <a:gd name="T100" fmla="*/ 1045865638 w 532"/>
              <a:gd name="T101" fmla="*/ 254536856 h 285"/>
              <a:gd name="T102" fmla="*/ 1111389700 w 532"/>
              <a:gd name="T103" fmla="*/ 214214312 h 285"/>
              <a:gd name="T104" fmla="*/ 1144150938 w 532"/>
              <a:gd name="T105" fmla="*/ 244456220 h 285"/>
              <a:gd name="T106" fmla="*/ 1139110625 w 532"/>
              <a:gd name="T107" fmla="*/ 173891767 h 285"/>
              <a:gd name="T108" fmla="*/ 1207155638 w 532"/>
              <a:gd name="T109" fmla="*/ 199093358 h 285"/>
              <a:gd name="T110" fmla="*/ 1184473438 w 532"/>
              <a:gd name="T111" fmla="*/ 93246678 h 285"/>
              <a:gd name="T112" fmla="*/ 1280239375 w 532"/>
              <a:gd name="T113" fmla="*/ 120967634 h 285"/>
              <a:gd name="T114" fmla="*/ 1295360313 w 532"/>
              <a:gd name="T115" fmla="*/ 158770813 h 285"/>
              <a:gd name="T116" fmla="*/ 1282760325 w 532"/>
              <a:gd name="T117" fmla="*/ 221773995 h 285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0" t="0" r="r" b="b"/>
            <a:pathLst>
              <a:path w="532" h="285">
                <a:moveTo>
                  <a:pt x="505" y="101"/>
                </a:moveTo>
                <a:lnTo>
                  <a:pt x="501" y="101"/>
                </a:lnTo>
                <a:lnTo>
                  <a:pt x="503" y="102"/>
                </a:lnTo>
                <a:lnTo>
                  <a:pt x="501" y="107"/>
                </a:lnTo>
                <a:lnTo>
                  <a:pt x="491" y="104"/>
                </a:lnTo>
                <a:lnTo>
                  <a:pt x="486" y="101"/>
                </a:lnTo>
                <a:lnTo>
                  <a:pt x="483" y="99"/>
                </a:lnTo>
                <a:lnTo>
                  <a:pt x="479" y="100"/>
                </a:lnTo>
                <a:lnTo>
                  <a:pt x="470" y="103"/>
                </a:lnTo>
                <a:lnTo>
                  <a:pt x="467" y="101"/>
                </a:lnTo>
                <a:lnTo>
                  <a:pt x="464" y="103"/>
                </a:lnTo>
                <a:lnTo>
                  <a:pt x="459" y="104"/>
                </a:lnTo>
                <a:lnTo>
                  <a:pt x="462" y="106"/>
                </a:lnTo>
                <a:lnTo>
                  <a:pt x="465" y="105"/>
                </a:lnTo>
                <a:lnTo>
                  <a:pt x="464" y="108"/>
                </a:lnTo>
                <a:lnTo>
                  <a:pt x="467" y="111"/>
                </a:lnTo>
                <a:lnTo>
                  <a:pt x="470" y="107"/>
                </a:lnTo>
                <a:lnTo>
                  <a:pt x="478" y="108"/>
                </a:lnTo>
                <a:lnTo>
                  <a:pt x="474" y="113"/>
                </a:lnTo>
                <a:lnTo>
                  <a:pt x="474" y="119"/>
                </a:lnTo>
                <a:lnTo>
                  <a:pt x="478" y="117"/>
                </a:lnTo>
                <a:lnTo>
                  <a:pt x="482" y="118"/>
                </a:lnTo>
                <a:lnTo>
                  <a:pt x="491" y="119"/>
                </a:lnTo>
                <a:lnTo>
                  <a:pt x="486" y="127"/>
                </a:lnTo>
                <a:lnTo>
                  <a:pt x="479" y="138"/>
                </a:lnTo>
                <a:lnTo>
                  <a:pt x="474" y="138"/>
                </a:lnTo>
                <a:lnTo>
                  <a:pt x="470" y="143"/>
                </a:lnTo>
                <a:lnTo>
                  <a:pt x="462" y="143"/>
                </a:lnTo>
                <a:lnTo>
                  <a:pt x="459" y="141"/>
                </a:lnTo>
                <a:lnTo>
                  <a:pt x="455" y="146"/>
                </a:lnTo>
                <a:lnTo>
                  <a:pt x="453" y="143"/>
                </a:lnTo>
                <a:lnTo>
                  <a:pt x="451" y="147"/>
                </a:lnTo>
                <a:lnTo>
                  <a:pt x="452" y="149"/>
                </a:lnTo>
                <a:lnTo>
                  <a:pt x="451" y="151"/>
                </a:lnTo>
                <a:lnTo>
                  <a:pt x="451" y="155"/>
                </a:lnTo>
                <a:lnTo>
                  <a:pt x="444" y="155"/>
                </a:lnTo>
                <a:lnTo>
                  <a:pt x="442" y="146"/>
                </a:lnTo>
                <a:lnTo>
                  <a:pt x="445" y="140"/>
                </a:lnTo>
                <a:lnTo>
                  <a:pt x="444" y="138"/>
                </a:lnTo>
                <a:lnTo>
                  <a:pt x="444" y="136"/>
                </a:lnTo>
                <a:lnTo>
                  <a:pt x="441" y="135"/>
                </a:lnTo>
                <a:lnTo>
                  <a:pt x="440" y="132"/>
                </a:lnTo>
                <a:lnTo>
                  <a:pt x="433" y="141"/>
                </a:lnTo>
                <a:lnTo>
                  <a:pt x="437" y="139"/>
                </a:lnTo>
                <a:lnTo>
                  <a:pt x="436" y="147"/>
                </a:lnTo>
                <a:lnTo>
                  <a:pt x="431" y="147"/>
                </a:lnTo>
                <a:lnTo>
                  <a:pt x="436" y="157"/>
                </a:lnTo>
                <a:lnTo>
                  <a:pt x="433" y="157"/>
                </a:lnTo>
                <a:lnTo>
                  <a:pt x="432" y="158"/>
                </a:lnTo>
                <a:lnTo>
                  <a:pt x="434" y="161"/>
                </a:lnTo>
                <a:lnTo>
                  <a:pt x="434" y="164"/>
                </a:lnTo>
                <a:lnTo>
                  <a:pt x="430" y="165"/>
                </a:lnTo>
                <a:lnTo>
                  <a:pt x="433" y="169"/>
                </a:lnTo>
                <a:lnTo>
                  <a:pt x="432" y="176"/>
                </a:lnTo>
                <a:lnTo>
                  <a:pt x="427" y="176"/>
                </a:lnTo>
                <a:lnTo>
                  <a:pt x="426" y="172"/>
                </a:lnTo>
                <a:lnTo>
                  <a:pt x="423" y="171"/>
                </a:lnTo>
                <a:lnTo>
                  <a:pt x="421" y="174"/>
                </a:lnTo>
                <a:lnTo>
                  <a:pt x="418" y="181"/>
                </a:lnTo>
                <a:lnTo>
                  <a:pt x="415" y="181"/>
                </a:lnTo>
                <a:lnTo>
                  <a:pt x="414" y="180"/>
                </a:lnTo>
                <a:lnTo>
                  <a:pt x="412" y="179"/>
                </a:lnTo>
                <a:lnTo>
                  <a:pt x="409" y="176"/>
                </a:lnTo>
                <a:lnTo>
                  <a:pt x="404" y="174"/>
                </a:lnTo>
                <a:lnTo>
                  <a:pt x="404" y="177"/>
                </a:lnTo>
                <a:lnTo>
                  <a:pt x="406" y="177"/>
                </a:lnTo>
                <a:lnTo>
                  <a:pt x="410" y="180"/>
                </a:lnTo>
                <a:lnTo>
                  <a:pt x="413" y="186"/>
                </a:lnTo>
                <a:lnTo>
                  <a:pt x="403" y="208"/>
                </a:lnTo>
                <a:lnTo>
                  <a:pt x="400" y="210"/>
                </a:lnTo>
                <a:lnTo>
                  <a:pt x="395" y="219"/>
                </a:lnTo>
                <a:lnTo>
                  <a:pt x="394" y="217"/>
                </a:lnTo>
                <a:lnTo>
                  <a:pt x="391" y="219"/>
                </a:lnTo>
                <a:lnTo>
                  <a:pt x="387" y="209"/>
                </a:lnTo>
                <a:lnTo>
                  <a:pt x="390" y="205"/>
                </a:lnTo>
                <a:lnTo>
                  <a:pt x="394" y="207"/>
                </a:lnTo>
                <a:lnTo>
                  <a:pt x="393" y="202"/>
                </a:lnTo>
                <a:lnTo>
                  <a:pt x="396" y="200"/>
                </a:lnTo>
                <a:lnTo>
                  <a:pt x="399" y="200"/>
                </a:lnTo>
                <a:lnTo>
                  <a:pt x="398" y="196"/>
                </a:lnTo>
                <a:lnTo>
                  <a:pt x="400" y="195"/>
                </a:lnTo>
                <a:lnTo>
                  <a:pt x="396" y="190"/>
                </a:lnTo>
                <a:lnTo>
                  <a:pt x="391" y="186"/>
                </a:lnTo>
                <a:lnTo>
                  <a:pt x="393" y="194"/>
                </a:lnTo>
                <a:lnTo>
                  <a:pt x="389" y="193"/>
                </a:lnTo>
                <a:lnTo>
                  <a:pt x="389" y="196"/>
                </a:lnTo>
                <a:lnTo>
                  <a:pt x="384" y="200"/>
                </a:lnTo>
                <a:lnTo>
                  <a:pt x="383" y="200"/>
                </a:lnTo>
                <a:lnTo>
                  <a:pt x="385" y="203"/>
                </a:lnTo>
                <a:lnTo>
                  <a:pt x="379" y="204"/>
                </a:lnTo>
                <a:lnTo>
                  <a:pt x="376" y="202"/>
                </a:lnTo>
                <a:lnTo>
                  <a:pt x="375" y="203"/>
                </a:lnTo>
                <a:lnTo>
                  <a:pt x="381" y="214"/>
                </a:lnTo>
                <a:lnTo>
                  <a:pt x="373" y="215"/>
                </a:lnTo>
                <a:lnTo>
                  <a:pt x="376" y="218"/>
                </a:lnTo>
                <a:lnTo>
                  <a:pt x="379" y="218"/>
                </a:lnTo>
                <a:lnTo>
                  <a:pt x="382" y="219"/>
                </a:lnTo>
                <a:lnTo>
                  <a:pt x="380" y="222"/>
                </a:lnTo>
                <a:lnTo>
                  <a:pt x="379" y="221"/>
                </a:lnTo>
                <a:lnTo>
                  <a:pt x="377" y="224"/>
                </a:lnTo>
                <a:lnTo>
                  <a:pt x="368" y="223"/>
                </a:lnTo>
                <a:lnTo>
                  <a:pt x="368" y="226"/>
                </a:lnTo>
                <a:lnTo>
                  <a:pt x="372" y="226"/>
                </a:lnTo>
                <a:lnTo>
                  <a:pt x="376" y="232"/>
                </a:lnTo>
                <a:lnTo>
                  <a:pt x="372" y="230"/>
                </a:lnTo>
                <a:lnTo>
                  <a:pt x="375" y="236"/>
                </a:lnTo>
                <a:lnTo>
                  <a:pt x="378" y="242"/>
                </a:lnTo>
                <a:lnTo>
                  <a:pt x="380" y="245"/>
                </a:lnTo>
                <a:lnTo>
                  <a:pt x="377" y="249"/>
                </a:lnTo>
                <a:lnTo>
                  <a:pt x="372" y="251"/>
                </a:lnTo>
                <a:lnTo>
                  <a:pt x="370" y="249"/>
                </a:lnTo>
                <a:lnTo>
                  <a:pt x="369" y="244"/>
                </a:lnTo>
                <a:lnTo>
                  <a:pt x="367" y="244"/>
                </a:lnTo>
                <a:lnTo>
                  <a:pt x="368" y="250"/>
                </a:lnTo>
                <a:lnTo>
                  <a:pt x="363" y="249"/>
                </a:lnTo>
                <a:lnTo>
                  <a:pt x="361" y="253"/>
                </a:lnTo>
                <a:lnTo>
                  <a:pt x="358" y="251"/>
                </a:lnTo>
                <a:lnTo>
                  <a:pt x="357" y="249"/>
                </a:lnTo>
                <a:lnTo>
                  <a:pt x="352" y="247"/>
                </a:lnTo>
                <a:lnTo>
                  <a:pt x="355" y="244"/>
                </a:lnTo>
                <a:lnTo>
                  <a:pt x="354" y="241"/>
                </a:lnTo>
                <a:lnTo>
                  <a:pt x="352" y="245"/>
                </a:lnTo>
                <a:lnTo>
                  <a:pt x="350" y="244"/>
                </a:lnTo>
                <a:lnTo>
                  <a:pt x="350" y="249"/>
                </a:lnTo>
                <a:lnTo>
                  <a:pt x="346" y="250"/>
                </a:lnTo>
                <a:lnTo>
                  <a:pt x="344" y="249"/>
                </a:lnTo>
                <a:lnTo>
                  <a:pt x="338" y="249"/>
                </a:lnTo>
                <a:lnTo>
                  <a:pt x="336" y="244"/>
                </a:lnTo>
                <a:lnTo>
                  <a:pt x="340" y="238"/>
                </a:lnTo>
                <a:lnTo>
                  <a:pt x="339" y="233"/>
                </a:lnTo>
                <a:lnTo>
                  <a:pt x="336" y="235"/>
                </a:lnTo>
                <a:lnTo>
                  <a:pt x="331" y="233"/>
                </a:lnTo>
                <a:lnTo>
                  <a:pt x="331" y="224"/>
                </a:lnTo>
                <a:lnTo>
                  <a:pt x="334" y="222"/>
                </a:lnTo>
                <a:lnTo>
                  <a:pt x="337" y="224"/>
                </a:lnTo>
                <a:lnTo>
                  <a:pt x="338" y="219"/>
                </a:lnTo>
                <a:lnTo>
                  <a:pt x="341" y="221"/>
                </a:lnTo>
                <a:lnTo>
                  <a:pt x="344" y="219"/>
                </a:lnTo>
                <a:lnTo>
                  <a:pt x="342" y="217"/>
                </a:lnTo>
                <a:lnTo>
                  <a:pt x="343" y="211"/>
                </a:lnTo>
                <a:lnTo>
                  <a:pt x="342" y="209"/>
                </a:lnTo>
                <a:lnTo>
                  <a:pt x="345" y="202"/>
                </a:lnTo>
                <a:lnTo>
                  <a:pt x="339" y="208"/>
                </a:lnTo>
                <a:lnTo>
                  <a:pt x="339" y="214"/>
                </a:lnTo>
                <a:lnTo>
                  <a:pt x="334" y="214"/>
                </a:lnTo>
                <a:lnTo>
                  <a:pt x="333" y="216"/>
                </a:lnTo>
                <a:lnTo>
                  <a:pt x="327" y="214"/>
                </a:lnTo>
                <a:lnTo>
                  <a:pt x="326" y="207"/>
                </a:lnTo>
                <a:lnTo>
                  <a:pt x="324" y="205"/>
                </a:lnTo>
                <a:lnTo>
                  <a:pt x="324" y="201"/>
                </a:lnTo>
                <a:lnTo>
                  <a:pt x="323" y="194"/>
                </a:lnTo>
                <a:lnTo>
                  <a:pt x="320" y="192"/>
                </a:lnTo>
                <a:lnTo>
                  <a:pt x="320" y="190"/>
                </a:lnTo>
                <a:lnTo>
                  <a:pt x="315" y="187"/>
                </a:lnTo>
                <a:lnTo>
                  <a:pt x="315" y="184"/>
                </a:lnTo>
                <a:lnTo>
                  <a:pt x="312" y="182"/>
                </a:lnTo>
                <a:lnTo>
                  <a:pt x="313" y="200"/>
                </a:lnTo>
                <a:lnTo>
                  <a:pt x="319" y="202"/>
                </a:lnTo>
                <a:lnTo>
                  <a:pt x="316" y="207"/>
                </a:lnTo>
                <a:lnTo>
                  <a:pt x="316" y="211"/>
                </a:lnTo>
                <a:lnTo>
                  <a:pt x="315" y="211"/>
                </a:lnTo>
                <a:lnTo>
                  <a:pt x="315" y="218"/>
                </a:lnTo>
                <a:lnTo>
                  <a:pt x="313" y="220"/>
                </a:lnTo>
                <a:lnTo>
                  <a:pt x="315" y="227"/>
                </a:lnTo>
                <a:lnTo>
                  <a:pt x="314" y="229"/>
                </a:lnTo>
                <a:lnTo>
                  <a:pt x="313" y="232"/>
                </a:lnTo>
                <a:lnTo>
                  <a:pt x="308" y="232"/>
                </a:lnTo>
                <a:lnTo>
                  <a:pt x="312" y="236"/>
                </a:lnTo>
                <a:lnTo>
                  <a:pt x="311" y="241"/>
                </a:lnTo>
                <a:lnTo>
                  <a:pt x="308" y="244"/>
                </a:lnTo>
                <a:lnTo>
                  <a:pt x="312" y="244"/>
                </a:lnTo>
                <a:lnTo>
                  <a:pt x="312" y="246"/>
                </a:lnTo>
                <a:lnTo>
                  <a:pt x="309" y="249"/>
                </a:lnTo>
                <a:lnTo>
                  <a:pt x="304" y="251"/>
                </a:lnTo>
                <a:lnTo>
                  <a:pt x="308" y="252"/>
                </a:lnTo>
                <a:lnTo>
                  <a:pt x="309" y="253"/>
                </a:lnTo>
                <a:lnTo>
                  <a:pt x="312" y="253"/>
                </a:lnTo>
                <a:lnTo>
                  <a:pt x="314" y="253"/>
                </a:lnTo>
                <a:lnTo>
                  <a:pt x="315" y="253"/>
                </a:lnTo>
                <a:lnTo>
                  <a:pt x="316" y="260"/>
                </a:lnTo>
                <a:lnTo>
                  <a:pt x="315" y="259"/>
                </a:lnTo>
                <a:lnTo>
                  <a:pt x="314" y="261"/>
                </a:lnTo>
                <a:lnTo>
                  <a:pt x="294" y="257"/>
                </a:lnTo>
                <a:lnTo>
                  <a:pt x="290" y="258"/>
                </a:lnTo>
                <a:lnTo>
                  <a:pt x="285" y="255"/>
                </a:lnTo>
                <a:lnTo>
                  <a:pt x="283" y="256"/>
                </a:lnTo>
                <a:lnTo>
                  <a:pt x="281" y="253"/>
                </a:lnTo>
                <a:lnTo>
                  <a:pt x="278" y="254"/>
                </a:lnTo>
                <a:lnTo>
                  <a:pt x="276" y="253"/>
                </a:lnTo>
                <a:lnTo>
                  <a:pt x="276" y="250"/>
                </a:lnTo>
                <a:lnTo>
                  <a:pt x="278" y="249"/>
                </a:lnTo>
                <a:lnTo>
                  <a:pt x="280" y="248"/>
                </a:lnTo>
                <a:lnTo>
                  <a:pt x="281" y="249"/>
                </a:lnTo>
                <a:lnTo>
                  <a:pt x="284" y="248"/>
                </a:lnTo>
                <a:lnTo>
                  <a:pt x="285" y="249"/>
                </a:lnTo>
                <a:lnTo>
                  <a:pt x="289" y="248"/>
                </a:lnTo>
                <a:lnTo>
                  <a:pt x="284" y="244"/>
                </a:lnTo>
                <a:lnTo>
                  <a:pt x="284" y="241"/>
                </a:lnTo>
                <a:lnTo>
                  <a:pt x="287" y="238"/>
                </a:lnTo>
                <a:lnTo>
                  <a:pt x="289" y="240"/>
                </a:lnTo>
                <a:lnTo>
                  <a:pt x="290" y="238"/>
                </a:lnTo>
                <a:lnTo>
                  <a:pt x="291" y="233"/>
                </a:lnTo>
                <a:lnTo>
                  <a:pt x="292" y="231"/>
                </a:lnTo>
                <a:lnTo>
                  <a:pt x="289" y="228"/>
                </a:lnTo>
                <a:lnTo>
                  <a:pt x="288" y="224"/>
                </a:lnTo>
                <a:lnTo>
                  <a:pt x="289" y="222"/>
                </a:lnTo>
                <a:lnTo>
                  <a:pt x="288" y="222"/>
                </a:lnTo>
                <a:lnTo>
                  <a:pt x="282" y="215"/>
                </a:lnTo>
                <a:lnTo>
                  <a:pt x="284" y="213"/>
                </a:lnTo>
                <a:lnTo>
                  <a:pt x="282" y="210"/>
                </a:lnTo>
                <a:lnTo>
                  <a:pt x="281" y="211"/>
                </a:lnTo>
                <a:lnTo>
                  <a:pt x="277" y="208"/>
                </a:lnTo>
                <a:lnTo>
                  <a:pt x="277" y="207"/>
                </a:lnTo>
                <a:lnTo>
                  <a:pt x="280" y="204"/>
                </a:lnTo>
                <a:lnTo>
                  <a:pt x="278" y="203"/>
                </a:lnTo>
                <a:lnTo>
                  <a:pt x="277" y="200"/>
                </a:lnTo>
                <a:lnTo>
                  <a:pt x="278" y="195"/>
                </a:lnTo>
                <a:lnTo>
                  <a:pt x="277" y="194"/>
                </a:lnTo>
                <a:lnTo>
                  <a:pt x="276" y="187"/>
                </a:lnTo>
                <a:lnTo>
                  <a:pt x="274" y="189"/>
                </a:lnTo>
                <a:lnTo>
                  <a:pt x="274" y="209"/>
                </a:lnTo>
                <a:lnTo>
                  <a:pt x="272" y="211"/>
                </a:lnTo>
                <a:lnTo>
                  <a:pt x="273" y="214"/>
                </a:lnTo>
                <a:lnTo>
                  <a:pt x="265" y="211"/>
                </a:lnTo>
                <a:lnTo>
                  <a:pt x="263" y="210"/>
                </a:lnTo>
                <a:lnTo>
                  <a:pt x="261" y="211"/>
                </a:lnTo>
                <a:lnTo>
                  <a:pt x="257" y="211"/>
                </a:lnTo>
                <a:lnTo>
                  <a:pt x="257" y="209"/>
                </a:lnTo>
                <a:lnTo>
                  <a:pt x="254" y="208"/>
                </a:lnTo>
                <a:lnTo>
                  <a:pt x="254" y="202"/>
                </a:lnTo>
                <a:lnTo>
                  <a:pt x="252" y="204"/>
                </a:lnTo>
                <a:lnTo>
                  <a:pt x="251" y="212"/>
                </a:lnTo>
                <a:lnTo>
                  <a:pt x="250" y="210"/>
                </a:lnTo>
                <a:lnTo>
                  <a:pt x="245" y="210"/>
                </a:lnTo>
                <a:lnTo>
                  <a:pt x="243" y="213"/>
                </a:lnTo>
                <a:lnTo>
                  <a:pt x="239" y="214"/>
                </a:lnTo>
                <a:lnTo>
                  <a:pt x="238" y="218"/>
                </a:lnTo>
                <a:lnTo>
                  <a:pt x="235" y="219"/>
                </a:lnTo>
                <a:lnTo>
                  <a:pt x="224" y="227"/>
                </a:lnTo>
                <a:lnTo>
                  <a:pt x="233" y="233"/>
                </a:lnTo>
                <a:lnTo>
                  <a:pt x="238" y="233"/>
                </a:lnTo>
                <a:lnTo>
                  <a:pt x="240" y="229"/>
                </a:lnTo>
                <a:lnTo>
                  <a:pt x="245" y="228"/>
                </a:lnTo>
                <a:lnTo>
                  <a:pt x="247" y="222"/>
                </a:lnTo>
                <a:lnTo>
                  <a:pt x="252" y="221"/>
                </a:lnTo>
                <a:lnTo>
                  <a:pt x="261" y="230"/>
                </a:lnTo>
                <a:lnTo>
                  <a:pt x="263" y="230"/>
                </a:lnTo>
                <a:lnTo>
                  <a:pt x="264" y="233"/>
                </a:lnTo>
                <a:lnTo>
                  <a:pt x="262" y="236"/>
                </a:lnTo>
                <a:lnTo>
                  <a:pt x="262" y="241"/>
                </a:lnTo>
                <a:lnTo>
                  <a:pt x="258" y="241"/>
                </a:lnTo>
                <a:lnTo>
                  <a:pt x="258" y="237"/>
                </a:lnTo>
                <a:lnTo>
                  <a:pt x="256" y="238"/>
                </a:lnTo>
                <a:lnTo>
                  <a:pt x="252" y="237"/>
                </a:lnTo>
                <a:lnTo>
                  <a:pt x="252" y="240"/>
                </a:lnTo>
                <a:lnTo>
                  <a:pt x="254" y="240"/>
                </a:lnTo>
                <a:lnTo>
                  <a:pt x="257" y="245"/>
                </a:lnTo>
                <a:lnTo>
                  <a:pt x="259" y="245"/>
                </a:lnTo>
                <a:lnTo>
                  <a:pt x="264" y="247"/>
                </a:lnTo>
                <a:lnTo>
                  <a:pt x="271" y="248"/>
                </a:lnTo>
                <a:lnTo>
                  <a:pt x="272" y="253"/>
                </a:lnTo>
                <a:lnTo>
                  <a:pt x="269" y="255"/>
                </a:lnTo>
                <a:lnTo>
                  <a:pt x="259" y="253"/>
                </a:lnTo>
                <a:lnTo>
                  <a:pt x="235" y="250"/>
                </a:lnTo>
                <a:lnTo>
                  <a:pt x="232" y="251"/>
                </a:lnTo>
                <a:lnTo>
                  <a:pt x="225" y="249"/>
                </a:lnTo>
                <a:lnTo>
                  <a:pt x="221" y="249"/>
                </a:lnTo>
                <a:lnTo>
                  <a:pt x="219" y="248"/>
                </a:lnTo>
                <a:lnTo>
                  <a:pt x="218" y="249"/>
                </a:lnTo>
                <a:lnTo>
                  <a:pt x="211" y="248"/>
                </a:lnTo>
                <a:lnTo>
                  <a:pt x="206" y="246"/>
                </a:lnTo>
                <a:lnTo>
                  <a:pt x="205" y="248"/>
                </a:lnTo>
                <a:lnTo>
                  <a:pt x="190" y="246"/>
                </a:lnTo>
                <a:lnTo>
                  <a:pt x="183" y="246"/>
                </a:lnTo>
                <a:lnTo>
                  <a:pt x="178" y="248"/>
                </a:lnTo>
                <a:lnTo>
                  <a:pt x="172" y="246"/>
                </a:lnTo>
                <a:lnTo>
                  <a:pt x="163" y="248"/>
                </a:lnTo>
                <a:lnTo>
                  <a:pt x="151" y="246"/>
                </a:lnTo>
                <a:lnTo>
                  <a:pt x="150" y="244"/>
                </a:lnTo>
                <a:lnTo>
                  <a:pt x="148" y="244"/>
                </a:lnTo>
                <a:lnTo>
                  <a:pt x="148" y="247"/>
                </a:lnTo>
                <a:lnTo>
                  <a:pt x="142" y="251"/>
                </a:lnTo>
                <a:lnTo>
                  <a:pt x="134" y="251"/>
                </a:lnTo>
                <a:lnTo>
                  <a:pt x="134" y="253"/>
                </a:lnTo>
                <a:lnTo>
                  <a:pt x="130" y="253"/>
                </a:lnTo>
                <a:lnTo>
                  <a:pt x="120" y="249"/>
                </a:lnTo>
                <a:lnTo>
                  <a:pt x="122" y="248"/>
                </a:lnTo>
                <a:lnTo>
                  <a:pt x="126" y="256"/>
                </a:lnTo>
                <a:lnTo>
                  <a:pt x="123" y="258"/>
                </a:lnTo>
                <a:lnTo>
                  <a:pt x="111" y="260"/>
                </a:lnTo>
                <a:lnTo>
                  <a:pt x="110" y="259"/>
                </a:lnTo>
                <a:lnTo>
                  <a:pt x="107" y="259"/>
                </a:lnTo>
                <a:lnTo>
                  <a:pt x="104" y="264"/>
                </a:lnTo>
                <a:lnTo>
                  <a:pt x="99" y="265"/>
                </a:lnTo>
                <a:lnTo>
                  <a:pt x="96" y="267"/>
                </a:lnTo>
                <a:lnTo>
                  <a:pt x="89" y="270"/>
                </a:lnTo>
                <a:lnTo>
                  <a:pt x="87" y="268"/>
                </a:lnTo>
                <a:lnTo>
                  <a:pt x="87" y="264"/>
                </a:lnTo>
                <a:lnTo>
                  <a:pt x="85" y="265"/>
                </a:lnTo>
                <a:lnTo>
                  <a:pt x="81" y="265"/>
                </a:lnTo>
                <a:lnTo>
                  <a:pt x="84" y="268"/>
                </a:lnTo>
                <a:lnTo>
                  <a:pt x="82" y="271"/>
                </a:lnTo>
                <a:lnTo>
                  <a:pt x="81" y="274"/>
                </a:lnTo>
                <a:lnTo>
                  <a:pt x="77" y="273"/>
                </a:lnTo>
                <a:lnTo>
                  <a:pt x="71" y="278"/>
                </a:lnTo>
                <a:lnTo>
                  <a:pt x="69" y="276"/>
                </a:lnTo>
                <a:lnTo>
                  <a:pt x="68" y="280"/>
                </a:lnTo>
                <a:lnTo>
                  <a:pt x="61" y="282"/>
                </a:lnTo>
                <a:lnTo>
                  <a:pt x="55" y="281"/>
                </a:lnTo>
                <a:lnTo>
                  <a:pt x="49" y="282"/>
                </a:lnTo>
                <a:lnTo>
                  <a:pt x="47" y="284"/>
                </a:lnTo>
                <a:lnTo>
                  <a:pt x="43" y="283"/>
                </a:lnTo>
                <a:lnTo>
                  <a:pt x="39" y="284"/>
                </a:lnTo>
                <a:lnTo>
                  <a:pt x="30" y="284"/>
                </a:lnTo>
                <a:lnTo>
                  <a:pt x="29" y="282"/>
                </a:lnTo>
                <a:lnTo>
                  <a:pt x="31" y="278"/>
                </a:lnTo>
                <a:lnTo>
                  <a:pt x="33" y="275"/>
                </a:lnTo>
                <a:lnTo>
                  <a:pt x="34" y="271"/>
                </a:lnTo>
                <a:lnTo>
                  <a:pt x="34" y="258"/>
                </a:lnTo>
                <a:lnTo>
                  <a:pt x="33" y="254"/>
                </a:lnTo>
                <a:lnTo>
                  <a:pt x="31" y="251"/>
                </a:lnTo>
                <a:lnTo>
                  <a:pt x="26" y="245"/>
                </a:lnTo>
                <a:lnTo>
                  <a:pt x="23" y="232"/>
                </a:lnTo>
                <a:lnTo>
                  <a:pt x="23" y="231"/>
                </a:lnTo>
                <a:lnTo>
                  <a:pt x="23" y="229"/>
                </a:lnTo>
                <a:lnTo>
                  <a:pt x="20" y="226"/>
                </a:lnTo>
                <a:lnTo>
                  <a:pt x="18" y="223"/>
                </a:lnTo>
                <a:lnTo>
                  <a:pt x="14" y="223"/>
                </a:lnTo>
                <a:lnTo>
                  <a:pt x="12" y="219"/>
                </a:lnTo>
                <a:lnTo>
                  <a:pt x="9" y="219"/>
                </a:lnTo>
                <a:lnTo>
                  <a:pt x="5" y="217"/>
                </a:lnTo>
                <a:lnTo>
                  <a:pt x="7" y="214"/>
                </a:lnTo>
                <a:lnTo>
                  <a:pt x="4" y="214"/>
                </a:lnTo>
                <a:lnTo>
                  <a:pt x="4" y="210"/>
                </a:lnTo>
                <a:lnTo>
                  <a:pt x="1" y="207"/>
                </a:lnTo>
                <a:lnTo>
                  <a:pt x="2" y="207"/>
                </a:lnTo>
                <a:lnTo>
                  <a:pt x="0" y="203"/>
                </a:lnTo>
                <a:lnTo>
                  <a:pt x="3" y="201"/>
                </a:lnTo>
                <a:lnTo>
                  <a:pt x="7" y="202"/>
                </a:lnTo>
                <a:lnTo>
                  <a:pt x="11" y="201"/>
                </a:lnTo>
                <a:lnTo>
                  <a:pt x="15" y="199"/>
                </a:lnTo>
                <a:lnTo>
                  <a:pt x="19" y="198"/>
                </a:lnTo>
                <a:lnTo>
                  <a:pt x="26" y="200"/>
                </a:lnTo>
                <a:lnTo>
                  <a:pt x="30" y="198"/>
                </a:lnTo>
                <a:lnTo>
                  <a:pt x="33" y="196"/>
                </a:lnTo>
                <a:lnTo>
                  <a:pt x="37" y="195"/>
                </a:lnTo>
                <a:lnTo>
                  <a:pt x="40" y="198"/>
                </a:lnTo>
                <a:lnTo>
                  <a:pt x="44" y="195"/>
                </a:lnTo>
                <a:lnTo>
                  <a:pt x="45" y="191"/>
                </a:lnTo>
                <a:lnTo>
                  <a:pt x="49" y="189"/>
                </a:lnTo>
                <a:lnTo>
                  <a:pt x="52" y="187"/>
                </a:lnTo>
                <a:lnTo>
                  <a:pt x="55" y="184"/>
                </a:lnTo>
                <a:lnTo>
                  <a:pt x="58" y="182"/>
                </a:lnTo>
                <a:lnTo>
                  <a:pt x="61" y="183"/>
                </a:lnTo>
                <a:lnTo>
                  <a:pt x="65" y="180"/>
                </a:lnTo>
                <a:lnTo>
                  <a:pt x="66" y="176"/>
                </a:lnTo>
                <a:lnTo>
                  <a:pt x="68" y="172"/>
                </a:lnTo>
                <a:lnTo>
                  <a:pt x="121" y="169"/>
                </a:lnTo>
                <a:lnTo>
                  <a:pt x="181" y="166"/>
                </a:lnTo>
                <a:lnTo>
                  <a:pt x="219" y="164"/>
                </a:lnTo>
                <a:lnTo>
                  <a:pt x="235" y="164"/>
                </a:lnTo>
                <a:lnTo>
                  <a:pt x="274" y="146"/>
                </a:lnTo>
                <a:lnTo>
                  <a:pt x="303" y="134"/>
                </a:lnTo>
                <a:lnTo>
                  <a:pt x="310" y="130"/>
                </a:lnTo>
                <a:lnTo>
                  <a:pt x="311" y="130"/>
                </a:lnTo>
                <a:lnTo>
                  <a:pt x="310" y="130"/>
                </a:lnTo>
                <a:lnTo>
                  <a:pt x="289" y="119"/>
                </a:lnTo>
                <a:lnTo>
                  <a:pt x="288" y="115"/>
                </a:lnTo>
                <a:lnTo>
                  <a:pt x="293" y="105"/>
                </a:lnTo>
                <a:lnTo>
                  <a:pt x="293" y="101"/>
                </a:lnTo>
                <a:lnTo>
                  <a:pt x="291" y="98"/>
                </a:lnTo>
                <a:lnTo>
                  <a:pt x="277" y="85"/>
                </a:lnTo>
                <a:lnTo>
                  <a:pt x="289" y="70"/>
                </a:lnTo>
                <a:lnTo>
                  <a:pt x="293" y="66"/>
                </a:lnTo>
                <a:lnTo>
                  <a:pt x="298" y="67"/>
                </a:lnTo>
                <a:lnTo>
                  <a:pt x="303" y="65"/>
                </a:lnTo>
                <a:lnTo>
                  <a:pt x="305" y="64"/>
                </a:lnTo>
                <a:lnTo>
                  <a:pt x="311" y="62"/>
                </a:lnTo>
                <a:lnTo>
                  <a:pt x="316" y="62"/>
                </a:lnTo>
                <a:lnTo>
                  <a:pt x="332" y="68"/>
                </a:lnTo>
                <a:lnTo>
                  <a:pt x="333" y="75"/>
                </a:lnTo>
                <a:lnTo>
                  <a:pt x="331" y="79"/>
                </a:lnTo>
                <a:lnTo>
                  <a:pt x="333" y="79"/>
                </a:lnTo>
                <a:lnTo>
                  <a:pt x="337" y="86"/>
                </a:lnTo>
                <a:lnTo>
                  <a:pt x="334" y="89"/>
                </a:lnTo>
                <a:lnTo>
                  <a:pt x="330" y="89"/>
                </a:lnTo>
                <a:lnTo>
                  <a:pt x="333" y="94"/>
                </a:lnTo>
                <a:lnTo>
                  <a:pt x="335" y="92"/>
                </a:lnTo>
                <a:lnTo>
                  <a:pt x="339" y="92"/>
                </a:lnTo>
                <a:lnTo>
                  <a:pt x="344" y="94"/>
                </a:lnTo>
                <a:lnTo>
                  <a:pt x="351" y="97"/>
                </a:lnTo>
                <a:lnTo>
                  <a:pt x="350" y="99"/>
                </a:lnTo>
                <a:lnTo>
                  <a:pt x="355" y="103"/>
                </a:lnTo>
                <a:lnTo>
                  <a:pt x="355" y="110"/>
                </a:lnTo>
                <a:lnTo>
                  <a:pt x="343" y="116"/>
                </a:lnTo>
                <a:lnTo>
                  <a:pt x="357" y="113"/>
                </a:lnTo>
                <a:lnTo>
                  <a:pt x="360" y="117"/>
                </a:lnTo>
                <a:lnTo>
                  <a:pt x="360" y="122"/>
                </a:lnTo>
                <a:lnTo>
                  <a:pt x="368" y="128"/>
                </a:lnTo>
                <a:lnTo>
                  <a:pt x="370" y="134"/>
                </a:lnTo>
                <a:lnTo>
                  <a:pt x="372" y="131"/>
                </a:lnTo>
                <a:lnTo>
                  <a:pt x="363" y="120"/>
                </a:lnTo>
                <a:lnTo>
                  <a:pt x="364" y="117"/>
                </a:lnTo>
                <a:lnTo>
                  <a:pt x="361" y="113"/>
                </a:lnTo>
                <a:lnTo>
                  <a:pt x="361" y="109"/>
                </a:lnTo>
                <a:lnTo>
                  <a:pt x="361" y="102"/>
                </a:lnTo>
                <a:lnTo>
                  <a:pt x="369" y="103"/>
                </a:lnTo>
                <a:lnTo>
                  <a:pt x="357" y="98"/>
                </a:lnTo>
                <a:lnTo>
                  <a:pt x="354" y="93"/>
                </a:lnTo>
                <a:lnTo>
                  <a:pt x="345" y="88"/>
                </a:lnTo>
                <a:lnTo>
                  <a:pt x="344" y="83"/>
                </a:lnTo>
                <a:lnTo>
                  <a:pt x="342" y="80"/>
                </a:lnTo>
                <a:lnTo>
                  <a:pt x="341" y="73"/>
                </a:lnTo>
                <a:lnTo>
                  <a:pt x="342" y="62"/>
                </a:lnTo>
                <a:lnTo>
                  <a:pt x="338" y="62"/>
                </a:lnTo>
                <a:lnTo>
                  <a:pt x="352" y="57"/>
                </a:lnTo>
                <a:lnTo>
                  <a:pt x="353" y="63"/>
                </a:lnTo>
                <a:lnTo>
                  <a:pt x="352" y="55"/>
                </a:lnTo>
                <a:lnTo>
                  <a:pt x="369" y="52"/>
                </a:lnTo>
                <a:lnTo>
                  <a:pt x="376" y="52"/>
                </a:lnTo>
                <a:lnTo>
                  <a:pt x="373" y="58"/>
                </a:lnTo>
                <a:lnTo>
                  <a:pt x="378" y="58"/>
                </a:lnTo>
                <a:lnTo>
                  <a:pt x="381" y="62"/>
                </a:lnTo>
                <a:lnTo>
                  <a:pt x="380" y="63"/>
                </a:lnTo>
                <a:lnTo>
                  <a:pt x="375" y="65"/>
                </a:lnTo>
                <a:lnTo>
                  <a:pt x="371" y="69"/>
                </a:lnTo>
                <a:lnTo>
                  <a:pt x="375" y="70"/>
                </a:lnTo>
                <a:lnTo>
                  <a:pt x="377" y="66"/>
                </a:lnTo>
                <a:lnTo>
                  <a:pt x="381" y="67"/>
                </a:lnTo>
                <a:lnTo>
                  <a:pt x="380" y="71"/>
                </a:lnTo>
                <a:lnTo>
                  <a:pt x="385" y="66"/>
                </a:lnTo>
                <a:lnTo>
                  <a:pt x="389" y="67"/>
                </a:lnTo>
                <a:lnTo>
                  <a:pt x="385" y="78"/>
                </a:lnTo>
                <a:lnTo>
                  <a:pt x="387" y="82"/>
                </a:lnTo>
                <a:lnTo>
                  <a:pt x="390" y="75"/>
                </a:lnTo>
                <a:lnTo>
                  <a:pt x="394" y="75"/>
                </a:lnTo>
                <a:lnTo>
                  <a:pt x="395" y="70"/>
                </a:lnTo>
                <a:lnTo>
                  <a:pt x="398" y="66"/>
                </a:lnTo>
                <a:lnTo>
                  <a:pt x="394" y="66"/>
                </a:lnTo>
                <a:lnTo>
                  <a:pt x="395" y="60"/>
                </a:lnTo>
                <a:lnTo>
                  <a:pt x="391" y="61"/>
                </a:lnTo>
                <a:lnTo>
                  <a:pt x="388" y="56"/>
                </a:lnTo>
                <a:lnTo>
                  <a:pt x="388" y="53"/>
                </a:lnTo>
                <a:lnTo>
                  <a:pt x="386" y="54"/>
                </a:lnTo>
                <a:lnTo>
                  <a:pt x="386" y="48"/>
                </a:lnTo>
                <a:lnTo>
                  <a:pt x="389" y="46"/>
                </a:lnTo>
                <a:lnTo>
                  <a:pt x="394" y="43"/>
                </a:lnTo>
                <a:lnTo>
                  <a:pt x="396" y="47"/>
                </a:lnTo>
                <a:lnTo>
                  <a:pt x="397" y="41"/>
                </a:lnTo>
                <a:lnTo>
                  <a:pt x="390" y="39"/>
                </a:lnTo>
                <a:lnTo>
                  <a:pt x="388" y="40"/>
                </a:lnTo>
                <a:lnTo>
                  <a:pt x="388" y="36"/>
                </a:lnTo>
                <a:lnTo>
                  <a:pt x="390" y="36"/>
                </a:lnTo>
                <a:lnTo>
                  <a:pt x="391" y="25"/>
                </a:lnTo>
                <a:lnTo>
                  <a:pt x="395" y="22"/>
                </a:lnTo>
                <a:lnTo>
                  <a:pt x="398" y="31"/>
                </a:lnTo>
                <a:lnTo>
                  <a:pt x="401" y="29"/>
                </a:lnTo>
                <a:lnTo>
                  <a:pt x="404" y="32"/>
                </a:lnTo>
                <a:lnTo>
                  <a:pt x="407" y="37"/>
                </a:lnTo>
                <a:lnTo>
                  <a:pt x="409" y="28"/>
                </a:lnTo>
                <a:lnTo>
                  <a:pt x="401" y="23"/>
                </a:lnTo>
                <a:lnTo>
                  <a:pt x="409" y="21"/>
                </a:lnTo>
                <a:lnTo>
                  <a:pt x="409" y="18"/>
                </a:lnTo>
                <a:lnTo>
                  <a:pt x="403" y="17"/>
                </a:lnTo>
                <a:lnTo>
                  <a:pt x="403" y="12"/>
                </a:lnTo>
                <a:lnTo>
                  <a:pt x="401" y="11"/>
                </a:lnTo>
                <a:lnTo>
                  <a:pt x="396" y="14"/>
                </a:lnTo>
                <a:lnTo>
                  <a:pt x="401" y="1"/>
                </a:lnTo>
                <a:lnTo>
                  <a:pt x="405" y="0"/>
                </a:lnTo>
                <a:lnTo>
                  <a:pt x="409" y="3"/>
                </a:lnTo>
                <a:lnTo>
                  <a:pt x="411" y="7"/>
                </a:lnTo>
                <a:lnTo>
                  <a:pt x="414" y="12"/>
                </a:lnTo>
                <a:lnTo>
                  <a:pt x="421" y="13"/>
                </a:lnTo>
                <a:lnTo>
                  <a:pt x="421" y="18"/>
                </a:lnTo>
                <a:lnTo>
                  <a:pt x="422" y="24"/>
                </a:lnTo>
                <a:lnTo>
                  <a:pt x="421" y="28"/>
                </a:lnTo>
                <a:lnTo>
                  <a:pt x="423" y="31"/>
                </a:lnTo>
                <a:lnTo>
                  <a:pt x="428" y="35"/>
                </a:lnTo>
                <a:lnTo>
                  <a:pt x="423" y="34"/>
                </a:lnTo>
                <a:lnTo>
                  <a:pt x="419" y="36"/>
                </a:lnTo>
                <a:lnTo>
                  <a:pt x="421" y="39"/>
                </a:lnTo>
                <a:lnTo>
                  <a:pt x="418" y="44"/>
                </a:lnTo>
                <a:lnTo>
                  <a:pt x="420" y="51"/>
                </a:lnTo>
                <a:lnTo>
                  <a:pt x="418" y="54"/>
                </a:lnTo>
                <a:lnTo>
                  <a:pt x="421" y="56"/>
                </a:lnTo>
                <a:lnTo>
                  <a:pt x="424" y="56"/>
                </a:lnTo>
                <a:lnTo>
                  <a:pt x="427" y="54"/>
                </a:lnTo>
                <a:lnTo>
                  <a:pt x="427" y="60"/>
                </a:lnTo>
                <a:lnTo>
                  <a:pt x="428" y="71"/>
                </a:lnTo>
                <a:lnTo>
                  <a:pt x="423" y="69"/>
                </a:lnTo>
                <a:lnTo>
                  <a:pt x="423" y="79"/>
                </a:lnTo>
                <a:lnTo>
                  <a:pt x="421" y="81"/>
                </a:lnTo>
                <a:lnTo>
                  <a:pt x="417" y="79"/>
                </a:lnTo>
                <a:lnTo>
                  <a:pt x="409" y="80"/>
                </a:lnTo>
                <a:lnTo>
                  <a:pt x="408" y="76"/>
                </a:lnTo>
                <a:lnTo>
                  <a:pt x="406" y="81"/>
                </a:lnTo>
                <a:lnTo>
                  <a:pt x="404" y="81"/>
                </a:lnTo>
                <a:lnTo>
                  <a:pt x="406" y="86"/>
                </a:lnTo>
                <a:lnTo>
                  <a:pt x="411" y="91"/>
                </a:lnTo>
                <a:lnTo>
                  <a:pt x="410" y="99"/>
                </a:lnTo>
                <a:lnTo>
                  <a:pt x="403" y="96"/>
                </a:lnTo>
                <a:lnTo>
                  <a:pt x="409" y="98"/>
                </a:lnTo>
                <a:lnTo>
                  <a:pt x="413" y="101"/>
                </a:lnTo>
                <a:lnTo>
                  <a:pt x="415" y="107"/>
                </a:lnTo>
                <a:lnTo>
                  <a:pt x="417" y="117"/>
                </a:lnTo>
                <a:lnTo>
                  <a:pt x="418" y="111"/>
                </a:lnTo>
                <a:lnTo>
                  <a:pt x="422" y="107"/>
                </a:lnTo>
                <a:lnTo>
                  <a:pt x="419" y="107"/>
                </a:lnTo>
                <a:lnTo>
                  <a:pt x="417" y="102"/>
                </a:lnTo>
                <a:lnTo>
                  <a:pt x="415" y="101"/>
                </a:lnTo>
                <a:lnTo>
                  <a:pt x="417" y="96"/>
                </a:lnTo>
                <a:lnTo>
                  <a:pt x="418" y="94"/>
                </a:lnTo>
                <a:lnTo>
                  <a:pt x="426" y="93"/>
                </a:lnTo>
                <a:lnTo>
                  <a:pt x="429" y="90"/>
                </a:lnTo>
                <a:lnTo>
                  <a:pt x="432" y="93"/>
                </a:lnTo>
                <a:lnTo>
                  <a:pt x="432" y="89"/>
                </a:lnTo>
                <a:lnTo>
                  <a:pt x="437" y="85"/>
                </a:lnTo>
                <a:lnTo>
                  <a:pt x="434" y="82"/>
                </a:lnTo>
                <a:lnTo>
                  <a:pt x="440" y="81"/>
                </a:lnTo>
                <a:lnTo>
                  <a:pt x="441" y="85"/>
                </a:lnTo>
                <a:lnTo>
                  <a:pt x="440" y="88"/>
                </a:lnTo>
                <a:lnTo>
                  <a:pt x="439" y="92"/>
                </a:lnTo>
                <a:lnTo>
                  <a:pt x="441" y="94"/>
                </a:lnTo>
                <a:lnTo>
                  <a:pt x="441" y="97"/>
                </a:lnTo>
                <a:lnTo>
                  <a:pt x="437" y="100"/>
                </a:lnTo>
                <a:lnTo>
                  <a:pt x="441" y="99"/>
                </a:lnTo>
                <a:lnTo>
                  <a:pt x="443" y="100"/>
                </a:lnTo>
                <a:lnTo>
                  <a:pt x="446" y="98"/>
                </a:lnTo>
                <a:lnTo>
                  <a:pt x="451" y="101"/>
                </a:lnTo>
                <a:lnTo>
                  <a:pt x="454" y="97"/>
                </a:lnTo>
                <a:lnTo>
                  <a:pt x="451" y="96"/>
                </a:lnTo>
                <a:lnTo>
                  <a:pt x="449" y="90"/>
                </a:lnTo>
                <a:lnTo>
                  <a:pt x="451" y="88"/>
                </a:lnTo>
                <a:lnTo>
                  <a:pt x="451" y="84"/>
                </a:lnTo>
                <a:lnTo>
                  <a:pt x="459" y="89"/>
                </a:lnTo>
                <a:lnTo>
                  <a:pt x="460" y="84"/>
                </a:lnTo>
                <a:lnTo>
                  <a:pt x="458" y="83"/>
                </a:lnTo>
                <a:lnTo>
                  <a:pt x="458" y="78"/>
                </a:lnTo>
                <a:lnTo>
                  <a:pt x="453" y="77"/>
                </a:lnTo>
                <a:lnTo>
                  <a:pt x="452" y="69"/>
                </a:lnTo>
                <a:lnTo>
                  <a:pt x="455" y="69"/>
                </a:lnTo>
                <a:lnTo>
                  <a:pt x="455" y="72"/>
                </a:lnTo>
                <a:lnTo>
                  <a:pt x="459" y="74"/>
                </a:lnTo>
                <a:lnTo>
                  <a:pt x="461" y="76"/>
                </a:lnTo>
                <a:lnTo>
                  <a:pt x="464" y="76"/>
                </a:lnTo>
                <a:lnTo>
                  <a:pt x="464" y="71"/>
                </a:lnTo>
                <a:lnTo>
                  <a:pt x="466" y="74"/>
                </a:lnTo>
                <a:lnTo>
                  <a:pt x="472" y="74"/>
                </a:lnTo>
                <a:lnTo>
                  <a:pt x="475" y="78"/>
                </a:lnTo>
                <a:lnTo>
                  <a:pt x="479" y="79"/>
                </a:lnTo>
                <a:lnTo>
                  <a:pt x="480" y="75"/>
                </a:lnTo>
                <a:lnTo>
                  <a:pt x="481" y="75"/>
                </a:lnTo>
                <a:lnTo>
                  <a:pt x="482" y="81"/>
                </a:lnTo>
                <a:lnTo>
                  <a:pt x="486" y="83"/>
                </a:lnTo>
                <a:lnTo>
                  <a:pt x="490" y="84"/>
                </a:lnTo>
                <a:lnTo>
                  <a:pt x="488" y="80"/>
                </a:lnTo>
                <a:lnTo>
                  <a:pt x="490" y="77"/>
                </a:lnTo>
                <a:lnTo>
                  <a:pt x="477" y="56"/>
                </a:lnTo>
                <a:lnTo>
                  <a:pt x="466" y="40"/>
                </a:lnTo>
                <a:lnTo>
                  <a:pt x="470" y="37"/>
                </a:lnTo>
                <a:lnTo>
                  <a:pt x="472" y="41"/>
                </a:lnTo>
                <a:lnTo>
                  <a:pt x="480" y="46"/>
                </a:lnTo>
                <a:lnTo>
                  <a:pt x="482" y="49"/>
                </a:lnTo>
                <a:lnTo>
                  <a:pt x="488" y="50"/>
                </a:lnTo>
                <a:lnTo>
                  <a:pt x="485" y="44"/>
                </a:lnTo>
                <a:lnTo>
                  <a:pt x="483" y="40"/>
                </a:lnTo>
                <a:lnTo>
                  <a:pt x="480" y="38"/>
                </a:lnTo>
                <a:lnTo>
                  <a:pt x="480" y="35"/>
                </a:lnTo>
                <a:lnTo>
                  <a:pt x="501" y="46"/>
                </a:lnTo>
                <a:lnTo>
                  <a:pt x="508" y="48"/>
                </a:lnTo>
                <a:lnTo>
                  <a:pt x="514" y="50"/>
                </a:lnTo>
                <a:lnTo>
                  <a:pt x="521" y="53"/>
                </a:lnTo>
                <a:lnTo>
                  <a:pt x="531" y="56"/>
                </a:lnTo>
                <a:lnTo>
                  <a:pt x="531" y="62"/>
                </a:lnTo>
                <a:lnTo>
                  <a:pt x="527" y="62"/>
                </a:lnTo>
                <a:lnTo>
                  <a:pt x="528" y="66"/>
                </a:lnTo>
                <a:lnTo>
                  <a:pt x="524" y="69"/>
                </a:lnTo>
                <a:lnTo>
                  <a:pt x="521" y="72"/>
                </a:lnTo>
                <a:lnTo>
                  <a:pt x="516" y="67"/>
                </a:lnTo>
                <a:lnTo>
                  <a:pt x="514" y="63"/>
                </a:lnTo>
                <a:lnTo>
                  <a:pt x="508" y="54"/>
                </a:lnTo>
                <a:lnTo>
                  <a:pt x="505" y="56"/>
                </a:lnTo>
                <a:lnTo>
                  <a:pt x="500" y="58"/>
                </a:lnTo>
                <a:lnTo>
                  <a:pt x="495" y="51"/>
                </a:lnTo>
                <a:lnTo>
                  <a:pt x="491" y="47"/>
                </a:lnTo>
                <a:lnTo>
                  <a:pt x="496" y="56"/>
                </a:lnTo>
                <a:lnTo>
                  <a:pt x="503" y="74"/>
                </a:lnTo>
                <a:lnTo>
                  <a:pt x="513" y="82"/>
                </a:lnTo>
                <a:lnTo>
                  <a:pt x="513" y="90"/>
                </a:lnTo>
                <a:lnTo>
                  <a:pt x="509" y="88"/>
                </a:lnTo>
                <a:lnTo>
                  <a:pt x="505" y="85"/>
                </a:lnTo>
                <a:lnTo>
                  <a:pt x="504" y="90"/>
                </a:lnTo>
                <a:lnTo>
                  <a:pt x="512" y="92"/>
                </a:lnTo>
                <a:lnTo>
                  <a:pt x="510" y="94"/>
                </a:lnTo>
                <a:lnTo>
                  <a:pt x="508" y="98"/>
                </a:lnTo>
                <a:lnTo>
                  <a:pt x="504" y="97"/>
                </a:lnTo>
                <a:lnTo>
                  <a:pt x="505" y="101"/>
                </a:lnTo>
              </a:path>
            </a:pathLst>
          </a:custGeom>
          <a:noFill/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94" name="Freeform 48">
            <a:extLst>
              <a:ext uri="{FF2B5EF4-FFF2-40B4-BE49-F238E27FC236}">
                <a16:creationId xmlns:a16="http://schemas.microsoft.com/office/drawing/2014/main" id="{8F5BE073-F18E-FEC1-23C3-7FE85240817D}"/>
              </a:ext>
            </a:extLst>
          </xdr:cNvPr>
          <xdr:cNvSpPr>
            <a:spLocks/>
          </xdr:cNvSpPr>
        </xdr:nvSpPr>
        <xdr:spPr bwMode="auto">
          <a:xfrm>
            <a:off x="5920616" y="5417663"/>
            <a:ext cx="827087" cy="600075"/>
          </a:xfrm>
          <a:custGeom>
            <a:avLst/>
            <a:gdLst>
              <a:gd name="T0" fmla="*/ 735885180 w 521"/>
              <a:gd name="T1" fmla="*/ 708164700 h 378"/>
              <a:gd name="T2" fmla="*/ 743444851 w 521"/>
              <a:gd name="T3" fmla="*/ 738406575 h 378"/>
              <a:gd name="T4" fmla="*/ 718243303 w 521"/>
              <a:gd name="T5" fmla="*/ 756046875 h 378"/>
              <a:gd name="T6" fmla="*/ 710683633 w 521"/>
              <a:gd name="T7" fmla="*/ 788809700 h 378"/>
              <a:gd name="T8" fmla="*/ 670361157 w 521"/>
              <a:gd name="T9" fmla="*/ 811490313 h 378"/>
              <a:gd name="T10" fmla="*/ 645159610 w 521"/>
              <a:gd name="T11" fmla="*/ 819051575 h 378"/>
              <a:gd name="T12" fmla="*/ 622477424 w 521"/>
              <a:gd name="T13" fmla="*/ 846772500 h 378"/>
              <a:gd name="T14" fmla="*/ 642638662 w 521"/>
              <a:gd name="T15" fmla="*/ 887095000 h 378"/>
              <a:gd name="T16" fmla="*/ 617437114 w 521"/>
              <a:gd name="T17" fmla="*/ 922377188 h 378"/>
              <a:gd name="T18" fmla="*/ 607356495 w 521"/>
              <a:gd name="T19" fmla="*/ 950099700 h 378"/>
              <a:gd name="T20" fmla="*/ 153728645 w 521"/>
              <a:gd name="T21" fmla="*/ 483870000 h 378"/>
              <a:gd name="T22" fmla="*/ 5040309 w 521"/>
              <a:gd name="T23" fmla="*/ 312499375 h 378"/>
              <a:gd name="T24" fmla="*/ 35282166 w 521"/>
              <a:gd name="T25" fmla="*/ 304939700 h 378"/>
              <a:gd name="T26" fmla="*/ 52922456 w 521"/>
              <a:gd name="T27" fmla="*/ 264617200 h 378"/>
              <a:gd name="T28" fmla="*/ 75604642 w 521"/>
              <a:gd name="T29" fmla="*/ 234375325 h 378"/>
              <a:gd name="T30" fmla="*/ 98285241 w 521"/>
              <a:gd name="T31" fmla="*/ 214214075 h 378"/>
              <a:gd name="T32" fmla="*/ 103325550 w 521"/>
              <a:gd name="T33" fmla="*/ 166330313 h 378"/>
              <a:gd name="T34" fmla="*/ 136088355 w 521"/>
              <a:gd name="T35" fmla="*/ 166330313 h 378"/>
              <a:gd name="T36" fmla="*/ 146168974 w 521"/>
              <a:gd name="T37" fmla="*/ 128528763 h 378"/>
              <a:gd name="T38" fmla="*/ 153728645 w 521"/>
              <a:gd name="T39" fmla="*/ 93246575 h 378"/>
              <a:gd name="T40" fmla="*/ 181451140 w 521"/>
              <a:gd name="T41" fmla="*/ 60483750 h 378"/>
              <a:gd name="T42" fmla="*/ 211692997 w 521"/>
              <a:gd name="T43" fmla="*/ 55443438 h 378"/>
              <a:gd name="T44" fmla="*/ 246975163 w 521"/>
              <a:gd name="T45" fmla="*/ 47883763 h 378"/>
              <a:gd name="T46" fmla="*/ 277217020 w 521"/>
              <a:gd name="T47" fmla="*/ 12601575 h 378"/>
              <a:gd name="T48" fmla="*/ 304937928 w 521"/>
              <a:gd name="T49" fmla="*/ 12601575 h 378"/>
              <a:gd name="T50" fmla="*/ 340220094 w 521"/>
              <a:gd name="T51" fmla="*/ 32762825 h 378"/>
              <a:gd name="T52" fmla="*/ 365421642 w 521"/>
              <a:gd name="T53" fmla="*/ 42843450 h 378"/>
              <a:gd name="T54" fmla="*/ 584675897 w 521"/>
              <a:gd name="T55" fmla="*/ 42843450 h 378"/>
              <a:gd name="T56" fmla="*/ 609877444 w 521"/>
              <a:gd name="T57" fmla="*/ 47883763 h 378"/>
              <a:gd name="T58" fmla="*/ 647678971 w 521"/>
              <a:gd name="T59" fmla="*/ 55443438 h 378"/>
              <a:gd name="T60" fmla="*/ 680441776 w 521"/>
              <a:gd name="T61" fmla="*/ 83165950 h 378"/>
              <a:gd name="T62" fmla="*/ 814009183 w 521"/>
              <a:gd name="T63" fmla="*/ 148690013 h 378"/>
              <a:gd name="T64" fmla="*/ 955137848 w 521"/>
              <a:gd name="T65" fmla="*/ 196572188 h 378"/>
              <a:gd name="T66" fmla="*/ 1055944037 w 521"/>
              <a:gd name="T67" fmla="*/ 206652813 h 378"/>
              <a:gd name="T68" fmla="*/ 1184472721 w 521"/>
              <a:gd name="T69" fmla="*/ 163810950 h 378"/>
              <a:gd name="T70" fmla="*/ 1204633959 w 521"/>
              <a:gd name="T71" fmla="*/ 196572188 h 378"/>
              <a:gd name="T72" fmla="*/ 1237395177 w 521"/>
              <a:gd name="T73" fmla="*/ 204133450 h 378"/>
              <a:gd name="T74" fmla="*/ 1270157982 w 521"/>
              <a:gd name="T75" fmla="*/ 234375325 h 378"/>
              <a:gd name="T76" fmla="*/ 1063505295 w 521"/>
              <a:gd name="T77" fmla="*/ 486390950 h 378"/>
              <a:gd name="T78" fmla="*/ 1013102200 w 521"/>
              <a:gd name="T79" fmla="*/ 514111875 h 378"/>
              <a:gd name="T80" fmla="*/ 947578177 w 521"/>
              <a:gd name="T81" fmla="*/ 589716563 h 378"/>
              <a:gd name="T82" fmla="*/ 919855681 w 521"/>
              <a:gd name="T83" fmla="*/ 604837500 h 378"/>
              <a:gd name="T84" fmla="*/ 889613825 w 521"/>
              <a:gd name="T85" fmla="*/ 594756875 h 378"/>
              <a:gd name="T86" fmla="*/ 856852607 w 521"/>
              <a:gd name="T87" fmla="*/ 577116575 h 378"/>
              <a:gd name="T88" fmla="*/ 814009183 w 521"/>
              <a:gd name="T89" fmla="*/ 559474688 h 378"/>
              <a:gd name="T90" fmla="*/ 786288275 w 521"/>
              <a:gd name="T91" fmla="*/ 582156888 h 378"/>
              <a:gd name="T92" fmla="*/ 758565779 w 521"/>
              <a:gd name="T93" fmla="*/ 602318138 h 378"/>
              <a:gd name="T94" fmla="*/ 758565779 w 521"/>
              <a:gd name="T95" fmla="*/ 624998750 h 378"/>
              <a:gd name="T96" fmla="*/ 745965799 w 521"/>
              <a:gd name="T97" fmla="*/ 650200313 h 378"/>
              <a:gd name="T98" fmla="*/ 756046418 w 521"/>
              <a:gd name="T99" fmla="*/ 682963138 h 378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</a:gdLst>
            <a:ahLst/>
            <a:cxnLst>
              <a:cxn ang="T100">
                <a:pos x="T0" y="T1"/>
              </a:cxn>
              <a:cxn ang="T101">
                <a:pos x="T2" y="T3"/>
              </a:cxn>
              <a:cxn ang="T102">
                <a:pos x="T4" y="T5"/>
              </a:cxn>
              <a:cxn ang="T103">
                <a:pos x="T6" y="T7"/>
              </a:cxn>
              <a:cxn ang="T104">
                <a:pos x="T8" y="T9"/>
              </a:cxn>
              <a:cxn ang="T105">
                <a:pos x="T10" y="T11"/>
              </a:cxn>
              <a:cxn ang="T106">
                <a:pos x="T12" y="T13"/>
              </a:cxn>
              <a:cxn ang="T107">
                <a:pos x="T14" y="T15"/>
              </a:cxn>
              <a:cxn ang="T108">
                <a:pos x="T16" y="T17"/>
              </a:cxn>
              <a:cxn ang="T109">
                <a:pos x="T18" y="T19"/>
              </a:cxn>
              <a:cxn ang="T110">
                <a:pos x="T20" y="T21"/>
              </a:cxn>
              <a:cxn ang="T111">
                <a:pos x="T22" y="T23"/>
              </a:cxn>
              <a:cxn ang="T112">
                <a:pos x="T24" y="T25"/>
              </a:cxn>
              <a:cxn ang="T113">
                <a:pos x="T26" y="T27"/>
              </a:cxn>
              <a:cxn ang="T114">
                <a:pos x="T28" y="T29"/>
              </a:cxn>
              <a:cxn ang="T115">
                <a:pos x="T30" y="T31"/>
              </a:cxn>
              <a:cxn ang="T116">
                <a:pos x="T32" y="T33"/>
              </a:cxn>
              <a:cxn ang="T117">
                <a:pos x="T34" y="T35"/>
              </a:cxn>
              <a:cxn ang="T118">
                <a:pos x="T36" y="T37"/>
              </a:cxn>
              <a:cxn ang="T119">
                <a:pos x="T38" y="T39"/>
              </a:cxn>
              <a:cxn ang="T120">
                <a:pos x="T40" y="T41"/>
              </a:cxn>
              <a:cxn ang="T121">
                <a:pos x="T42" y="T43"/>
              </a:cxn>
              <a:cxn ang="T122">
                <a:pos x="T44" y="T45"/>
              </a:cxn>
              <a:cxn ang="T123">
                <a:pos x="T46" y="T47"/>
              </a:cxn>
              <a:cxn ang="T124">
                <a:pos x="T48" y="T49"/>
              </a:cxn>
              <a:cxn ang="T125">
                <a:pos x="T50" y="T51"/>
              </a:cxn>
              <a:cxn ang="T126">
                <a:pos x="T52" y="T53"/>
              </a:cxn>
              <a:cxn ang="T127">
                <a:pos x="T54" y="T55"/>
              </a:cxn>
              <a:cxn ang="T128">
                <a:pos x="T56" y="T57"/>
              </a:cxn>
              <a:cxn ang="T129">
                <a:pos x="T58" y="T59"/>
              </a:cxn>
              <a:cxn ang="T130">
                <a:pos x="T60" y="T61"/>
              </a:cxn>
              <a:cxn ang="T131">
                <a:pos x="T62" y="T63"/>
              </a:cxn>
              <a:cxn ang="T132">
                <a:pos x="T64" y="T65"/>
              </a:cxn>
              <a:cxn ang="T133">
                <a:pos x="T66" y="T67"/>
              </a:cxn>
              <a:cxn ang="T134">
                <a:pos x="T68" y="T69"/>
              </a:cxn>
              <a:cxn ang="T135">
                <a:pos x="T70" y="T71"/>
              </a:cxn>
              <a:cxn ang="T136">
                <a:pos x="T72" y="T73"/>
              </a:cxn>
              <a:cxn ang="T137">
                <a:pos x="T74" y="T75"/>
              </a:cxn>
              <a:cxn ang="T138">
                <a:pos x="T76" y="T77"/>
              </a:cxn>
              <a:cxn ang="T139">
                <a:pos x="T78" y="T79"/>
              </a:cxn>
              <a:cxn ang="T140">
                <a:pos x="T80" y="T81"/>
              </a:cxn>
              <a:cxn ang="T141">
                <a:pos x="T82" y="T83"/>
              </a:cxn>
              <a:cxn ang="T142">
                <a:pos x="T84" y="T85"/>
              </a:cxn>
              <a:cxn ang="T143">
                <a:pos x="T86" y="T87"/>
              </a:cxn>
              <a:cxn ang="T144">
                <a:pos x="T88" y="T89"/>
              </a:cxn>
              <a:cxn ang="T145">
                <a:pos x="T90" y="T91"/>
              </a:cxn>
              <a:cxn ang="T146">
                <a:pos x="T92" y="T93"/>
              </a:cxn>
              <a:cxn ang="T147">
                <a:pos x="T94" y="T95"/>
              </a:cxn>
              <a:cxn ang="T148">
                <a:pos x="T96" y="T97"/>
              </a:cxn>
              <a:cxn ang="T149">
                <a:pos x="T98" y="T99"/>
              </a:cxn>
            </a:cxnLst>
            <a:rect l="0" t="0" r="r" b="b"/>
            <a:pathLst>
              <a:path w="521" h="378">
                <a:moveTo>
                  <a:pt x="296" y="271"/>
                </a:moveTo>
                <a:lnTo>
                  <a:pt x="294" y="273"/>
                </a:lnTo>
                <a:lnTo>
                  <a:pt x="293" y="277"/>
                </a:lnTo>
                <a:lnTo>
                  <a:pt x="292" y="281"/>
                </a:lnTo>
                <a:lnTo>
                  <a:pt x="292" y="286"/>
                </a:lnTo>
                <a:lnTo>
                  <a:pt x="296" y="285"/>
                </a:lnTo>
                <a:lnTo>
                  <a:pt x="296" y="290"/>
                </a:lnTo>
                <a:lnTo>
                  <a:pt x="295" y="293"/>
                </a:lnTo>
                <a:lnTo>
                  <a:pt x="294" y="296"/>
                </a:lnTo>
                <a:lnTo>
                  <a:pt x="287" y="302"/>
                </a:lnTo>
                <a:lnTo>
                  <a:pt x="289" y="301"/>
                </a:lnTo>
                <a:lnTo>
                  <a:pt x="285" y="300"/>
                </a:lnTo>
                <a:lnTo>
                  <a:pt x="282" y="302"/>
                </a:lnTo>
                <a:lnTo>
                  <a:pt x="280" y="305"/>
                </a:lnTo>
                <a:lnTo>
                  <a:pt x="282" y="309"/>
                </a:lnTo>
                <a:lnTo>
                  <a:pt x="282" y="313"/>
                </a:lnTo>
                <a:lnTo>
                  <a:pt x="280" y="313"/>
                </a:lnTo>
                <a:lnTo>
                  <a:pt x="279" y="317"/>
                </a:lnTo>
                <a:lnTo>
                  <a:pt x="268" y="320"/>
                </a:lnTo>
                <a:lnTo>
                  <a:pt x="266" y="322"/>
                </a:lnTo>
                <a:lnTo>
                  <a:pt x="263" y="322"/>
                </a:lnTo>
                <a:lnTo>
                  <a:pt x="261" y="325"/>
                </a:lnTo>
                <a:lnTo>
                  <a:pt x="257" y="326"/>
                </a:lnTo>
                <a:lnTo>
                  <a:pt x="256" y="325"/>
                </a:lnTo>
                <a:lnTo>
                  <a:pt x="253" y="327"/>
                </a:lnTo>
                <a:lnTo>
                  <a:pt x="250" y="330"/>
                </a:lnTo>
                <a:lnTo>
                  <a:pt x="247" y="332"/>
                </a:lnTo>
                <a:lnTo>
                  <a:pt x="247" y="336"/>
                </a:lnTo>
                <a:lnTo>
                  <a:pt x="251" y="341"/>
                </a:lnTo>
                <a:lnTo>
                  <a:pt x="253" y="345"/>
                </a:lnTo>
                <a:lnTo>
                  <a:pt x="254" y="349"/>
                </a:lnTo>
                <a:lnTo>
                  <a:pt x="255" y="352"/>
                </a:lnTo>
                <a:lnTo>
                  <a:pt x="256" y="357"/>
                </a:lnTo>
                <a:lnTo>
                  <a:pt x="248" y="360"/>
                </a:lnTo>
                <a:lnTo>
                  <a:pt x="243" y="364"/>
                </a:lnTo>
                <a:lnTo>
                  <a:pt x="245" y="366"/>
                </a:lnTo>
                <a:lnTo>
                  <a:pt x="246" y="371"/>
                </a:lnTo>
                <a:lnTo>
                  <a:pt x="243" y="374"/>
                </a:lnTo>
                <a:lnTo>
                  <a:pt x="240" y="377"/>
                </a:lnTo>
                <a:lnTo>
                  <a:pt x="241" y="377"/>
                </a:lnTo>
                <a:lnTo>
                  <a:pt x="191" y="327"/>
                </a:lnTo>
                <a:lnTo>
                  <a:pt x="156" y="291"/>
                </a:lnTo>
                <a:lnTo>
                  <a:pt x="84" y="216"/>
                </a:lnTo>
                <a:lnTo>
                  <a:pt x="61" y="192"/>
                </a:lnTo>
                <a:lnTo>
                  <a:pt x="58" y="190"/>
                </a:lnTo>
                <a:lnTo>
                  <a:pt x="0" y="130"/>
                </a:lnTo>
                <a:lnTo>
                  <a:pt x="1" y="128"/>
                </a:lnTo>
                <a:lnTo>
                  <a:pt x="2" y="124"/>
                </a:lnTo>
                <a:lnTo>
                  <a:pt x="6" y="124"/>
                </a:lnTo>
                <a:lnTo>
                  <a:pt x="8" y="121"/>
                </a:lnTo>
                <a:lnTo>
                  <a:pt x="11" y="119"/>
                </a:lnTo>
                <a:lnTo>
                  <a:pt x="14" y="121"/>
                </a:lnTo>
                <a:lnTo>
                  <a:pt x="18" y="121"/>
                </a:lnTo>
                <a:lnTo>
                  <a:pt x="19" y="117"/>
                </a:lnTo>
                <a:lnTo>
                  <a:pt x="22" y="114"/>
                </a:lnTo>
                <a:lnTo>
                  <a:pt x="21" y="105"/>
                </a:lnTo>
                <a:lnTo>
                  <a:pt x="21" y="103"/>
                </a:lnTo>
                <a:lnTo>
                  <a:pt x="26" y="96"/>
                </a:lnTo>
                <a:lnTo>
                  <a:pt x="27" y="92"/>
                </a:lnTo>
                <a:lnTo>
                  <a:pt x="30" y="93"/>
                </a:lnTo>
                <a:lnTo>
                  <a:pt x="34" y="93"/>
                </a:lnTo>
                <a:lnTo>
                  <a:pt x="35" y="90"/>
                </a:lnTo>
                <a:lnTo>
                  <a:pt x="37" y="86"/>
                </a:lnTo>
                <a:lnTo>
                  <a:pt x="39" y="85"/>
                </a:lnTo>
                <a:lnTo>
                  <a:pt x="37" y="77"/>
                </a:lnTo>
                <a:lnTo>
                  <a:pt x="36" y="72"/>
                </a:lnTo>
                <a:lnTo>
                  <a:pt x="39" y="71"/>
                </a:lnTo>
                <a:lnTo>
                  <a:pt x="41" y="66"/>
                </a:lnTo>
                <a:lnTo>
                  <a:pt x="44" y="65"/>
                </a:lnTo>
                <a:lnTo>
                  <a:pt x="47" y="64"/>
                </a:lnTo>
                <a:lnTo>
                  <a:pt x="51" y="65"/>
                </a:lnTo>
                <a:lnTo>
                  <a:pt x="54" y="66"/>
                </a:lnTo>
                <a:lnTo>
                  <a:pt x="57" y="63"/>
                </a:lnTo>
                <a:lnTo>
                  <a:pt x="57" y="62"/>
                </a:lnTo>
                <a:lnTo>
                  <a:pt x="58" y="59"/>
                </a:lnTo>
                <a:lnTo>
                  <a:pt x="58" y="51"/>
                </a:lnTo>
                <a:lnTo>
                  <a:pt x="57" y="47"/>
                </a:lnTo>
                <a:lnTo>
                  <a:pt x="61" y="44"/>
                </a:lnTo>
                <a:lnTo>
                  <a:pt x="58" y="40"/>
                </a:lnTo>
                <a:lnTo>
                  <a:pt x="61" y="37"/>
                </a:lnTo>
                <a:lnTo>
                  <a:pt x="65" y="29"/>
                </a:lnTo>
                <a:lnTo>
                  <a:pt x="68" y="28"/>
                </a:lnTo>
                <a:lnTo>
                  <a:pt x="71" y="25"/>
                </a:lnTo>
                <a:lnTo>
                  <a:pt x="72" y="24"/>
                </a:lnTo>
                <a:lnTo>
                  <a:pt x="73" y="23"/>
                </a:lnTo>
                <a:lnTo>
                  <a:pt x="77" y="23"/>
                </a:lnTo>
                <a:lnTo>
                  <a:pt x="81" y="21"/>
                </a:lnTo>
                <a:lnTo>
                  <a:pt x="84" y="22"/>
                </a:lnTo>
                <a:lnTo>
                  <a:pt x="88" y="22"/>
                </a:lnTo>
                <a:lnTo>
                  <a:pt x="91" y="20"/>
                </a:lnTo>
                <a:lnTo>
                  <a:pt x="94" y="21"/>
                </a:lnTo>
                <a:lnTo>
                  <a:pt x="98" y="19"/>
                </a:lnTo>
                <a:lnTo>
                  <a:pt x="100" y="17"/>
                </a:lnTo>
                <a:lnTo>
                  <a:pt x="103" y="14"/>
                </a:lnTo>
                <a:lnTo>
                  <a:pt x="106" y="11"/>
                </a:lnTo>
                <a:lnTo>
                  <a:pt x="110" y="5"/>
                </a:lnTo>
                <a:lnTo>
                  <a:pt x="113" y="3"/>
                </a:lnTo>
                <a:lnTo>
                  <a:pt x="115" y="1"/>
                </a:lnTo>
                <a:lnTo>
                  <a:pt x="119" y="0"/>
                </a:lnTo>
                <a:lnTo>
                  <a:pt x="121" y="5"/>
                </a:lnTo>
                <a:lnTo>
                  <a:pt x="125" y="7"/>
                </a:lnTo>
                <a:lnTo>
                  <a:pt x="128" y="9"/>
                </a:lnTo>
                <a:lnTo>
                  <a:pt x="130" y="11"/>
                </a:lnTo>
                <a:lnTo>
                  <a:pt x="135" y="13"/>
                </a:lnTo>
                <a:lnTo>
                  <a:pt x="137" y="15"/>
                </a:lnTo>
                <a:lnTo>
                  <a:pt x="141" y="17"/>
                </a:lnTo>
                <a:lnTo>
                  <a:pt x="144" y="17"/>
                </a:lnTo>
                <a:lnTo>
                  <a:pt x="145" y="17"/>
                </a:lnTo>
                <a:lnTo>
                  <a:pt x="169" y="15"/>
                </a:lnTo>
                <a:lnTo>
                  <a:pt x="211" y="13"/>
                </a:lnTo>
                <a:lnTo>
                  <a:pt x="230" y="12"/>
                </a:lnTo>
                <a:lnTo>
                  <a:pt x="232" y="17"/>
                </a:lnTo>
                <a:lnTo>
                  <a:pt x="236" y="21"/>
                </a:lnTo>
                <a:lnTo>
                  <a:pt x="236" y="25"/>
                </a:lnTo>
                <a:lnTo>
                  <a:pt x="240" y="23"/>
                </a:lnTo>
                <a:lnTo>
                  <a:pt x="242" y="19"/>
                </a:lnTo>
                <a:lnTo>
                  <a:pt x="246" y="19"/>
                </a:lnTo>
                <a:lnTo>
                  <a:pt x="250" y="21"/>
                </a:lnTo>
                <a:lnTo>
                  <a:pt x="254" y="22"/>
                </a:lnTo>
                <a:lnTo>
                  <a:pt x="257" y="22"/>
                </a:lnTo>
                <a:lnTo>
                  <a:pt x="261" y="27"/>
                </a:lnTo>
                <a:lnTo>
                  <a:pt x="263" y="29"/>
                </a:lnTo>
                <a:lnTo>
                  <a:pt x="266" y="30"/>
                </a:lnTo>
                <a:lnTo>
                  <a:pt x="270" y="33"/>
                </a:lnTo>
                <a:lnTo>
                  <a:pt x="273" y="39"/>
                </a:lnTo>
                <a:lnTo>
                  <a:pt x="281" y="37"/>
                </a:lnTo>
                <a:lnTo>
                  <a:pt x="295" y="45"/>
                </a:lnTo>
                <a:lnTo>
                  <a:pt x="323" y="59"/>
                </a:lnTo>
                <a:lnTo>
                  <a:pt x="357" y="75"/>
                </a:lnTo>
                <a:lnTo>
                  <a:pt x="373" y="77"/>
                </a:lnTo>
                <a:lnTo>
                  <a:pt x="376" y="77"/>
                </a:lnTo>
                <a:lnTo>
                  <a:pt x="379" y="78"/>
                </a:lnTo>
                <a:lnTo>
                  <a:pt x="384" y="80"/>
                </a:lnTo>
                <a:lnTo>
                  <a:pt x="404" y="78"/>
                </a:lnTo>
                <a:lnTo>
                  <a:pt x="418" y="83"/>
                </a:lnTo>
                <a:lnTo>
                  <a:pt x="419" y="82"/>
                </a:lnTo>
                <a:lnTo>
                  <a:pt x="458" y="64"/>
                </a:lnTo>
                <a:lnTo>
                  <a:pt x="466" y="60"/>
                </a:lnTo>
                <a:lnTo>
                  <a:pt x="467" y="62"/>
                </a:lnTo>
                <a:lnTo>
                  <a:pt x="470" y="65"/>
                </a:lnTo>
                <a:lnTo>
                  <a:pt x="473" y="67"/>
                </a:lnTo>
                <a:lnTo>
                  <a:pt x="474" y="71"/>
                </a:lnTo>
                <a:lnTo>
                  <a:pt x="477" y="73"/>
                </a:lnTo>
                <a:lnTo>
                  <a:pt x="478" y="78"/>
                </a:lnTo>
                <a:lnTo>
                  <a:pt x="481" y="74"/>
                </a:lnTo>
                <a:lnTo>
                  <a:pt x="484" y="78"/>
                </a:lnTo>
                <a:lnTo>
                  <a:pt x="487" y="79"/>
                </a:lnTo>
                <a:lnTo>
                  <a:pt x="491" y="81"/>
                </a:lnTo>
                <a:lnTo>
                  <a:pt x="493" y="89"/>
                </a:lnTo>
                <a:lnTo>
                  <a:pt x="496" y="91"/>
                </a:lnTo>
                <a:lnTo>
                  <a:pt x="500" y="93"/>
                </a:lnTo>
                <a:lnTo>
                  <a:pt x="504" y="93"/>
                </a:lnTo>
                <a:lnTo>
                  <a:pt x="520" y="90"/>
                </a:lnTo>
                <a:lnTo>
                  <a:pt x="467" y="188"/>
                </a:lnTo>
                <a:lnTo>
                  <a:pt x="464" y="188"/>
                </a:lnTo>
                <a:lnTo>
                  <a:pt x="422" y="193"/>
                </a:lnTo>
                <a:lnTo>
                  <a:pt x="399" y="196"/>
                </a:lnTo>
                <a:lnTo>
                  <a:pt x="398" y="196"/>
                </a:lnTo>
                <a:lnTo>
                  <a:pt x="400" y="201"/>
                </a:lnTo>
                <a:lnTo>
                  <a:pt x="402" y="204"/>
                </a:lnTo>
                <a:lnTo>
                  <a:pt x="387" y="220"/>
                </a:lnTo>
                <a:lnTo>
                  <a:pt x="381" y="227"/>
                </a:lnTo>
                <a:lnTo>
                  <a:pt x="379" y="231"/>
                </a:lnTo>
                <a:lnTo>
                  <a:pt x="376" y="234"/>
                </a:lnTo>
                <a:lnTo>
                  <a:pt x="374" y="237"/>
                </a:lnTo>
                <a:lnTo>
                  <a:pt x="372" y="241"/>
                </a:lnTo>
                <a:lnTo>
                  <a:pt x="368" y="241"/>
                </a:lnTo>
                <a:lnTo>
                  <a:pt x="365" y="240"/>
                </a:lnTo>
                <a:lnTo>
                  <a:pt x="361" y="238"/>
                </a:lnTo>
                <a:lnTo>
                  <a:pt x="360" y="238"/>
                </a:lnTo>
                <a:lnTo>
                  <a:pt x="357" y="237"/>
                </a:lnTo>
                <a:lnTo>
                  <a:pt x="353" y="236"/>
                </a:lnTo>
                <a:lnTo>
                  <a:pt x="350" y="234"/>
                </a:lnTo>
                <a:lnTo>
                  <a:pt x="346" y="232"/>
                </a:lnTo>
                <a:lnTo>
                  <a:pt x="343" y="231"/>
                </a:lnTo>
                <a:lnTo>
                  <a:pt x="340" y="229"/>
                </a:lnTo>
                <a:lnTo>
                  <a:pt x="337" y="229"/>
                </a:lnTo>
                <a:lnTo>
                  <a:pt x="330" y="223"/>
                </a:lnTo>
                <a:lnTo>
                  <a:pt x="327" y="222"/>
                </a:lnTo>
                <a:lnTo>
                  <a:pt x="323" y="222"/>
                </a:lnTo>
                <a:lnTo>
                  <a:pt x="319" y="222"/>
                </a:lnTo>
                <a:lnTo>
                  <a:pt x="317" y="225"/>
                </a:lnTo>
                <a:lnTo>
                  <a:pt x="315" y="229"/>
                </a:lnTo>
                <a:lnTo>
                  <a:pt x="312" y="231"/>
                </a:lnTo>
                <a:lnTo>
                  <a:pt x="308" y="231"/>
                </a:lnTo>
                <a:lnTo>
                  <a:pt x="307" y="235"/>
                </a:lnTo>
                <a:lnTo>
                  <a:pt x="303" y="235"/>
                </a:lnTo>
                <a:lnTo>
                  <a:pt x="301" y="239"/>
                </a:lnTo>
                <a:lnTo>
                  <a:pt x="301" y="241"/>
                </a:lnTo>
                <a:lnTo>
                  <a:pt x="300" y="242"/>
                </a:lnTo>
                <a:lnTo>
                  <a:pt x="301" y="247"/>
                </a:lnTo>
                <a:lnTo>
                  <a:pt x="301" y="248"/>
                </a:lnTo>
                <a:lnTo>
                  <a:pt x="304" y="252"/>
                </a:lnTo>
                <a:lnTo>
                  <a:pt x="302" y="252"/>
                </a:lnTo>
                <a:lnTo>
                  <a:pt x="299" y="256"/>
                </a:lnTo>
                <a:lnTo>
                  <a:pt x="296" y="258"/>
                </a:lnTo>
                <a:lnTo>
                  <a:pt x="299" y="260"/>
                </a:lnTo>
                <a:lnTo>
                  <a:pt x="297" y="264"/>
                </a:lnTo>
                <a:lnTo>
                  <a:pt x="299" y="267"/>
                </a:lnTo>
                <a:lnTo>
                  <a:pt x="300" y="271"/>
                </a:lnTo>
                <a:lnTo>
                  <a:pt x="296" y="271"/>
                </a:lnTo>
              </a:path>
            </a:pathLst>
          </a:custGeom>
          <a:solidFill>
            <a:schemeClr val="bg1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95" name="Freeform 135">
            <a:extLst>
              <a:ext uri="{FF2B5EF4-FFF2-40B4-BE49-F238E27FC236}">
                <a16:creationId xmlns:a16="http://schemas.microsoft.com/office/drawing/2014/main" id="{E97780FB-F227-9AC1-FAB1-9C96B2AAC429}"/>
              </a:ext>
            </a:extLst>
          </xdr:cNvPr>
          <xdr:cNvSpPr>
            <a:spLocks/>
          </xdr:cNvSpPr>
        </xdr:nvSpPr>
        <xdr:spPr bwMode="auto">
          <a:xfrm>
            <a:off x="6073016" y="5000150"/>
            <a:ext cx="658812" cy="549275"/>
          </a:xfrm>
          <a:custGeom>
            <a:avLst/>
            <a:gdLst>
              <a:gd name="T0" fmla="*/ 589716115 w 415"/>
              <a:gd name="T1" fmla="*/ 27722513 h 346"/>
              <a:gd name="T2" fmla="*/ 609877350 w 415"/>
              <a:gd name="T3" fmla="*/ 42843450 h 346"/>
              <a:gd name="T4" fmla="*/ 645159510 w 415"/>
              <a:gd name="T5" fmla="*/ 83165950 h 346"/>
              <a:gd name="T6" fmla="*/ 665320745 w 415"/>
              <a:gd name="T7" fmla="*/ 113407825 h 346"/>
              <a:gd name="T8" fmla="*/ 685481980 w 415"/>
              <a:gd name="T9" fmla="*/ 141128750 h 346"/>
              <a:gd name="T10" fmla="*/ 708162575 w 415"/>
              <a:gd name="T11" fmla="*/ 166330313 h 346"/>
              <a:gd name="T12" fmla="*/ 740925375 w 415"/>
              <a:gd name="T13" fmla="*/ 214214075 h 346"/>
              <a:gd name="T14" fmla="*/ 751005993 w 415"/>
              <a:gd name="T15" fmla="*/ 239415638 h 346"/>
              <a:gd name="T16" fmla="*/ 761086610 w 415"/>
              <a:gd name="T17" fmla="*/ 264617200 h 346"/>
              <a:gd name="T18" fmla="*/ 786288153 w 415"/>
              <a:gd name="T19" fmla="*/ 294859075 h 346"/>
              <a:gd name="T20" fmla="*/ 816530005 w 415"/>
              <a:gd name="T21" fmla="*/ 327620313 h 346"/>
              <a:gd name="T22" fmla="*/ 829129983 w 415"/>
              <a:gd name="T23" fmla="*/ 357862188 h 346"/>
              <a:gd name="T24" fmla="*/ 849291218 w 415"/>
              <a:gd name="T25" fmla="*/ 390625013 h 346"/>
              <a:gd name="T26" fmla="*/ 849291218 w 415"/>
              <a:gd name="T27" fmla="*/ 418345938 h 346"/>
              <a:gd name="T28" fmla="*/ 864412144 w 415"/>
              <a:gd name="T29" fmla="*/ 453628125 h 346"/>
              <a:gd name="T30" fmla="*/ 899694305 w 415"/>
              <a:gd name="T31" fmla="*/ 478829688 h 346"/>
              <a:gd name="T32" fmla="*/ 924895848 w 415"/>
              <a:gd name="T33" fmla="*/ 504031250 h 346"/>
              <a:gd name="T34" fmla="*/ 929936157 w 415"/>
              <a:gd name="T35" fmla="*/ 549394063 h 346"/>
              <a:gd name="T36" fmla="*/ 917336179 w 415"/>
              <a:gd name="T37" fmla="*/ 582156888 h 346"/>
              <a:gd name="T38" fmla="*/ 937497413 w 415"/>
              <a:gd name="T39" fmla="*/ 630039063 h 346"/>
              <a:gd name="T40" fmla="*/ 967739266 w 415"/>
              <a:gd name="T41" fmla="*/ 647680950 h 346"/>
              <a:gd name="T42" fmla="*/ 1018142352 w 415"/>
              <a:gd name="T43" fmla="*/ 677922825 h 346"/>
              <a:gd name="T44" fmla="*/ 1010581096 w 415"/>
              <a:gd name="T45" fmla="*/ 728325950 h 346"/>
              <a:gd name="T46" fmla="*/ 811489697 w 415"/>
              <a:gd name="T47" fmla="*/ 869454700 h 346"/>
              <a:gd name="T48" fmla="*/ 705643214 w 415"/>
              <a:gd name="T49" fmla="*/ 856853125 h 346"/>
              <a:gd name="T50" fmla="*/ 501509919 w 415"/>
              <a:gd name="T51" fmla="*/ 773688763 h 346"/>
              <a:gd name="T52" fmla="*/ 428426237 w 415"/>
              <a:gd name="T53" fmla="*/ 735885625 h 346"/>
              <a:gd name="T54" fmla="*/ 395663437 w 415"/>
              <a:gd name="T55" fmla="*/ 718245325 h 346"/>
              <a:gd name="T56" fmla="*/ 362902225 w 415"/>
              <a:gd name="T57" fmla="*/ 720764688 h 346"/>
              <a:gd name="T58" fmla="*/ 337700681 w 415"/>
              <a:gd name="T59" fmla="*/ 693043763 h 346"/>
              <a:gd name="T60" fmla="*/ 118446460 w 415"/>
              <a:gd name="T61" fmla="*/ 703124388 h 346"/>
              <a:gd name="T62" fmla="*/ 85685247 w 415"/>
              <a:gd name="T63" fmla="*/ 690522813 h 346"/>
              <a:gd name="T64" fmla="*/ 57962756 w 415"/>
              <a:gd name="T65" fmla="*/ 662801888 h 346"/>
              <a:gd name="T66" fmla="*/ 68043373 w 415"/>
              <a:gd name="T67" fmla="*/ 635079375 h 346"/>
              <a:gd name="T68" fmla="*/ 73083682 w 415"/>
              <a:gd name="T69" fmla="*/ 609877813 h 346"/>
              <a:gd name="T70" fmla="*/ 65524013 w 415"/>
              <a:gd name="T71" fmla="*/ 569555313 h 346"/>
              <a:gd name="T72" fmla="*/ 68043373 w 415"/>
              <a:gd name="T73" fmla="*/ 526713450 h 346"/>
              <a:gd name="T74" fmla="*/ 85685247 w 415"/>
              <a:gd name="T75" fmla="*/ 491431263 h 346"/>
              <a:gd name="T76" fmla="*/ 90725556 w 415"/>
              <a:gd name="T77" fmla="*/ 463708750 h 346"/>
              <a:gd name="T78" fmla="*/ 103325534 w 415"/>
              <a:gd name="T79" fmla="*/ 435987825 h 346"/>
              <a:gd name="T80" fmla="*/ 110886791 w 415"/>
              <a:gd name="T81" fmla="*/ 398184688 h 346"/>
              <a:gd name="T82" fmla="*/ 131048026 w 415"/>
              <a:gd name="T83" fmla="*/ 367942813 h 346"/>
              <a:gd name="T84" fmla="*/ 141128643 w 415"/>
              <a:gd name="T85" fmla="*/ 327620313 h 346"/>
              <a:gd name="T86" fmla="*/ 131048026 w 415"/>
              <a:gd name="T87" fmla="*/ 289818763 h 346"/>
              <a:gd name="T88" fmla="*/ 80644939 w 415"/>
              <a:gd name="T89" fmla="*/ 224294700 h 346"/>
              <a:gd name="T90" fmla="*/ 55443395 w 415"/>
              <a:gd name="T91" fmla="*/ 161290000 h 346"/>
              <a:gd name="T92" fmla="*/ 37801521 w 415"/>
              <a:gd name="T93" fmla="*/ 123488450 h 346"/>
              <a:gd name="T94" fmla="*/ 15120926 w 415"/>
              <a:gd name="T95" fmla="*/ 78125638 h 346"/>
              <a:gd name="T96" fmla="*/ 0 w 415"/>
              <a:gd name="T97" fmla="*/ 45362813 h 346"/>
              <a:gd name="T98" fmla="*/ 224292942 w 415"/>
              <a:gd name="T99" fmla="*/ 15120938 h 346"/>
              <a:gd name="T100" fmla="*/ 582154858 w 415"/>
              <a:gd name="T101" fmla="*/ 0 h 34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</a:gdLst>
            <a:ahLst/>
            <a:cxnLst>
              <a:cxn ang="T102">
                <a:pos x="T0" y="T1"/>
              </a:cxn>
              <a:cxn ang="T103">
                <a:pos x="T2" y="T3"/>
              </a:cxn>
              <a:cxn ang="T104">
                <a:pos x="T4" y="T5"/>
              </a:cxn>
              <a:cxn ang="T105">
                <a:pos x="T6" y="T7"/>
              </a:cxn>
              <a:cxn ang="T106">
                <a:pos x="T8" y="T9"/>
              </a:cxn>
              <a:cxn ang="T107">
                <a:pos x="T10" y="T11"/>
              </a:cxn>
              <a:cxn ang="T108">
                <a:pos x="T12" y="T13"/>
              </a:cxn>
              <a:cxn ang="T109">
                <a:pos x="T14" y="T15"/>
              </a:cxn>
              <a:cxn ang="T110">
                <a:pos x="T16" y="T17"/>
              </a:cxn>
              <a:cxn ang="T111">
                <a:pos x="T18" y="T19"/>
              </a:cxn>
              <a:cxn ang="T112">
                <a:pos x="T20" y="T21"/>
              </a:cxn>
              <a:cxn ang="T113">
                <a:pos x="T22" y="T23"/>
              </a:cxn>
              <a:cxn ang="T114">
                <a:pos x="T24" y="T25"/>
              </a:cxn>
              <a:cxn ang="T115">
                <a:pos x="T26" y="T27"/>
              </a:cxn>
              <a:cxn ang="T116">
                <a:pos x="T28" y="T29"/>
              </a:cxn>
              <a:cxn ang="T117">
                <a:pos x="T30" y="T31"/>
              </a:cxn>
              <a:cxn ang="T118">
                <a:pos x="T32" y="T33"/>
              </a:cxn>
              <a:cxn ang="T119">
                <a:pos x="T34" y="T35"/>
              </a:cxn>
              <a:cxn ang="T120">
                <a:pos x="T36" y="T37"/>
              </a:cxn>
              <a:cxn ang="T121">
                <a:pos x="T38" y="T39"/>
              </a:cxn>
              <a:cxn ang="T122">
                <a:pos x="T40" y="T41"/>
              </a:cxn>
              <a:cxn ang="T123">
                <a:pos x="T42" y="T43"/>
              </a:cxn>
              <a:cxn ang="T124">
                <a:pos x="T44" y="T45"/>
              </a:cxn>
              <a:cxn ang="T125">
                <a:pos x="T46" y="T47"/>
              </a:cxn>
              <a:cxn ang="T126">
                <a:pos x="T48" y="T49"/>
              </a:cxn>
              <a:cxn ang="T127">
                <a:pos x="T50" y="T51"/>
              </a:cxn>
              <a:cxn ang="T128">
                <a:pos x="T52" y="T53"/>
              </a:cxn>
              <a:cxn ang="T129">
                <a:pos x="T54" y="T55"/>
              </a:cxn>
              <a:cxn ang="T130">
                <a:pos x="T56" y="T57"/>
              </a:cxn>
              <a:cxn ang="T131">
                <a:pos x="T58" y="T59"/>
              </a:cxn>
              <a:cxn ang="T132">
                <a:pos x="T60" y="T61"/>
              </a:cxn>
              <a:cxn ang="T133">
                <a:pos x="T62" y="T63"/>
              </a:cxn>
              <a:cxn ang="T134">
                <a:pos x="T64" y="T65"/>
              </a:cxn>
              <a:cxn ang="T135">
                <a:pos x="T66" y="T67"/>
              </a:cxn>
              <a:cxn ang="T136">
                <a:pos x="T68" y="T69"/>
              </a:cxn>
              <a:cxn ang="T137">
                <a:pos x="T70" y="T71"/>
              </a:cxn>
              <a:cxn ang="T138">
                <a:pos x="T72" y="T73"/>
              </a:cxn>
              <a:cxn ang="T139">
                <a:pos x="T74" y="T75"/>
              </a:cxn>
              <a:cxn ang="T140">
                <a:pos x="T76" y="T77"/>
              </a:cxn>
              <a:cxn ang="T141">
                <a:pos x="T78" y="T79"/>
              </a:cxn>
              <a:cxn ang="T142">
                <a:pos x="T80" y="T81"/>
              </a:cxn>
              <a:cxn ang="T143">
                <a:pos x="T82" y="T83"/>
              </a:cxn>
              <a:cxn ang="T144">
                <a:pos x="T84" y="T85"/>
              </a:cxn>
              <a:cxn ang="T145">
                <a:pos x="T86" y="T87"/>
              </a:cxn>
              <a:cxn ang="T146">
                <a:pos x="T88" y="T89"/>
              </a:cxn>
              <a:cxn ang="T147">
                <a:pos x="T90" y="T91"/>
              </a:cxn>
              <a:cxn ang="T148">
                <a:pos x="T92" y="T93"/>
              </a:cxn>
              <a:cxn ang="T149">
                <a:pos x="T94" y="T95"/>
              </a:cxn>
              <a:cxn ang="T150">
                <a:pos x="T96" y="T97"/>
              </a:cxn>
              <a:cxn ang="T151">
                <a:pos x="T98" y="T99"/>
              </a:cxn>
              <a:cxn ang="T152">
                <a:pos x="T100" y="T101"/>
              </a:cxn>
            </a:cxnLst>
            <a:rect l="0" t="0" r="r" b="b"/>
            <a:pathLst>
              <a:path w="415" h="346">
                <a:moveTo>
                  <a:pt x="231" y="0"/>
                </a:moveTo>
                <a:lnTo>
                  <a:pt x="234" y="3"/>
                </a:lnTo>
                <a:lnTo>
                  <a:pt x="234" y="6"/>
                </a:lnTo>
                <a:lnTo>
                  <a:pt x="234" y="11"/>
                </a:lnTo>
                <a:lnTo>
                  <a:pt x="237" y="14"/>
                </a:lnTo>
                <a:lnTo>
                  <a:pt x="237" y="15"/>
                </a:lnTo>
                <a:lnTo>
                  <a:pt x="238" y="17"/>
                </a:lnTo>
                <a:lnTo>
                  <a:pt x="242" y="17"/>
                </a:lnTo>
                <a:lnTo>
                  <a:pt x="247" y="21"/>
                </a:lnTo>
                <a:lnTo>
                  <a:pt x="250" y="23"/>
                </a:lnTo>
                <a:lnTo>
                  <a:pt x="252" y="26"/>
                </a:lnTo>
                <a:lnTo>
                  <a:pt x="256" y="33"/>
                </a:lnTo>
                <a:lnTo>
                  <a:pt x="260" y="34"/>
                </a:lnTo>
                <a:lnTo>
                  <a:pt x="261" y="38"/>
                </a:lnTo>
                <a:lnTo>
                  <a:pt x="264" y="41"/>
                </a:lnTo>
                <a:lnTo>
                  <a:pt x="264" y="45"/>
                </a:lnTo>
                <a:lnTo>
                  <a:pt x="265" y="49"/>
                </a:lnTo>
                <a:lnTo>
                  <a:pt x="265" y="52"/>
                </a:lnTo>
                <a:lnTo>
                  <a:pt x="269" y="53"/>
                </a:lnTo>
                <a:lnTo>
                  <a:pt x="272" y="56"/>
                </a:lnTo>
                <a:lnTo>
                  <a:pt x="273" y="60"/>
                </a:lnTo>
                <a:lnTo>
                  <a:pt x="275" y="63"/>
                </a:lnTo>
                <a:lnTo>
                  <a:pt x="277" y="66"/>
                </a:lnTo>
                <a:lnTo>
                  <a:pt x="281" y="66"/>
                </a:lnTo>
                <a:lnTo>
                  <a:pt x="287" y="76"/>
                </a:lnTo>
                <a:lnTo>
                  <a:pt x="292" y="77"/>
                </a:lnTo>
                <a:lnTo>
                  <a:pt x="292" y="81"/>
                </a:lnTo>
                <a:lnTo>
                  <a:pt x="294" y="85"/>
                </a:lnTo>
                <a:lnTo>
                  <a:pt x="292" y="88"/>
                </a:lnTo>
                <a:lnTo>
                  <a:pt x="295" y="92"/>
                </a:lnTo>
                <a:lnTo>
                  <a:pt x="296" y="93"/>
                </a:lnTo>
                <a:lnTo>
                  <a:pt x="298" y="95"/>
                </a:lnTo>
                <a:lnTo>
                  <a:pt x="299" y="98"/>
                </a:lnTo>
                <a:lnTo>
                  <a:pt x="299" y="100"/>
                </a:lnTo>
                <a:lnTo>
                  <a:pt x="300" y="102"/>
                </a:lnTo>
                <a:lnTo>
                  <a:pt x="302" y="105"/>
                </a:lnTo>
                <a:lnTo>
                  <a:pt x="306" y="108"/>
                </a:lnTo>
                <a:lnTo>
                  <a:pt x="302" y="111"/>
                </a:lnTo>
                <a:lnTo>
                  <a:pt x="306" y="114"/>
                </a:lnTo>
                <a:lnTo>
                  <a:pt x="312" y="117"/>
                </a:lnTo>
                <a:lnTo>
                  <a:pt x="316" y="117"/>
                </a:lnTo>
                <a:lnTo>
                  <a:pt x="318" y="120"/>
                </a:lnTo>
                <a:lnTo>
                  <a:pt x="319" y="124"/>
                </a:lnTo>
                <a:lnTo>
                  <a:pt x="324" y="130"/>
                </a:lnTo>
                <a:lnTo>
                  <a:pt x="327" y="132"/>
                </a:lnTo>
                <a:lnTo>
                  <a:pt x="330" y="134"/>
                </a:lnTo>
                <a:lnTo>
                  <a:pt x="330" y="138"/>
                </a:lnTo>
                <a:lnTo>
                  <a:pt x="329" y="142"/>
                </a:lnTo>
                <a:lnTo>
                  <a:pt x="332" y="145"/>
                </a:lnTo>
                <a:lnTo>
                  <a:pt x="334" y="149"/>
                </a:lnTo>
                <a:lnTo>
                  <a:pt x="337" y="151"/>
                </a:lnTo>
                <a:lnTo>
                  <a:pt x="337" y="155"/>
                </a:lnTo>
                <a:lnTo>
                  <a:pt x="336" y="159"/>
                </a:lnTo>
                <a:lnTo>
                  <a:pt x="332" y="160"/>
                </a:lnTo>
                <a:lnTo>
                  <a:pt x="336" y="162"/>
                </a:lnTo>
                <a:lnTo>
                  <a:pt x="337" y="166"/>
                </a:lnTo>
                <a:lnTo>
                  <a:pt x="337" y="170"/>
                </a:lnTo>
                <a:lnTo>
                  <a:pt x="341" y="173"/>
                </a:lnTo>
                <a:lnTo>
                  <a:pt x="342" y="177"/>
                </a:lnTo>
                <a:lnTo>
                  <a:pt x="343" y="180"/>
                </a:lnTo>
                <a:lnTo>
                  <a:pt x="347" y="182"/>
                </a:lnTo>
                <a:lnTo>
                  <a:pt x="350" y="181"/>
                </a:lnTo>
                <a:lnTo>
                  <a:pt x="352" y="185"/>
                </a:lnTo>
                <a:lnTo>
                  <a:pt x="357" y="190"/>
                </a:lnTo>
                <a:lnTo>
                  <a:pt x="359" y="194"/>
                </a:lnTo>
                <a:lnTo>
                  <a:pt x="362" y="194"/>
                </a:lnTo>
                <a:lnTo>
                  <a:pt x="365" y="197"/>
                </a:lnTo>
                <a:lnTo>
                  <a:pt x="367" y="200"/>
                </a:lnTo>
                <a:lnTo>
                  <a:pt x="371" y="208"/>
                </a:lnTo>
                <a:lnTo>
                  <a:pt x="369" y="211"/>
                </a:lnTo>
                <a:lnTo>
                  <a:pt x="371" y="215"/>
                </a:lnTo>
                <a:lnTo>
                  <a:pt x="369" y="218"/>
                </a:lnTo>
                <a:lnTo>
                  <a:pt x="366" y="221"/>
                </a:lnTo>
                <a:lnTo>
                  <a:pt x="363" y="223"/>
                </a:lnTo>
                <a:lnTo>
                  <a:pt x="362" y="228"/>
                </a:lnTo>
                <a:lnTo>
                  <a:pt x="364" y="231"/>
                </a:lnTo>
                <a:lnTo>
                  <a:pt x="365" y="235"/>
                </a:lnTo>
                <a:lnTo>
                  <a:pt x="368" y="238"/>
                </a:lnTo>
                <a:lnTo>
                  <a:pt x="372" y="244"/>
                </a:lnTo>
                <a:lnTo>
                  <a:pt x="372" y="250"/>
                </a:lnTo>
                <a:lnTo>
                  <a:pt x="374" y="250"/>
                </a:lnTo>
                <a:lnTo>
                  <a:pt x="376" y="252"/>
                </a:lnTo>
                <a:lnTo>
                  <a:pt x="378" y="252"/>
                </a:lnTo>
                <a:lnTo>
                  <a:pt x="384" y="257"/>
                </a:lnTo>
                <a:lnTo>
                  <a:pt x="398" y="261"/>
                </a:lnTo>
                <a:lnTo>
                  <a:pt x="398" y="265"/>
                </a:lnTo>
                <a:lnTo>
                  <a:pt x="400" y="269"/>
                </a:lnTo>
                <a:lnTo>
                  <a:pt x="404" y="269"/>
                </a:lnTo>
                <a:lnTo>
                  <a:pt x="408" y="271"/>
                </a:lnTo>
                <a:lnTo>
                  <a:pt x="410" y="274"/>
                </a:lnTo>
                <a:lnTo>
                  <a:pt x="414" y="276"/>
                </a:lnTo>
                <a:lnTo>
                  <a:pt x="401" y="289"/>
                </a:lnTo>
                <a:lnTo>
                  <a:pt x="370" y="323"/>
                </a:lnTo>
                <a:lnTo>
                  <a:pt x="362" y="326"/>
                </a:lnTo>
                <a:lnTo>
                  <a:pt x="323" y="345"/>
                </a:lnTo>
                <a:lnTo>
                  <a:pt x="322" y="345"/>
                </a:lnTo>
                <a:lnTo>
                  <a:pt x="308" y="341"/>
                </a:lnTo>
                <a:lnTo>
                  <a:pt x="288" y="342"/>
                </a:lnTo>
                <a:lnTo>
                  <a:pt x="283" y="341"/>
                </a:lnTo>
                <a:lnTo>
                  <a:pt x="280" y="340"/>
                </a:lnTo>
                <a:lnTo>
                  <a:pt x="277" y="340"/>
                </a:lnTo>
                <a:lnTo>
                  <a:pt x="261" y="338"/>
                </a:lnTo>
                <a:lnTo>
                  <a:pt x="227" y="322"/>
                </a:lnTo>
                <a:lnTo>
                  <a:pt x="199" y="307"/>
                </a:lnTo>
                <a:lnTo>
                  <a:pt x="184" y="300"/>
                </a:lnTo>
                <a:lnTo>
                  <a:pt x="177" y="302"/>
                </a:lnTo>
                <a:lnTo>
                  <a:pt x="173" y="296"/>
                </a:lnTo>
                <a:lnTo>
                  <a:pt x="170" y="292"/>
                </a:lnTo>
                <a:lnTo>
                  <a:pt x="167" y="292"/>
                </a:lnTo>
                <a:lnTo>
                  <a:pt x="164" y="289"/>
                </a:lnTo>
                <a:lnTo>
                  <a:pt x="161" y="285"/>
                </a:lnTo>
                <a:lnTo>
                  <a:pt x="157" y="285"/>
                </a:lnTo>
                <a:lnTo>
                  <a:pt x="154" y="284"/>
                </a:lnTo>
                <a:lnTo>
                  <a:pt x="150" y="281"/>
                </a:lnTo>
                <a:lnTo>
                  <a:pt x="146" y="281"/>
                </a:lnTo>
                <a:lnTo>
                  <a:pt x="144" y="286"/>
                </a:lnTo>
                <a:lnTo>
                  <a:pt x="140" y="288"/>
                </a:lnTo>
                <a:lnTo>
                  <a:pt x="140" y="283"/>
                </a:lnTo>
                <a:lnTo>
                  <a:pt x="136" y="280"/>
                </a:lnTo>
                <a:lnTo>
                  <a:pt x="134" y="275"/>
                </a:lnTo>
                <a:lnTo>
                  <a:pt x="115" y="276"/>
                </a:lnTo>
                <a:lnTo>
                  <a:pt x="72" y="278"/>
                </a:lnTo>
                <a:lnTo>
                  <a:pt x="49" y="279"/>
                </a:lnTo>
                <a:lnTo>
                  <a:pt x="47" y="279"/>
                </a:lnTo>
                <a:lnTo>
                  <a:pt x="45" y="279"/>
                </a:lnTo>
                <a:lnTo>
                  <a:pt x="41" y="278"/>
                </a:lnTo>
                <a:lnTo>
                  <a:pt x="38" y="276"/>
                </a:lnTo>
                <a:lnTo>
                  <a:pt x="34" y="274"/>
                </a:lnTo>
                <a:lnTo>
                  <a:pt x="32" y="272"/>
                </a:lnTo>
                <a:lnTo>
                  <a:pt x="28" y="270"/>
                </a:lnTo>
                <a:lnTo>
                  <a:pt x="25" y="268"/>
                </a:lnTo>
                <a:lnTo>
                  <a:pt x="23" y="263"/>
                </a:lnTo>
                <a:lnTo>
                  <a:pt x="19" y="263"/>
                </a:lnTo>
                <a:lnTo>
                  <a:pt x="21" y="260"/>
                </a:lnTo>
                <a:lnTo>
                  <a:pt x="22" y="255"/>
                </a:lnTo>
                <a:lnTo>
                  <a:pt x="27" y="252"/>
                </a:lnTo>
                <a:lnTo>
                  <a:pt x="31" y="251"/>
                </a:lnTo>
                <a:lnTo>
                  <a:pt x="34" y="249"/>
                </a:lnTo>
                <a:lnTo>
                  <a:pt x="32" y="244"/>
                </a:lnTo>
                <a:lnTo>
                  <a:pt x="29" y="242"/>
                </a:lnTo>
                <a:lnTo>
                  <a:pt x="29" y="238"/>
                </a:lnTo>
                <a:lnTo>
                  <a:pt x="29" y="234"/>
                </a:lnTo>
                <a:lnTo>
                  <a:pt x="27" y="230"/>
                </a:lnTo>
                <a:lnTo>
                  <a:pt x="26" y="226"/>
                </a:lnTo>
                <a:lnTo>
                  <a:pt x="26" y="222"/>
                </a:lnTo>
                <a:lnTo>
                  <a:pt x="28" y="218"/>
                </a:lnTo>
                <a:lnTo>
                  <a:pt x="27" y="214"/>
                </a:lnTo>
                <a:lnTo>
                  <a:pt x="27" y="209"/>
                </a:lnTo>
                <a:lnTo>
                  <a:pt x="26" y="205"/>
                </a:lnTo>
                <a:lnTo>
                  <a:pt x="26" y="202"/>
                </a:lnTo>
                <a:lnTo>
                  <a:pt x="33" y="198"/>
                </a:lnTo>
                <a:lnTo>
                  <a:pt x="34" y="195"/>
                </a:lnTo>
                <a:lnTo>
                  <a:pt x="34" y="190"/>
                </a:lnTo>
                <a:lnTo>
                  <a:pt x="38" y="188"/>
                </a:lnTo>
                <a:lnTo>
                  <a:pt x="40" y="184"/>
                </a:lnTo>
                <a:lnTo>
                  <a:pt x="36" y="184"/>
                </a:lnTo>
                <a:lnTo>
                  <a:pt x="40" y="182"/>
                </a:lnTo>
                <a:lnTo>
                  <a:pt x="41" y="177"/>
                </a:lnTo>
                <a:lnTo>
                  <a:pt x="41" y="175"/>
                </a:lnTo>
                <a:lnTo>
                  <a:pt x="41" y="173"/>
                </a:lnTo>
                <a:lnTo>
                  <a:pt x="41" y="170"/>
                </a:lnTo>
                <a:lnTo>
                  <a:pt x="41" y="167"/>
                </a:lnTo>
                <a:lnTo>
                  <a:pt x="44" y="162"/>
                </a:lnTo>
                <a:lnTo>
                  <a:pt x="44" y="158"/>
                </a:lnTo>
                <a:lnTo>
                  <a:pt x="45" y="155"/>
                </a:lnTo>
                <a:lnTo>
                  <a:pt x="48" y="153"/>
                </a:lnTo>
                <a:lnTo>
                  <a:pt x="49" y="148"/>
                </a:lnTo>
                <a:lnTo>
                  <a:pt x="52" y="146"/>
                </a:lnTo>
                <a:lnTo>
                  <a:pt x="51" y="142"/>
                </a:lnTo>
                <a:lnTo>
                  <a:pt x="49" y="139"/>
                </a:lnTo>
                <a:lnTo>
                  <a:pt x="55" y="135"/>
                </a:lnTo>
                <a:lnTo>
                  <a:pt x="56" y="130"/>
                </a:lnTo>
                <a:lnTo>
                  <a:pt x="55" y="126"/>
                </a:lnTo>
                <a:lnTo>
                  <a:pt x="56" y="122"/>
                </a:lnTo>
                <a:lnTo>
                  <a:pt x="55" y="117"/>
                </a:lnTo>
                <a:lnTo>
                  <a:pt x="52" y="115"/>
                </a:lnTo>
                <a:lnTo>
                  <a:pt x="51" y="111"/>
                </a:lnTo>
                <a:lnTo>
                  <a:pt x="47" y="107"/>
                </a:lnTo>
                <a:lnTo>
                  <a:pt x="36" y="96"/>
                </a:lnTo>
                <a:lnTo>
                  <a:pt x="32" y="89"/>
                </a:lnTo>
                <a:lnTo>
                  <a:pt x="28" y="87"/>
                </a:lnTo>
                <a:lnTo>
                  <a:pt x="26" y="77"/>
                </a:lnTo>
                <a:lnTo>
                  <a:pt x="23" y="68"/>
                </a:lnTo>
                <a:lnTo>
                  <a:pt x="22" y="64"/>
                </a:lnTo>
                <a:lnTo>
                  <a:pt x="22" y="63"/>
                </a:lnTo>
                <a:lnTo>
                  <a:pt x="22" y="60"/>
                </a:lnTo>
                <a:lnTo>
                  <a:pt x="19" y="56"/>
                </a:lnTo>
                <a:lnTo>
                  <a:pt x="15" y="49"/>
                </a:lnTo>
                <a:lnTo>
                  <a:pt x="14" y="44"/>
                </a:lnTo>
                <a:lnTo>
                  <a:pt x="13" y="41"/>
                </a:lnTo>
                <a:lnTo>
                  <a:pt x="11" y="38"/>
                </a:lnTo>
                <a:lnTo>
                  <a:pt x="6" y="31"/>
                </a:lnTo>
                <a:lnTo>
                  <a:pt x="4" y="27"/>
                </a:lnTo>
                <a:lnTo>
                  <a:pt x="3" y="23"/>
                </a:lnTo>
                <a:lnTo>
                  <a:pt x="3" y="20"/>
                </a:lnTo>
                <a:lnTo>
                  <a:pt x="0" y="18"/>
                </a:lnTo>
                <a:lnTo>
                  <a:pt x="34" y="8"/>
                </a:lnTo>
                <a:lnTo>
                  <a:pt x="45" y="8"/>
                </a:lnTo>
                <a:lnTo>
                  <a:pt x="52" y="8"/>
                </a:lnTo>
                <a:lnTo>
                  <a:pt x="89" y="6"/>
                </a:lnTo>
                <a:lnTo>
                  <a:pt x="152" y="8"/>
                </a:lnTo>
                <a:lnTo>
                  <a:pt x="223" y="10"/>
                </a:lnTo>
                <a:lnTo>
                  <a:pt x="228" y="5"/>
                </a:lnTo>
                <a:lnTo>
                  <a:pt x="231" y="0"/>
                </a:lnTo>
              </a:path>
            </a:pathLst>
          </a:custGeom>
          <a:solidFill>
            <a:schemeClr val="bg1"/>
          </a:solidFill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1996" name="Text Box 374">
            <a:extLst>
              <a:ext uri="{FF2B5EF4-FFF2-40B4-BE49-F238E27FC236}">
                <a16:creationId xmlns:a16="http://schemas.microsoft.com/office/drawing/2014/main" id="{D115140D-0761-4362-ED1B-760AFE71639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238568" y="3814371"/>
            <a:ext cx="5334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Wayne</a:t>
            </a:r>
            <a:endParaRPr lang="en-US" altLang="en-US"/>
          </a:p>
        </xdr:txBody>
      </xdr:sp>
      <xdr:sp macro="" textlink="">
        <xdr:nvSpPr>
          <xdr:cNvPr id="1997" name="Text Box 381">
            <a:extLst>
              <a:ext uri="{FF2B5EF4-FFF2-40B4-BE49-F238E27FC236}">
                <a16:creationId xmlns:a16="http://schemas.microsoft.com/office/drawing/2014/main" id="{63AFF992-341B-B69C-41DC-D2B2F18F8A8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75091" y="3765052"/>
            <a:ext cx="5334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Lenoir</a:t>
            </a:r>
            <a:endParaRPr lang="en-US" altLang="en-US"/>
          </a:p>
        </xdr:txBody>
      </xdr:sp>
      <xdr:sp macro="" textlink="">
        <xdr:nvSpPr>
          <xdr:cNvPr id="1998" name="Text Box 382">
            <a:extLst>
              <a:ext uri="{FF2B5EF4-FFF2-40B4-BE49-F238E27FC236}">
                <a16:creationId xmlns:a16="http://schemas.microsoft.com/office/drawing/2014/main" id="{3831CBD4-08A3-F248-8A53-4F7B236EE6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47066" y="3551635"/>
            <a:ext cx="533400" cy="184666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600" b="1">
                <a:latin typeface="Zurich Cn BT" pitchFamily="34" charset="0"/>
              </a:rPr>
              <a:t>Greene</a:t>
            </a:r>
            <a:endParaRPr lang="en-US" altLang="en-US"/>
          </a:p>
        </xdr:txBody>
      </xdr:sp>
      <xdr:sp macro="" textlink="">
        <xdr:nvSpPr>
          <xdr:cNvPr id="1999" name="Text Box 383">
            <a:extLst>
              <a:ext uri="{FF2B5EF4-FFF2-40B4-BE49-F238E27FC236}">
                <a16:creationId xmlns:a16="http://schemas.microsoft.com/office/drawing/2014/main" id="{42189B3B-DBEC-EAE2-F936-52EED519423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46491" y="3385226"/>
            <a:ext cx="5334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Wilson</a:t>
            </a:r>
            <a:endParaRPr lang="en-US" altLang="en-US"/>
          </a:p>
        </xdr:txBody>
      </xdr:sp>
      <xdr:sp macro="" textlink="">
        <xdr:nvSpPr>
          <xdr:cNvPr id="2000" name="Text Box 384">
            <a:extLst>
              <a:ext uri="{FF2B5EF4-FFF2-40B4-BE49-F238E27FC236}">
                <a16:creationId xmlns:a16="http://schemas.microsoft.com/office/drawing/2014/main" id="{B293A1AC-6CD4-4F15-2938-06447B8F4D91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94717" y="3158838"/>
            <a:ext cx="667661" cy="198437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Edgecombe</a:t>
            </a:r>
            <a:endParaRPr lang="en-US" altLang="en-US"/>
          </a:p>
        </xdr:txBody>
      </xdr:sp>
      <xdr:sp macro="" textlink="">
        <xdr:nvSpPr>
          <xdr:cNvPr id="2001" name="Text Box 385">
            <a:extLst>
              <a:ext uri="{FF2B5EF4-FFF2-40B4-BE49-F238E27FC236}">
                <a16:creationId xmlns:a16="http://schemas.microsoft.com/office/drawing/2014/main" id="{397699D4-ABA9-75C4-8752-5A8D85110D84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03691" y="3461426"/>
            <a:ext cx="5334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Pitt</a:t>
            </a:r>
            <a:endParaRPr lang="en-US" altLang="en-US"/>
          </a:p>
        </xdr:txBody>
      </xdr:sp>
      <xdr:sp macro="" textlink="">
        <xdr:nvSpPr>
          <xdr:cNvPr id="2002" name="Text Box 386">
            <a:extLst>
              <a:ext uri="{FF2B5EF4-FFF2-40B4-BE49-F238E27FC236}">
                <a16:creationId xmlns:a16="http://schemas.microsoft.com/office/drawing/2014/main" id="{D94AF3FC-22C8-B0CD-F0C4-968B474C1E2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46491" y="3080426"/>
            <a:ext cx="3810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Nash</a:t>
            </a:r>
            <a:endParaRPr lang="en-US" altLang="en-US"/>
          </a:p>
        </xdr:txBody>
      </xdr:sp>
      <xdr:sp macro="" textlink="">
        <xdr:nvSpPr>
          <xdr:cNvPr id="2003" name="Text Box 391">
            <a:extLst>
              <a:ext uri="{FF2B5EF4-FFF2-40B4-BE49-F238E27FC236}">
                <a16:creationId xmlns:a16="http://schemas.microsoft.com/office/drawing/2014/main" id="{B229F851-8D1B-DE6C-DC84-B4BFFBE82CF9}"/>
              </a:ext>
            </a:extLst>
          </xdr:cNvPr>
          <xdr:cNvSpPr txBox="1">
            <a:spLocks noChangeArrowheads="1"/>
          </xdr:cNvSpPr>
        </xdr:nvSpPr>
        <xdr:spPr bwMode="auto">
          <a:xfrm>
            <a:off x="6625449" y="2760497"/>
            <a:ext cx="4572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Halifax</a:t>
            </a:r>
            <a:endParaRPr lang="en-US" altLang="en-US"/>
          </a:p>
        </xdr:txBody>
      </xdr:sp>
      <xdr:sp macro="" textlink="">
        <xdr:nvSpPr>
          <xdr:cNvPr id="2004" name="Text Box 395">
            <a:extLst>
              <a:ext uri="{FF2B5EF4-FFF2-40B4-BE49-F238E27FC236}">
                <a16:creationId xmlns:a16="http://schemas.microsoft.com/office/drawing/2014/main" id="{BC04F6F2-A23A-7461-54F2-E330E12E1997}"/>
              </a:ext>
            </a:extLst>
          </xdr:cNvPr>
          <xdr:cNvSpPr txBox="1">
            <a:spLocks noChangeArrowheads="1"/>
          </xdr:cNvSpPr>
        </xdr:nvSpPr>
        <xdr:spPr bwMode="auto">
          <a:xfrm rot="1511494">
            <a:off x="7083667" y="3216991"/>
            <a:ext cx="4572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Martin</a:t>
            </a:r>
            <a:endParaRPr lang="en-US" altLang="en-US"/>
          </a:p>
        </xdr:txBody>
      </xdr:sp>
      <xdr:sp macro="" textlink="">
        <xdr:nvSpPr>
          <xdr:cNvPr id="2005" name="Text Box 369">
            <a:extLst>
              <a:ext uri="{FF2B5EF4-FFF2-40B4-BE49-F238E27FC236}">
                <a16:creationId xmlns:a16="http://schemas.microsoft.com/office/drawing/2014/main" id="{8DF9483B-FEA6-E411-05D1-4A898171B0A8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14488" y="5176569"/>
            <a:ext cx="5334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Bladen</a:t>
            </a:r>
            <a:endParaRPr lang="en-US" altLang="en-US"/>
          </a:p>
        </xdr:txBody>
      </xdr:sp>
      <xdr:sp macro="" textlink="">
        <xdr:nvSpPr>
          <xdr:cNvPr id="2006" name="Text Box 370">
            <a:extLst>
              <a:ext uri="{FF2B5EF4-FFF2-40B4-BE49-F238E27FC236}">
                <a16:creationId xmlns:a16="http://schemas.microsoft.com/office/drawing/2014/main" id="{08150E13-0C8F-D4D2-7359-107EFE51E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5965879" y="5527406"/>
            <a:ext cx="633768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Columbus</a:t>
            </a:r>
            <a:endParaRPr lang="en-US" altLang="en-US"/>
          </a:p>
        </xdr:txBody>
      </xdr:sp>
      <xdr:sp macro="" textlink="">
        <xdr:nvSpPr>
          <xdr:cNvPr id="2007" name="Text Box 371">
            <a:extLst>
              <a:ext uri="{FF2B5EF4-FFF2-40B4-BE49-F238E27FC236}">
                <a16:creationId xmlns:a16="http://schemas.microsoft.com/office/drawing/2014/main" id="{3C4597B4-8297-3CD6-A137-755401AC684F}"/>
              </a:ext>
            </a:extLst>
          </xdr:cNvPr>
          <xdr:cNvSpPr txBox="1">
            <a:spLocks noChangeArrowheads="1"/>
          </xdr:cNvSpPr>
        </xdr:nvSpPr>
        <xdr:spPr bwMode="auto">
          <a:xfrm>
            <a:off x="6716966" y="5253183"/>
            <a:ext cx="533400" cy="198438"/>
          </a:xfrm>
          <a:prstGeom prst="rect">
            <a:avLst/>
          </a:prstGeom>
          <a:solidFill>
            <a:srgbClr val="FFC000"/>
          </a:solidFill>
          <a:ln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Pender</a:t>
            </a:r>
            <a:endParaRPr lang="en-US" altLang="en-US"/>
          </a:p>
        </xdr:txBody>
      </xdr:sp>
      <xdr:sp macro="" textlink="">
        <xdr:nvSpPr>
          <xdr:cNvPr id="2008" name="Text Box 372">
            <a:extLst>
              <a:ext uri="{FF2B5EF4-FFF2-40B4-BE49-F238E27FC236}">
                <a16:creationId xmlns:a16="http://schemas.microsoft.com/office/drawing/2014/main" id="{DAD613EE-ADE2-0ECB-C5B3-2E0D1A3C7DCE}"/>
              </a:ext>
            </a:extLst>
          </xdr:cNvPr>
          <xdr:cNvSpPr txBox="1">
            <a:spLocks noChangeArrowheads="1"/>
          </xdr:cNvSpPr>
        </xdr:nvSpPr>
        <xdr:spPr bwMode="auto">
          <a:xfrm>
            <a:off x="6836079" y="5516734"/>
            <a:ext cx="586226" cy="307777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altLang="en-US" sz="700" b="1">
                <a:latin typeface="Zurich Cn BT" pitchFamily="34" charset="0"/>
              </a:rPr>
              <a:t>New</a:t>
            </a:r>
          </a:p>
          <a:p>
            <a:r>
              <a:rPr lang="en-US" altLang="en-US" sz="700" b="1">
                <a:latin typeface="Zurich Cn BT" pitchFamily="34" charset="0"/>
              </a:rPr>
              <a:t>  Hanover</a:t>
            </a:r>
            <a:endParaRPr lang="en-US" altLang="en-US"/>
          </a:p>
        </xdr:txBody>
      </xdr:sp>
      <xdr:sp macro="" textlink="">
        <xdr:nvSpPr>
          <xdr:cNvPr id="2009" name="Text Box 373">
            <a:extLst>
              <a:ext uri="{FF2B5EF4-FFF2-40B4-BE49-F238E27FC236}">
                <a16:creationId xmlns:a16="http://schemas.microsoft.com/office/drawing/2014/main" id="{02277DA9-5704-5408-5E08-283A974F4BB7}"/>
              </a:ext>
            </a:extLst>
          </xdr:cNvPr>
          <xdr:cNvSpPr txBox="1">
            <a:spLocks noChangeArrowheads="1"/>
          </xdr:cNvSpPr>
        </xdr:nvSpPr>
        <xdr:spPr bwMode="auto">
          <a:xfrm>
            <a:off x="6343088" y="5786169"/>
            <a:ext cx="6096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Brunswick</a:t>
            </a:r>
            <a:endParaRPr lang="en-US" altLang="en-US"/>
          </a:p>
        </xdr:txBody>
      </xdr:sp>
      <xdr:sp macro="" textlink="">
        <xdr:nvSpPr>
          <xdr:cNvPr id="2010" name="Text Box 376">
            <a:extLst>
              <a:ext uri="{FF2B5EF4-FFF2-40B4-BE49-F238E27FC236}">
                <a16:creationId xmlns:a16="http://schemas.microsoft.com/office/drawing/2014/main" id="{02D78A51-84DA-6452-C001-37A1E82D3FC3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519" y="4510488"/>
            <a:ext cx="5334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Onslow</a:t>
            </a:r>
            <a:endParaRPr lang="en-US" altLang="en-US"/>
          </a:p>
        </xdr:txBody>
      </xdr:sp>
      <xdr:sp macro="" textlink="">
        <xdr:nvSpPr>
          <xdr:cNvPr id="2011" name="Text Box 378">
            <a:extLst>
              <a:ext uri="{FF2B5EF4-FFF2-40B4-BE49-F238E27FC236}">
                <a16:creationId xmlns:a16="http://schemas.microsoft.com/office/drawing/2014/main" id="{8482D5DF-A1C5-42DC-6F81-938C4877F6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37733" y="4233563"/>
            <a:ext cx="5334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Jones</a:t>
            </a:r>
            <a:endParaRPr lang="en-US" altLang="en-US"/>
          </a:p>
        </xdr:txBody>
      </xdr:sp>
      <xdr:grpSp>
        <xdr:nvGrpSpPr>
          <xdr:cNvPr id="2012" name="Group 2011">
            <a:extLst>
              <a:ext uri="{FF2B5EF4-FFF2-40B4-BE49-F238E27FC236}">
                <a16:creationId xmlns:a16="http://schemas.microsoft.com/office/drawing/2014/main" id="{AA59B699-1A9F-4116-9F8D-EDA8144D22F4}"/>
              </a:ext>
            </a:extLst>
          </xdr:cNvPr>
          <xdr:cNvGrpSpPr/>
        </xdr:nvGrpSpPr>
        <xdr:grpSpPr>
          <a:xfrm>
            <a:off x="8014446" y="2615032"/>
            <a:ext cx="2952758" cy="1963768"/>
            <a:chOff x="8101586" y="2291517"/>
            <a:chExt cx="2952758" cy="1963768"/>
          </a:xfrm>
        </xdr:grpSpPr>
        <xdr:sp macro="" textlink="">
          <xdr:nvSpPr>
            <xdr:cNvPr id="2044" name="Freeform 138">
              <a:extLst>
                <a:ext uri="{FF2B5EF4-FFF2-40B4-BE49-F238E27FC236}">
                  <a16:creationId xmlns:a16="http://schemas.microsoft.com/office/drawing/2014/main" id="{5C5B004C-0D72-1312-2472-78A28D507F14}"/>
                </a:ext>
              </a:extLst>
            </xdr:cNvPr>
            <xdr:cNvSpPr>
              <a:spLocks/>
            </xdr:cNvSpPr>
          </xdr:nvSpPr>
          <xdr:spPr bwMode="auto">
            <a:xfrm>
              <a:off x="9692109" y="2373200"/>
              <a:ext cx="450850" cy="284163"/>
            </a:xfrm>
            <a:custGeom>
              <a:avLst/>
              <a:gdLst>
                <a:gd name="T0" fmla="*/ 42843450 w 284"/>
                <a:gd name="T1" fmla="*/ 25201607 h 179"/>
                <a:gd name="T2" fmla="*/ 47883763 w 284"/>
                <a:gd name="T3" fmla="*/ 2520954 h 179"/>
                <a:gd name="T4" fmla="*/ 274697825 w 284"/>
                <a:gd name="T5" fmla="*/ 0 h 179"/>
                <a:gd name="T6" fmla="*/ 587197200 w 284"/>
                <a:gd name="T7" fmla="*/ 0 h 179"/>
                <a:gd name="T8" fmla="*/ 655240625 w 284"/>
                <a:gd name="T9" fmla="*/ 146169320 h 179"/>
                <a:gd name="T10" fmla="*/ 713205013 w 284"/>
                <a:gd name="T11" fmla="*/ 304940237 h 179"/>
                <a:gd name="T12" fmla="*/ 567035950 w 284"/>
                <a:gd name="T13" fmla="*/ 342741853 h 179"/>
                <a:gd name="T14" fmla="*/ 549394063 w 284"/>
                <a:gd name="T15" fmla="*/ 383064424 h 179"/>
                <a:gd name="T16" fmla="*/ 529232813 w 284"/>
                <a:gd name="T17" fmla="*/ 380545057 h 179"/>
                <a:gd name="T18" fmla="*/ 511592513 w 284"/>
                <a:gd name="T19" fmla="*/ 395666021 h 179"/>
                <a:gd name="T20" fmla="*/ 493950625 w 284"/>
                <a:gd name="T21" fmla="*/ 400706343 h 179"/>
                <a:gd name="T22" fmla="*/ 473789375 w 284"/>
                <a:gd name="T23" fmla="*/ 395666021 h 179"/>
                <a:gd name="T24" fmla="*/ 456149075 w 284"/>
                <a:gd name="T25" fmla="*/ 388104745 h 179"/>
                <a:gd name="T26" fmla="*/ 443547500 w 284"/>
                <a:gd name="T27" fmla="*/ 400706343 h 179"/>
                <a:gd name="T28" fmla="*/ 430947513 w 284"/>
                <a:gd name="T29" fmla="*/ 415827307 h 179"/>
                <a:gd name="T30" fmla="*/ 415826575 w 284"/>
                <a:gd name="T31" fmla="*/ 418346674 h 179"/>
                <a:gd name="T32" fmla="*/ 398184688 w 284"/>
                <a:gd name="T33" fmla="*/ 423386995 h 179"/>
                <a:gd name="T34" fmla="*/ 385584700 w 284"/>
                <a:gd name="T35" fmla="*/ 441028914 h 179"/>
                <a:gd name="T36" fmla="*/ 347781563 w 284"/>
                <a:gd name="T37" fmla="*/ 438507959 h 179"/>
                <a:gd name="T38" fmla="*/ 330141263 w 284"/>
                <a:gd name="T39" fmla="*/ 423386995 h 179"/>
                <a:gd name="T40" fmla="*/ 307459063 w 284"/>
                <a:gd name="T41" fmla="*/ 398185388 h 179"/>
                <a:gd name="T42" fmla="*/ 277217188 w 284"/>
                <a:gd name="T43" fmla="*/ 352822496 h 179"/>
                <a:gd name="T44" fmla="*/ 259576888 w 284"/>
                <a:gd name="T45" fmla="*/ 345262808 h 179"/>
                <a:gd name="T46" fmla="*/ 244455950 w 284"/>
                <a:gd name="T47" fmla="*/ 330141843 h 179"/>
                <a:gd name="T48" fmla="*/ 226814063 w 284"/>
                <a:gd name="T49" fmla="*/ 337701532 h 179"/>
                <a:gd name="T50" fmla="*/ 201612500 w 284"/>
                <a:gd name="T51" fmla="*/ 330141843 h 179"/>
                <a:gd name="T52" fmla="*/ 183972200 w 284"/>
                <a:gd name="T53" fmla="*/ 330141843 h 179"/>
                <a:gd name="T54" fmla="*/ 163810950 w 284"/>
                <a:gd name="T55" fmla="*/ 315020879 h 179"/>
                <a:gd name="T56" fmla="*/ 113407825 w 284"/>
                <a:gd name="T57" fmla="*/ 299899915 h 179"/>
                <a:gd name="T58" fmla="*/ 88206263 w 284"/>
                <a:gd name="T59" fmla="*/ 292338639 h 179"/>
                <a:gd name="T60" fmla="*/ 68045013 w 284"/>
                <a:gd name="T61" fmla="*/ 282257997 h 179"/>
                <a:gd name="T62" fmla="*/ 50403125 w 284"/>
                <a:gd name="T63" fmla="*/ 277217675 h 179"/>
                <a:gd name="T64" fmla="*/ 32762825 w 284"/>
                <a:gd name="T65" fmla="*/ 267137033 h 179"/>
                <a:gd name="T66" fmla="*/ 15120938 w 284"/>
                <a:gd name="T67" fmla="*/ 254537023 h 179"/>
                <a:gd name="T68" fmla="*/ 5040313 w 284"/>
                <a:gd name="T69" fmla="*/ 234375737 h 179"/>
                <a:gd name="T70" fmla="*/ 7561263 w 284"/>
                <a:gd name="T71" fmla="*/ 214214452 h 179"/>
                <a:gd name="T72" fmla="*/ 7561263 w 284"/>
                <a:gd name="T73" fmla="*/ 189012845 h 179"/>
                <a:gd name="T74" fmla="*/ 2520950 w 284"/>
                <a:gd name="T75" fmla="*/ 168851560 h 179"/>
                <a:gd name="T76" fmla="*/ 5040313 w 284"/>
                <a:gd name="T77" fmla="*/ 146169320 h 179"/>
                <a:gd name="T78" fmla="*/ 10080625 w 284"/>
                <a:gd name="T79" fmla="*/ 136088677 h 179"/>
                <a:gd name="T80" fmla="*/ 25201563 w 284"/>
                <a:gd name="T81" fmla="*/ 133569310 h 179"/>
                <a:gd name="T82" fmla="*/ 22682200 w 284"/>
                <a:gd name="T83" fmla="*/ 113408025 h 179"/>
                <a:gd name="T84" fmla="*/ 35282188 w 284"/>
                <a:gd name="T85" fmla="*/ 103327382 h 179"/>
                <a:gd name="T86" fmla="*/ 37803138 w 284"/>
                <a:gd name="T87" fmla="*/ 90725785 h 179"/>
                <a:gd name="T88" fmla="*/ 50403125 w 284"/>
                <a:gd name="T89" fmla="*/ 83166096 h 179"/>
                <a:gd name="T90" fmla="*/ 60483750 w 284"/>
                <a:gd name="T91" fmla="*/ 63004811 h 179"/>
                <a:gd name="T92" fmla="*/ 55443438 w 284"/>
                <a:gd name="T93" fmla="*/ 42843525 h 179"/>
                <a:gd name="T94" fmla="*/ 37803138 w 284"/>
                <a:gd name="T95" fmla="*/ 35282250 h 179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284" h="179">
                  <a:moveTo>
                    <a:pt x="15" y="14"/>
                  </a:moveTo>
                  <a:lnTo>
                    <a:pt x="17" y="10"/>
                  </a:lnTo>
                  <a:lnTo>
                    <a:pt x="19" y="6"/>
                  </a:lnTo>
                  <a:lnTo>
                    <a:pt x="19" y="1"/>
                  </a:lnTo>
                  <a:lnTo>
                    <a:pt x="19" y="0"/>
                  </a:lnTo>
                  <a:lnTo>
                    <a:pt x="109" y="0"/>
                  </a:lnTo>
                  <a:lnTo>
                    <a:pt x="180" y="0"/>
                  </a:lnTo>
                  <a:lnTo>
                    <a:pt x="233" y="0"/>
                  </a:lnTo>
                  <a:lnTo>
                    <a:pt x="262" y="28"/>
                  </a:lnTo>
                  <a:lnTo>
                    <a:pt x="260" y="58"/>
                  </a:lnTo>
                  <a:lnTo>
                    <a:pt x="261" y="63"/>
                  </a:lnTo>
                  <a:lnTo>
                    <a:pt x="283" y="121"/>
                  </a:lnTo>
                  <a:lnTo>
                    <a:pt x="257" y="130"/>
                  </a:lnTo>
                  <a:lnTo>
                    <a:pt x="225" y="136"/>
                  </a:lnTo>
                  <a:lnTo>
                    <a:pt x="222" y="144"/>
                  </a:lnTo>
                  <a:lnTo>
                    <a:pt x="218" y="152"/>
                  </a:lnTo>
                  <a:lnTo>
                    <a:pt x="213" y="151"/>
                  </a:lnTo>
                  <a:lnTo>
                    <a:pt x="210" y="151"/>
                  </a:lnTo>
                  <a:lnTo>
                    <a:pt x="205" y="153"/>
                  </a:lnTo>
                  <a:lnTo>
                    <a:pt x="203" y="157"/>
                  </a:lnTo>
                  <a:lnTo>
                    <a:pt x="200" y="159"/>
                  </a:lnTo>
                  <a:lnTo>
                    <a:pt x="196" y="159"/>
                  </a:lnTo>
                  <a:lnTo>
                    <a:pt x="191" y="158"/>
                  </a:lnTo>
                  <a:lnTo>
                    <a:pt x="188" y="157"/>
                  </a:lnTo>
                  <a:lnTo>
                    <a:pt x="184" y="155"/>
                  </a:lnTo>
                  <a:lnTo>
                    <a:pt x="181" y="154"/>
                  </a:lnTo>
                  <a:lnTo>
                    <a:pt x="177" y="155"/>
                  </a:lnTo>
                  <a:lnTo>
                    <a:pt x="176" y="159"/>
                  </a:lnTo>
                  <a:lnTo>
                    <a:pt x="173" y="162"/>
                  </a:lnTo>
                  <a:lnTo>
                    <a:pt x="171" y="165"/>
                  </a:lnTo>
                  <a:lnTo>
                    <a:pt x="168" y="168"/>
                  </a:lnTo>
                  <a:lnTo>
                    <a:pt x="165" y="166"/>
                  </a:lnTo>
                  <a:lnTo>
                    <a:pt x="161" y="166"/>
                  </a:lnTo>
                  <a:lnTo>
                    <a:pt x="158" y="168"/>
                  </a:lnTo>
                  <a:lnTo>
                    <a:pt x="154" y="174"/>
                  </a:lnTo>
                  <a:lnTo>
                    <a:pt x="153" y="175"/>
                  </a:lnTo>
                  <a:lnTo>
                    <a:pt x="145" y="178"/>
                  </a:lnTo>
                  <a:lnTo>
                    <a:pt x="138" y="174"/>
                  </a:lnTo>
                  <a:lnTo>
                    <a:pt x="134" y="171"/>
                  </a:lnTo>
                  <a:lnTo>
                    <a:pt x="131" y="168"/>
                  </a:lnTo>
                  <a:lnTo>
                    <a:pt x="129" y="165"/>
                  </a:lnTo>
                  <a:lnTo>
                    <a:pt x="122" y="158"/>
                  </a:lnTo>
                  <a:lnTo>
                    <a:pt x="112" y="144"/>
                  </a:lnTo>
                  <a:lnTo>
                    <a:pt x="110" y="140"/>
                  </a:lnTo>
                  <a:lnTo>
                    <a:pt x="107" y="138"/>
                  </a:lnTo>
                  <a:lnTo>
                    <a:pt x="103" y="137"/>
                  </a:lnTo>
                  <a:lnTo>
                    <a:pt x="97" y="132"/>
                  </a:lnTo>
                  <a:lnTo>
                    <a:pt x="97" y="131"/>
                  </a:lnTo>
                  <a:lnTo>
                    <a:pt x="93" y="131"/>
                  </a:lnTo>
                  <a:lnTo>
                    <a:pt x="90" y="134"/>
                  </a:lnTo>
                  <a:lnTo>
                    <a:pt x="86" y="134"/>
                  </a:lnTo>
                  <a:lnTo>
                    <a:pt x="80" y="131"/>
                  </a:lnTo>
                  <a:lnTo>
                    <a:pt x="76" y="131"/>
                  </a:lnTo>
                  <a:lnTo>
                    <a:pt x="73" y="131"/>
                  </a:lnTo>
                  <a:lnTo>
                    <a:pt x="66" y="126"/>
                  </a:lnTo>
                  <a:lnTo>
                    <a:pt x="65" y="125"/>
                  </a:lnTo>
                  <a:lnTo>
                    <a:pt x="55" y="124"/>
                  </a:lnTo>
                  <a:lnTo>
                    <a:pt x="45" y="119"/>
                  </a:lnTo>
                  <a:lnTo>
                    <a:pt x="38" y="117"/>
                  </a:lnTo>
                  <a:lnTo>
                    <a:pt x="35" y="116"/>
                  </a:lnTo>
                  <a:lnTo>
                    <a:pt x="31" y="113"/>
                  </a:lnTo>
                  <a:lnTo>
                    <a:pt x="27" y="112"/>
                  </a:lnTo>
                  <a:lnTo>
                    <a:pt x="23" y="112"/>
                  </a:lnTo>
                  <a:lnTo>
                    <a:pt x="20" y="110"/>
                  </a:lnTo>
                  <a:lnTo>
                    <a:pt x="16" y="108"/>
                  </a:lnTo>
                  <a:lnTo>
                    <a:pt x="13" y="106"/>
                  </a:lnTo>
                  <a:lnTo>
                    <a:pt x="10" y="104"/>
                  </a:lnTo>
                  <a:lnTo>
                    <a:pt x="6" y="101"/>
                  </a:lnTo>
                  <a:lnTo>
                    <a:pt x="4" y="98"/>
                  </a:lnTo>
                  <a:lnTo>
                    <a:pt x="2" y="93"/>
                  </a:lnTo>
                  <a:lnTo>
                    <a:pt x="2" y="90"/>
                  </a:lnTo>
                  <a:lnTo>
                    <a:pt x="3" y="85"/>
                  </a:lnTo>
                  <a:lnTo>
                    <a:pt x="2" y="81"/>
                  </a:lnTo>
                  <a:lnTo>
                    <a:pt x="3" y="75"/>
                  </a:lnTo>
                  <a:lnTo>
                    <a:pt x="2" y="71"/>
                  </a:lnTo>
                  <a:lnTo>
                    <a:pt x="1" y="67"/>
                  </a:lnTo>
                  <a:lnTo>
                    <a:pt x="1" y="63"/>
                  </a:lnTo>
                  <a:lnTo>
                    <a:pt x="2" y="58"/>
                  </a:lnTo>
                  <a:lnTo>
                    <a:pt x="0" y="55"/>
                  </a:lnTo>
                  <a:lnTo>
                    <a:pt x="4" y="54"/>
                  </a:lnTo>
                  <a:lnTo>
                    <a:pt x="6" y="55"/>
                  </a:lnTo>
                  <a:lnTo>
                    <a:pt x="10" y="53"/>
                  </a:lnTo>
                  <a:lnTo>
                    <a:pt x="8" y="49"/>
                  </a:lnTo>
                  <a:lnTo>
                    <a:pt x="9" y="45"/>
                  </a:lnTo>
                  <a:lnTo>
                    <a:pt x="12" y="45"/>
                  </a:lnTo>
                  <a:lnTo>
                    <a:pt x="14" y="41"/>
                  </a:lnTo>
                  <a:lnTo>
                    <a:pt x="16" y="37"/>
                  </a:lnTo>
                  <a:lnTo>
                    <a:pt x="15" y="36"/>
                  </a:lnTo>
                  <a:lnTo>
                    <a:pt x="16" y="34"/>
                  </a:lnTo>
                  <a:lnTo>
                    <a:pt x="20" y="33"/>
                  </a:lnTo>
                  <a:lnTo>
                    <a:pt x="23" y="30"/>
                  </a:lnTo>
                  <a:lnTo>
                    <a:pt x="24" y="25"/>
                  </a:lnTo>
                  <a:lnTo>
                    <a:pt x="25" y="19"/>
                  </a:lnTo>
                  <a:lnTo>
                    <a:pt x="22" y="17"/>
                  </a:lnTo>
                  <a:lnTo>
                    <a:pt x="19" y="15"/>
                  </a:lnTo>
                  <a:lnTo>
                    <a:pt x="15" y="14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45" name="Freeform 46">
              <a:extLst>
                <a:ext uri="{FF2B5EF4-FFF2-40B4-BE49-F238E27FC236}">
                  <a16:creationId xmlns:a16="http://schemas.microsoft.com/office/drawing/2014/main" id="{E34D3940-8ED8-E218-277D-8A39AA14785D}"/>
                </a:ext>
              </a:extLst>
            </xdr:cNvPr>
            <xdr:cNvSpPr>
              <a:spLocks/>
            </xdr:cNvSpPr>
          </xdr:nvSpPr>
          <xdr:spPr bwMode="auto">
            <a:xfrm>
              <a:off x="9901293" y="2607261"/>
              <a:ext cx="277812" cy="374650"/>
            </a:xfrm>
            <a:custGeom>
              <a:avLst/>
              <a:gdLst>
                <a:gd name="T0" fmla="*/ 142875 w 175"/>
                <a:gd name="T1" fmla="*/ 12700 h 236"/>
                <a:gd name="T2" fmla="*/ 136525 w 175"/>
                <a:gd name="T3" fmla="*/ 31750 h 236"/>
                <a:gd name="T4" fmla="*/ 138112 w 175"/>
                <a:gd name="T5" fmla="*/ 52388 h 236"/>
                <a:gd name="T6" fmla="*/ 136525 w 175"/>
                <a:gd name="T7" fmla="*/ 76200 h 236"/>
                <a:gd name="T8" fmla="*/ 123825 w 175"/>
                <a:gd name="T9" fmla="*/ 101600 h 236"/>
                <a:gd name="T10" fmla="*/ 117475 w 175"/>
                <a:gd name="T11" fmla="*/ 109538 h 236"/>
                <a:gd name="T12" fmla="*/ 139700 w 175"/>
                <a:gd name="T13" fmla="*/ 265113 h 236"/>
                <a:gd name="T14" fmla="*/ 150812 w 175"/>
                <a:gd name="T15" fmla="*/ 268288 h 236"/>
                <a:gd name="T16" fmla="*/ 161925 w 175"/>
                <a:gd name="T17" fmla="*/ 276225 h 236"/>
                <a:gd name="T18" fmla="*/ 179387 w 175"/>
                <a:gd name="T19" fmla="*/ 271463 h 236"/>
                <a:gd name="T20" fmla="*/ 193675 w 175"/>
                <a:gd name="T21" fmla="*/ 282575 h 236"/>
                <a:gd name="T22" fmla="*/ 209550 w 175"/>
                <a:gd name="T23" fmla="*/ 284163 h 236"/>
                <a:gd name="T24" fmla="*/ 225425 w 175"/>
                <a:gd name="T25" fmla="*/ 280988 h 236"/>
                <a:gd name="T26" fmla="*/ 238125 w 175"/>
                <a:gd name="T27" fmla="*/ 290513 h 236"/>
                <a:gd name="T28" fmla="*/ 276225 w 175"/>
                <a:gd name="T29" fmla="*/ 306388 h 236"/>
                <a:gd name="T30" fmla="*/ 212725 w 175"/>
                <a:gd name="T31" fmla="*/ 358775 h 236"/>
                <a:gd name="T32" fmla="*/ 169862 w 175"/>
                <a:gd name="T33" fmla="*/ 373063 h 236"/>
                <a:gd name="T34" fmla="*/ 127000 w 175"/>
                <a:gd name="T35" fmla="*/ 373063 h 236"/>
                <a:gd name="T36" fmla="*/ 106362 w 175"/>
                <a:gd name="T37" fmla="*/ 342900 h 236"/>
                <a:gd name="T38" fmla="*/ 111125 w 175"/>
                <a:gd name="T39" fmla="*/ 327025 h 236"/>
                <a:gd name="T40" fmla="*/ 101600 w 175"/>
                <a:gd name="T41" fmla="*/ 322263 h 236"/>
                <a:gd name="T42" fmla="*/ 76200 w 175"/>
                <a:gd name="T43" fmla="*/ 317500 h 236"/>
                <a:gd name="T44" fmla="*/ 77787 w 175"/>
                <a:gd name="T45" fmla="*/ 323850 h 236"/>
                <a:gd name="T46" fmla="*/ 93662 w 175"/>
                <a:gd name="T47" fmla="*/ 327025 h 236"/>
                <a:gd name="T48" fmla="*/ 66675 w 175"/>
                <a:gd name="T49" fmla="*/ 347663 h 236"/>
                <a:gd name="T50" fmla="*/ 46037 w 175"/>
                <a:gd name="T51" fmla="*/ 339725 h 236"/>
                <a:gd name="T52" fmla="*/ 31750 w 175"/>
                <a:gd name="T53" fmla="*/ 319088 h 236"/>
                <a:gd name="T54" fmla="*/ 28575 w 175"/>
                <a:gd name="T55" fmla="*/ 306388 h 236"/>
                <a:gd name="T56" fmla="*/ 31750 w 175"/>
                <a:gd name="T57" fmla="*/ 279400 h 236"/>
                <a:gd name="T58" fmla="*/ 30162 w 175"/>
                <a:gd name="T59" fmla="*/ 263525 h 236"/>
                <a:gd name="T60" fmla="*/ 9525 w 175"/>
                <a:gd name="T61" fmla="*/ 249238 h 236"/>
                <a:gd name="T62" fmla="*/ 0 w 175"/>
                <a:gd name="T63" fmla="*/ 207963 h 236"/>
                <a:gd name="T64" fmla="*/ 1587 w 175"/>
                <a:gd name="T65" fmla="*/ 179388 h 236"/>
                <a:gd name="T66" fmla="*/ 15875 w 175"/>
                <a:gd name="T67" fmla="*/ 133350 h 236"/>
                <a:gd name="T68" fmla="*/ 39687 w 175"/>
                <a:gd name="T69" fmla="*/ 96838 h 236"/>
                <a:gd name="T70" fmla="*/ 33337 w 175"/>
                <a:gd name="T71" fmla="*/ 47625 h 236"/>
                <a:gd name="T72" fmla="*/ 47625 w 175"/>
                <a:gd name="T73" fmla="*/ 31750 h 236"/>
                <a:gd name="T74" fmla="*/ 61912 w 175"/>
                <a:gd name="T75" fmla="*/ 31750 h 236"/>
                <a:gd name="T76" fmla="*/ 73025 w 175"/>
                <a:gd name="T77" fmla="*/ 15875 h 236"/>
                <a:gd name="T78" fmla="*/ 90487 w 175"/>
                <a:gd name="T79" fmla="*/ 17463 h 236"/>
                <a:gd name="T80" fmla="*/ 107950 w 175"/>
                <a:gd name="T81" fmla="*/ 22225 h 236"/>
                <a:gd name="T82" fmla="*/ 123825 w 175"/>
                <a:gd name="T83" fmla="*/ 7938 h 236"/>
                <a:gd name="T84" fmla="*/ 144462 w 175"/>
                <a:gd name="T85" fmla="*/ 0 h 2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0" t="0" r="r" b="b"/>
              <a:pathLst>
                <a:path w="175" h="236">
                  <a:moveTo>
                    <a:pt x="91" y="0"/>
                  </a:moveTo>
                  <a:lnTo>
                    <a:pt x="91" y="3"/>
                  </a:lnTo>
                  <a:lnTo>
                    <a:pt x="90" y="8"/>
                  </a:lnTo>
                  <a:lnTo>
                    <a:pt x="89" y="12"/>
                  </a:lnTo>
                  <a:lnTo>
                    <a:pt x="88" y="17"/>
                  </a:lnTo>
                  <a:lnTo>
                    <a:pt x="86" y="20"/>
                  </a:lnTo>
                  <a:lnTo>
                    <a:pt x="86" y="24"/>
                  </a:lnTo>
                  <a:lnTo>
                    <a:pt x="86" y="29"/>
                  </a:lnTo>
                  <a:lnTo>
                    <a:pt x="87" y="33"/>
                  </a:lnTo>
                  <a:lnTo>
                    <a:pt x="86" y="38"/>
                  </a:lnTo>
                  <a:lnTo>
                    <a:pt x="86" y="43"/>
                  </a:lnTo>
                  <a:lnTo>
                    <a:pt x="86" y="48"/>
                  </a:lnTo>
                  <a:lnTo>
                    <a:pt x="85" y="52"/>
                  </a:lnTo>
                  <a:lnTo>
                    <a:pt x="84" y="60"/>
                  </a:lnTo>
                  <a:lnTo>
                    <a:pt x="78" y="64"/>
                  </a:lnTo>
                  <a:lnTo>
                    <a:pt x="77" y="65"/>
                  </a:lnTo>
                  <a:lnTo>
                    <a:pt x="74" y="68"/>
                  </a:lnTo>
                  <a:lnTo>
                    <a:pt x="74" y="69"/>
                  </a:lnTo>
                  <a:lnTo>
                    <a:pt x="82" y="141"/>
                  </a:lnTo>
                  <a:lnTo>
                    <a:pt x="85" y="164"/>
                  </a:lnTo>
                  <a:lnTo>
                    <a:pt x="88" y="167"/>
                  </a:lnTo>
                  <a:lnTo>
                    <a:pt x="92" y="169"/>
                  </a:lnTo>
                  <a:lnTo>
                    <a:pt x="94" y="169"/>
                  </a:lnTo>
                  <a:lnTo>
                    <a:pt x="95" y="169"/>
                  </a:lnTo>
                  <a:lnTo>
                    <a:pt x="98" y="167"/>
                  </a:lnTo>
                  <a:lnTo>
                    <a:pt x="99" y="171"/>
                  </a:lnTo>
                  <a:lnTo>
                    <a:pt x="102" y="174"/>
                  </a:lnTo>
                  <a:lnTo>
                    <a:pt x="105" y="173"/>
                  </a:lnTo>
                  <a:lnTo>
                    <a:pt x="109" y="173"/>
                  </a:lnTo>
                  <a:lnTo>
                    <a:pt x="113" y="171"/>
                  </a:lnTo>
                  <a:lnTo>
                    <a:pt x="116" y="171"/>
                  </a:lnTo>
                  <a:lnTo>
                    <a:pt x="120" y="175"/>
                  </a:lnTo>
                  <a:lnTo>
                    <a:pt x="122" y="178"/>
                  </a:lnTo>
                  <a:lnTo>
                    <a:pt x="125" y="180"/>
                  </a:lnTo>
                  <a:lnTo>
                    <a:pt x="129" y="180"/>
                  </a:lnTo>
                  <a:lnTo>
                    <a:pt x="132" y="179"/>
                  </a:lnTo>
                  <a:lnTo>
                    <a:pt x="135" y="176"/>
                  </a:lnTo>
                  <a:lnTo>
                    <a:pt x="139" y="176"/>
                  </a:lnTo>
                  <a:lnTo>
                    <a:pt x="142" y="177"/>
                  </a:lnTo>
                  <a:lnTo>
                    <a:pt x="146" y="178"/>
                  </a:lnTo>
                  <a:lnTo>
                    <a:pt x="148" y="179"/>
                  </a:lnTo>
                  <a:lnTo>
                    <a:pt x="150" y="183"/>
                  </a:lnTo>
                  <a:lnTo>
                    <a:pt x="157" y="186"/>
                  </a:lnTo>
                  <a:lnTo>
                    <a:pt x="174" y="187"/>
                  </a:lnTo>
                  <a:lnTo>
                    <a:pt x="174" y="193"/>
                  </a:lnTo>
                  <a:lnTo>
                    <a:pt x="150" y="212"/>
                  </a:lnTo>
                  <a:lnTo>
                    <a:pt x="146" y="222"/>
                  </a:lnTo>
                  <a:lnTo>
                    <a:pt x="134" y="226"/>
                  </a:lnTo>
                  <a:lnTo>
                    <a:pt x="123" y="229"/>
                  </a:lnTo>
                  <a:lnTo>
                    <a:pt x="116" y="235"/>
                  </a:lnTo>
                  <a:lnTo>
                    <a:pt x="107" y="235"/>
                  </a:lnTo>
                  <a:lnTo>
                    <a:pt x="91" y="234"/>
                  </a:lnTo>
                  <a:lnTo>
                    <a:pt x="84" y="235"/>
                  </a:lnTo>
                  <a:lnTo>
                    <a:pt x="80" y="235"/>
                  </a:lnTo>
                  <a:lnTo>
                    <a:pt x="77" y="231"/>
                  </a:lnTo>
                  <a:lnTo>
                    <a:pt x="72" y="223"/>
                  </a:lnTo>
                  <a:lnTo>
                    <a:pt x="67" y="216"/>
                  </a:lnTo>
                  <a:lnTo>
                    <a:pt x="66" y="208"/>
                  </a:lnTo>
                  <a:lnTo>
                    <a:pt x="66" y="206"/>
                  </a:lnTo>
                  <a:lnTo>
                    <a:pt x="70" y="206"/>
                  </a:lnTo>
                  <a:lnTo>
                    <a:pt x="75" y="205"/>
                  </a:lnTo>
                  <a:lnTo>
                    <a:pt x="72" y="204"/>
                  </a:lnTo>
                  <a:lnTo>
                    <a:pt x="64" y="203"/>
                  </a:lnTo>
                  <a:lnTo>
                    <a:pt x="57" y="203"/>
                  </a:lnTo>
                  <a:lnTo>
                    <a:pt x="54" y="201"/>
                  </a:lnTo>
                  <a:lnTo>
                    <a:pt x="48" y="200"/>
                  </a:lnTo>
                  <a:lnTo>
                    <a:pt x="44" y="197"/>
                  </a:lnTo>
                  <a:lnTo>
                    <a:pt x="44" y="201"/>
                  </a:lnTo>
                  <a:lnTo>
                    <a:pt x="49" y="204"/>
                  </a:lnTo>
                  <a:lnTo>
                    <a:pt x="54" y="204"/>
                  </a:lnTo>
                  <a:lnTo>
                    <a:pt x="55" y="206"/>
                  </a:lnTo>
                  <a:lnTo>
                    <a:pt x="59" y="206"/>
                  </a:lnTo>
                  <a:lnTo>
                    <a:pt x="57" y="211"/>
                  </a:lnTo>
                  <a:lnTo>
                    <a:pt x="49" y="216"/>
                  </a:lnTo>
                  <a:lnTo>
                    <a:pt x="42" y="219"/>
                  </a:lnTo>
                  <a:lnTo>
                    <a:pt x="34" y="217"/>
                  </a:lnTo>
                  <a:lnTo>
                    <a:pt x="33" y="215"/>
                  </a:lnTo>
                  <a:lnTo>
                    <a:pt x="29" y="214"/>
                  </a:lnTo>
                  <a:lnTo>
                    <a:pt x="25" y="212"/>
                  </a:lnTo>
                  <a:lnTo>
                    <a:pt x="21" y="205"/>
                  </a:lnTo>
                  <a:lnTo>
                    <a:pt x="20" y="201"/>
                  </a:lnTo>
                  <a:lnTo>
                    <a:pt x="19" y="198"/>
                  </a:lnTo>
                  <a:lnTo>
                    <a:pt x="20" y="195"/>
                  </a:lnTo>
                  <a:lnTo>
                    <a:pt x="18" y="193"/>
                  </a:lnTo>
                  <a:lnTo>
                    <a:pt x="19" y="189"/>
                  </a:lnTo>
                  <a:lnTo>
                    <a:pt x="17" y="183"/>
                  </a:lnTo>
                  <a:lnTo>
                    <a:pt x="20" y="176"/>
                  </a:lnTo>
                  <a:lnTo>
                    <a:pt x="19" y="169"/>
                  </a:lnTo>
                  <a:lnTo>
                    <a:pt x="21" y="168"/>
                  </a:lnTo>
                  <a:lnTo>
                    <a:pt x="19" y="166"/>
                  </a:lnTo>
                  <a:lnTo>
                    <a:pt x="13" y="166"/>
                  </a:lnTo>
                  <a:lnTo>
                    <a:pt x="9" y="164"/>
                  </a:lnTo>
                  <a:lnTo>
                    <a:pt x="6" y="157"/>
                  </a:lnTo>
                  <a:lnTo>
                    <a:pt x="5" y="149"/>
                  </a:lnTo>
                  <a:lnTo>
                    <a:pt x="2" y="140"/>
                  </a:lnTo>
                  <a:lnTo>
                    <a:pt x="0" y="131"/>
                  </a:lnTo>
                  <a:lnTo>
                    <a:pt x="0" y="124"/>
                  </a:lnTo>
                  <a:lnTo>
                    <a:pt x="1" y="119"/>
                  </a:lnTo>
                  <a:lnTo>
                    <a:pt x="1" y="113"/>
                  </a:lnTo>
                  <a:lnTo>
                    <a:pt x="2" y="102"/>
                  </a:lnTo>
                  <a:lnTo>
                    <a:pt x="5" y="92"/>
                  </a:lnTo>
                  <a:lnTo>
                    <a:pt x="10" y="84"/>
                  </a:lnTo>
                  <a:lnTo>
                    <a:pt x="15" y="79"/>
                  </a:lnTo>
                  <a:lnTo>
                    <a:pt x="17" y="72"/>
                  </a:lnTo>
                  <a:lnTo>
                    <a:pt x="25" y="61"/>
                  </a:lnTo>
                  <a:lnTo>
                    <a:pt x="28" y="56"/>
                  </a:lnTo>
                  <a:lnTo>
                    <a:pt x="27" y="45"/>
                  </a:lnTo>
                  <a:lnTo>
                    <a:pt x="21" y="30"/>
                  </a:lnTo>
                  <a:lnTo>
                    <a:pt x="23" y="29"/>
                  </a:lnTo>
                  <a:lnTo>
                    <a:pt x="27" y="23"/>
                  </a:lnTo>
                  <a:lnTo>
                    <a:pt x="30" y="20"/>
                  </a:lnTo>
                  <a:lnTo>
                    <a:pt x="33" y="21"/>
                  </a:lnTo>
                  <a:lnTo>
                    <a:pt x="37" y="23"/>
                  </a:lnTo>
                  <a:lnTo>
                    <a:pt x="39" y="20"/>
                  </a:lnTo>
                  <a:lnTo>
                    <a:pt x="42" y="17"/>
                  </a:lnTo>
                  <a:lnTo>
                    <a:pt x="44" y="14"/>
                  </a:lnTo>
                  <a:lnTo>
                    <a:pt x="46" y="10"/>
                  </a:lnTo>
                  <a:lnTo>
                    <a:pt x="49" y="9"/>
                  </a:lnTo>
                  <a:lnTo>
                    <a:pt x="53" y="10"/>
                  </a:lnTo>
                  <a:lnTo>
                    <a:pt x="57" y="11"/>
                  </a:lnTo>
                  <a:lnTo>
                    <a:pt x="59" y="13"/>
                  </a:lnTo>
                  <a:lnTo>
                    <a:pt x="65" y="14"/>
                  </a:lnTo>
                  <a:lnTo>
                    <a:pt x="68" y="14"/>
                  </a:lnTo>
                  <a:lnTo>
                    <a:pt x="71" y="11"/>
                  </a:lnTo>
                  <a:lnTo>
                    <a:pt x="74" y="8"/>
                  </a:lnTo>
                  <a:lnTo>
                    <a:pt x="78" y="5"/>
                  </a:lnTo>
                  <a:lnTo>
                    <a:pt x="81" y="5"/>
                  </a:lnTo>
                  <a:lnTo>
                    <a:pt x="86" y="6"/>
                  </a:lnTo>
                  <a:lnTo>
                    <a:pt x="91" y="0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46" name="Freeform 53">
              <a:extLst>
                <a:ext uri="{FF2B5EF4-FFF2-40B4-BE49-F238E27FC236}">
                  <a16:creationId xmlns:a16="http://schemas.microsoft.com/office/drawing/2014/main" id="{A658A16D-2960-7103-958C-07A6F3217D34}"/>
                </a:ext>
              </a:extLst>
            </xdr:cNvPr>
            <xdr:cNvSpPr>
              <a:spLocks/>
            </xdr:cNvSpPr>
          </xdr:nvSpPr>
          <xdr:spPr bwMode="auto">
            <a:xfrm>
              <a:off x="10545818" y="3020011"/>
              <a:ext cx="274637" cy="452437"/>
            </a:xfrm>
            <a:custGeom>
              <a:avLst/>
              <a:gdLst>
                <a:gd name="T0" fmla="*/ 171450 w 173"/>
                <a:gd name="T1" fmla="*/ 15875 h 285"/>
                <a:gd name="T2" fmla="*/ 182562 w 173"/>
                <a:gd name="T3" fmla="*/ 31750 h 285"/>
                <a:gd name="T4" fmla="*/ 190500 w 173"/>
                <a:gd name="T5" fmla="*/ 38100 h 285"/>
                <a:gd name="T6" fmla="*/ 214312 w 173"/>
                <a:gd name="T7" fmla="*/ 65087 h 285"/>
                <a:gd name="T8" fmla="*/ 228600 w 173"/>
                <a:gd name="T9" fmla="*/ 87312 h 285"/>
                <a:gd name="T10" fmla="*/ 241300 w 173"/>
                <a:gd name="T11" fmla="*/ 106362 h 285"/>
                <a:gd name="T12" fmla="*/ 241300 w 173"/>
                <a:gd name="T13" fmla="*/ 144462 h 285"/>
                <a:gd name="T14" fmla="*/ 258762 w 173"/>
                <a:gd name="T15" fmla="*/ 177800 h 285"/>
                <a:gd name="T16" fmla="*/ 261937 w 173"/>
                <a:gd name="T17" fmla="*/ 196850 h 285"/>
                <a:gd name="T18" fmla="*/ 250825 w 173"/>
                <a:gd name="T19" fmla="*/ 231775 h 285"/>
                <a:gd name="T20" fmla="*/ 261937 w 173"/>
                <a:gd name="T21" fmla="*/ 274637 h 285"/>
                <a:gd name="T22" fmla="*/ 273050 w 173"/>
                <a:gd name="T23" fmla="*/ 312737 h 285"/>
                <a:gd name="T24" fmla="*/ 250825 w 173"/>
                <a:gd name="T25" fmla="*/ 320675 h 285"/>
                <a:gd name="T26" fmla="*/ 214312 w 173"/>
                <a:gd name="T27" fmla="*/ 319087 h 285"/>
                <a:gd name="T28" fmla="*/ 225425 w 173"/>
                <a:gd name="T29" fmla="*/ 350837 h 285"/>
                <a:gd name="T30" fmla="*/ 252412 w 173"/>
                <a:gd name="T31" fmla="*/ 377825 h 285"/>
                <a:gd name="T32" fmla="*/ 230187 w 173"/>
                <a:gd name="T33" fmla="*/ 412750 h 285"/>
                <a:gd name="T34" fmla="*/ 211137 w 173"/>
                <a:gd name="T35" fmla="*/ 434975 h 285"/>
                <a:gd name="T36" fmla="*/ 146050 w 173"/>
                <a:gd name="T37" fmla="*/ 449262 h 285"/>
                <a:gd name="T38" fmla="*/ 166687 w 173"/>
                <a:gd name="T39" fmla="*/ 444500 h 285"/>
                <a:gd name="T40" fmla="*/ 176212 w 173"/>
                <a:gd name="T41" fmla="*/ 427037 h 285"/>
                <a:gd name="T42" fmla="*/ 153987 w 173"/>
                <a:gd name="T43" fmla="*/ 431800 h 285"/>
                <a:gd name="T44" fmla="*/ 141287 w 173"/>
                <a:gd name="T45" fmla="*/ 412750 h 285"/>
                <a:gd name="T46" fmla="*/ 120650 w 173"/>
                <a:gd name="T47" fmla="*/ 385762 h 285"/>
                <a:gd name="T48" fmla="*/ 109537 w 173"/>
                <a:gd name="T49" fmla="*/ 368300 h 285"/>
                <a:gd name="T50" fmla="*/ 100012 w 173"/>
                <a:gd name="T51" fmla="*/ 347662 h 285"/>
                <a:gd name="T52" fmla="*/ 6350 w 173"/>
                <a:gd name="T53" fmla="*/ 322262 h 285"/>
                <a:gd name="T54" fmla="*/ 12700 w 173"/>
                <a:gd name="T55" fmla="*/ 295275 h 285"/>
                <a:gd name="T56" fmla="*/ 12700 w 173"/>
                <a:gd name="T57" fmla="*/ 263525 h 285"/>
                <a:gd name="T58" fmla="*/ 22225 w 173"/>
                <a:gd name="T59" fmla="*/ 217487 h 285"/>
                <a:gd name="T60" fmla="*/ 15875 w 173"/>
                <a:gd name="T61" fmla="*/ 182562 h 285"/>
                <a:gd name="T62" fmla="*/ 30162 w 173"/>
                <a:gd name="T63" fmla="*/ 155575 h 285"/>
                <a:gd name="T64" fmla="*/ 26987 w 173"/>
                <a:gd name="T65" fmla="*/ 117475 h 285"/>
                <a:gd name="T66" fmla="*/ 26987 w 173"/>
                <a:gd name="T67" fmla="*/ 87312 h 285"/>
                <a:gd name="T68" fmla="*/ 74612 w 173"/>
                <a:gd name="T69" fmla="*/ 57150 h 285"/>
                <a:gd name="T70" fmla="*/ 77787 w 173"/>
                <a:gd name="T71" fmla="*/ 69850 h 285"/>
                <a:gd name="T72" fmla="*/ 101600 w 173"/>
                <a:gd name="T73" fmla="*/ 74612 h 285"/>
                <a:gd name="T74" fmla="*/ 104775 w 173"/>
                <a:gd name="T75" fmla="*/ 92075 h 285"/>
                <a:gd name="T76" fmla="*/ 106362 w 173"/>
                <a:gd name="T77" fmla="*/ 98425 h 285"/>
                <a:gd name="T78" fmla="*/ 122237 w 173"/>
                <a:gd name="T79" fmla="*/ 100012 h 285"/>
                <a:gd name="T80" fmla="*/ 136525 w 173"/>
                <a:gd name="T81" fmla="*/ 111125 h 285"/>
                <a:gd name="T82" fmla="*/ 142875 w 173"/>
                <a:gd name="T83" fmla="*/ 98425 h 285"/>
                <a:gd name="T84" fmla="*/ 130175 w 173"/>
                <a:gd name="T85" fmla="*/ 98425 h 285"/>
                <a:gd name="T86" fmla="*/ 111125 w 173"/>
                <a:gd name="T87" fmla="*/ 76200 h 285"/>
                <a:gd name="T88" fmla="*/ 96837 w 173"/>
                <a:gd name="T89" fmla="*/ 50800 h 285"/>
                <a:gd name="T90" fmla="*/ 146050 w 173"/>
                <a:gd name="T91" fmla="*/ 55562 h 285"/>
                <a:gd name="T92" fmla="*/ 166687 w 173"/>
                <a:gd name="T93" fmla="*/ 63500 h 285"/>
                <a:gd name="T94" fmla="*/ 169862 w 173"/>
                <a:gd name="T95" fmla="*/ 49212 h 285"/>
                <a:gd name="T96" fmla="*/ 136525 w 173"/>
                <a:gd name="T97" fmla="*/ 44450 h 285"/>
                <a:gd name="T98" fmla="*/ 146050 w 173"/>
                <a:gd name="T99" fmla="*/ 25400 h 285"/>
                <a:gd name="T100" fmla="*/ 147637 w 173"/>
                <a:gd name="T101" fmla="*/ 7937 h 285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173" h="285">
                  <a:moveTo>
                    <a:pt x="95" y="0"/>
                  </a:moveTo>
                  <a:lnTo>
                    <a:pt x="97" y="2"/>
                  </a:lnTo>
                  <a:lnTo>
                    <a:pt x="105" y="6"/>
                  </a:lnTo>
                  <a:lnTo>
                    <a:pt x="108" y="10"/>
                  </a:lnTo>
                  <a:lnTo>
                    <a:pt x="121" y="16"/>
                  </a:lnTo>
                  <a:lnTo>
                    <a:pt x="119" y="18"/>
                  </a:lnTo>
                  <a:lnTo>
                    <a:pt x="116" y="17"/>
                  </a:lnTo>
                  <a:lnTo>
                    <a:pt x="115" y="20"/>
                  </a:lnTo>
                  <a:lnTo>
                    <a:pt x="117" y="21"/>
                  </a:lnTo>
                  <a:lnTo>
                    <a:pt x="115" y="24"/>
                  </a:lnTo>
                  <a:lnTo>
                    <a:pt x="118" y="26"/>
                  </a:lnTo>
                  <a:lnTo>
                    <a:pt x="120" y="24"/>
                  </a:lnTo>
                  <a:lnTo>
                    <a:pt x="130" y="32"/>
                  </a:lnTo>
                  <a:lnTo>
                    <a:pt x="133" y="33"/>
                  </a:lnTo>
                  <a:lnTo>
                    <a:pt x="137" y="39"/>
                  </a:lnTo>
                  <a:lnTo>
                    <a:pt x="135" y="41"/>
                  </a:lnTo>
                  <a:lnTo>
                    <a:pt x="137" y="46"/>
                  </a:lnTo>
                  <a:lnTo>
                    <a:pt x="139" y="46"/>
                  </a:lnTo>
                  <a:lnTo>
                    <a:pt x="141" y="53"/>
                  </a:lnTo>
                  <a:lnTo>
                    <a:pt x="144" y="55"/>
                  </a:lnTo>
                  <a:lnTo>
                    <a:pt x="144" y="59"/>
                  </a:lnTo>
                  <a:lnTo>
                    <a:pt x="146" y="65"/>
                  </a:lnTo>
                  <a:lnTo>
                    <a:pt x="150" y="63"/>
                  </a:lnTo>
                  <a:lnTo>
                    <a:pt x="152" y="67"/>
                  </a:lnTo>
                  <a:lnTo>
                    <a:pt x="152" y="70"/>
                  </a:lnTo>
                  <a:lnTo>
                    <a:pt x="154" y="81"/>
                  </a:lnTo>
                  <a:lnTo>
                    <a:pt x="152" y="84"/>
                  </a:lnTo>
                  <a:lnTo>
                    <a:pt x="152" y="91"/>
                  </a:lnTo>
                  <a:lnTo>
                    <a:pt x="156" y="96"/>
                  </a:lnTo>
                  <a:lnTo>
                    <a:pt x="158" y="100"/>
                  </a:lnTo>
                  <a:lnTo>
                    <a:pt x="164" y="107"/>
                  </a:lnTo>
                  <a:lnTo>
                    <a:pt x="163" y="112"/>
                  </a:lnTo>
                  <a:lnTo>
                    <a:pt x="166" y="116"/>
                  </a:lnTo>
                  <a:lnTo>
                    <a:pt x="165" y="120"/>
                  </a:lnTo>
                  <a:lnTo>
                    <a:pt x="171" y="120"/>
                  </a:lnTo>
                  <a:lnTo>
                    <a:pt x="165" y="124"/>
                  </a:lnTo>
                  <a:lnTo>
                    <a:pt x="163" y="135"/>
                  </a:lnTo>
                  <a:lnTo>
                    <a:pt x="161" y="139"/>
                  </a:lnTo>
                  <a:lnTo>
                    <a:pt x="159" y="140"/>
                  </a:lnTo>
                  <a:lnTo>
                    <a:pt x="158" y="146"/>
                  </a:lnTo>
                  <a:lnTo>
                    <a:pt x="163" y="150"/>
                  </a:lnTo>
                  <a:lnTo>
                    <a:pt x="160" y="157"/>
                  </a:lnTo>
                  <a:lnTo>
                    <a:pt x="166" y="166"/>
                  </a:lnTo>
                  <a:lnTo>
                    <a:pt x="165" y="173"/>
                  </a:lnTo>
                  <a:lnTo>
                    <a:pt x="168" y="177"/>
                  </a:lnTo>
                  <a:lnTo>
                    <a:pt x="167" y="182"/>
                  </a:lnTo>
                  <a:lnTo>
                    <a:pt x="172" y="188"/>
                  </a:lnTo>
                  <a:lnTo>
                    <a:pt x="172" y="197"/>
                  </a:lnTo>
                  <a:lnTo>
                    <a:pt x="167" y="206"/>
                  </a:lnTo>
                  <a:lnTo>
                    <a:pt x="163" y="209"/>
                  </a:lnTo>
                  <a:lnTo>
                    <a:pt x="156" y="208"/>
                  </a:lnTo>
                  <a:lnTo>
                    <a:pt x="158" y="202"/>
                  </a:lnTo>
                  <a:lnTo>
                    <a:pt x="148" y="192"/>
                  </a:lnTo>
                  <a:lnTo>
                    <a:pt x="143" y="191"/>
                  </a:lnTo>
                  <a:lnTo>
                    <a:pt x="140" y="194"/>
                  </a:lnTo>
                  <a:lnTo>
                    <a:pt x="135" y="201"/>
                  </a:lnTo>
                  <a:lnTo>
                    <a:pt x="138" y="208"/>
                  </a:lnTo>
                  <a:lnTo>
                    <a:pt x="144" y="210"/>
                  </a:lnTo>
                  <a:lnTo>
                    <a:pt x="142" y="214"/>
                  </a:lnTo>
                  <a:lnTo>
                    <a:pt x="142" y="221"/>
                  </a:lnTo>
                  <a:lnTo>
                    <a:pt x="149" y="229"/>
                  </a:lnTo>
                  <a:lnTo>
                    <a:pt x="154" y="229"/>
                  </a:lnTo>
                  <a:lnTo>
                    <a:pt x="158" y="234"/>
                  </a:lnTo>
                  <a:lnTo>
                    <a:pt x="159" y="238"/>
                  </a:lnTo>
                  <a:lnTo>
                    <a:pt x="162" y="245"/>
                  </a:lnTo>
                  <a:lnTo>
                    <a:pt x="154" y="250"/>
                  </a:lnTo>
                  <a:lnTo>
                    <a:pt x="151" y="260"/>
                  </a:lnTo>
                  <a:lnTo>
                    <a:pt x="145" y="260"/>
                  </a:lnTo>
                  <a:lnTo>
                    <a:pt x="141" y="264"/>
                  </a:lnTo>
                  <a:lnTo>
                    <a:pt x="133" y="264"/>
                  </a:lnTo>
                  <a:lnTo>
                    <a:pt x="130" y="268"/>
                  </a:lnTo>
                  <a:lnTo>
                    <a:pt x="133" y="274"/>
                  </a:lnTo>
                  <a:lnTo>
                    <a:pt x="132" y="280"/>
                  </a:lnTo>
                  <a:lnTo>
                    <a:pt x="112" y="284"/>
                  </a:lnTo>
                  <a:lnTo>
                    <a:pt x="107" y="284"/>
                  </a:lnTo>
                  <a:lnTo>
                    <a:pt x="92" y="283"/>
                  </a:lnTo>
                  <a:lnTo>
                    <a:pt x="92" y="280"/>
                  </a:lnTo>
                  <a:lnTo>
                    <a:pt x="98" y="283"/>
                  </a:lnTo>
                  <a:lnTo>
                    <a:pt x="103" y="280"/>
                  </a:lnTo>
                  <a:lnTo>
                    <a:pt x="105" y="280"/>
                  </a:lnTo>
                  <a:lnTo>
                    <a:pt x="105" y="277"/>
                  </a:lnTo>
                  <a:lnTo>
                    <a:pt x="108" y="278"/>
                  </a:lnTo>
                  <a:lnTo>
                    <a:pt x="113" y="274"/>
                  </a:lnTo>
                  <a:lnTo>
                    <a:pt x="111" y="269"/>
                  </a:lnTo>
                  <a:lnTo>
                    <a:pt x="108" y="262"/>
                  </a:lnTo>
                  <a:lnTo>
                    <a:pt x="108" y="269"/>
                  </a:lnTo>
                  <a:lnTo>
                    <a:pt x="103" y="268"/>
                  </a:lnTo>
                  <a:lnTo>
                    <a:pt x="97" y="272"/>
                  </a:lnTo>
                  <a:lnTo>
                    <a:pt x="92" y="272"/>
                  </a:lnTo>
                  <a:lnTo>
                    <a:pt x="91" y="264"/>
                  </a:lnTo>
                  <a:lnTo>
                    <a:pt x="86" y="263"/>
                  </a:lnTo>
                  <a:lnTo>
                    <a:pt x="89" y="260"/>
                  </a:lnTo>
                  <a:lnTo>
                    <a:pt x="86" y="258"/>
                  </a:lnTo>
                  <a:lnTo>
                    <a:pt x="86" y="247"/>
                  </a:lnTo>
                  <a:lnTo>
                    <a:pt x="91" y="242"/>
                  </a:lnTo>
                  <a:lnTo>
                    <a:pt x="76" y="243"/>
                  </a:lnTo>
                  <a:lnTo>
                    <a:pt x="76" y="242"/>
                  </a:lnTo>
                  <a:lnTo>
                    <a:pt x="73" y="240"/>
                  </a:lnTo>
                  <a:lnTo>
                    <a:pt x="72" y="237"/>
                  </a:lnTo>
                  <a:lnTo>
                    <a:pt x="69" y="232"/>
                  </a:lnTo>
                  <a:lnTo>
                    <a:pt x="68" y="228"/>
                  </a:lnTo>
                  <a:lnTo>
                    <a:pt x="67" y="225"/>
                  </a:lnTo>
                  <a:lnTo>
                    <a:pt x="65" y="222"/>
                  </a:lnTo>
                  <a:lnTo>
                    <a:pt x="63" y="219"/>
                  </a:lnTo>
                  <a:lnTo>
                    <a:pt x="62" y="214"/>
                  </a:lnTo>
                  <a:lnTo>
                    <a:pt x="60" y="214"/>
                  </a:lnTo>
                  <a:lnTo>
                    <a:pt x="0" y="214"/>
                  </a:lnTo>
                  <a:lnTo>
                    <a:pt x="4" y="203"/>
                  </a:lnTo>
                  <a:lnTo>
                    <a:pt x="2" y="199"/>
                  </a:lnTo>
                  <a:lnTo>
                    <a:pt x="5" y="196"/>
                  </a:lnTo>
                  <a:lnTo>
                    <a:pt x="5" y="189"/>
                  </a:lnTo>
                  <a:lnTo>
                    <a:pt x="8" y="186"/>
                  </a:lnTo>
                  <a:lnTo>
                    <a:pt x="4" y="180"/>
                  </a:lnTo>
                  <a:lnTo>
                    <a:pt x="5" y="176"/>
                  </a:lnTo>
                  <a:lnTo>
                    <a:pt x="10" y="171"/>
                  </a:lnTo>
                  <a:lnTo>
                    <a:pt x="8" y="166"/>
                  </a:lnTo>
                  <a:lnTo>
                    <a:pt x="10" y="163"/>
                  </a:lnTo>
                  <a:lnTo>
                    <a:pt x="12" y="155"/>
                  </a:lnTo>
                  <a:lnTo>
                    <a:pt x="15" y="145"/>
                  </a:lnTo>
                  <a:lnTo>
                    <a:pt x="14" y="137"/>
                  </a:lnTo>
                  <a:lnTo>
                    <a:pt x="15" y="134"/>
                  </a:lnTo>
                  <a:lnTo>
                    <a:pt x="11" y="120"/>
                  </a:lnTo>
                  <a:lnTo>
                    <a:pt x="12" y="117"/>
                  </a:lnTo>
                  <a:lnTo>
                    <a:pt x="10" y="115"/>
                  </a:lnTo>
                  <a:lnTo>
                    <a:pt x="13" y="108"/>
                  </a:lnTo>
                  <a:lnTo>
                    <a:pt x="15" y="107"/>
                  </a:lnTo>
                  <a:lnTo>
                    <a:pt x="16" y="101"/>
                  </a:lnTo>
                  <a:lnTo>
                    <a:pt x="19" y="98"/>
                  </a:lnTo>
                  <a:lnTo>
                    <a:pt x="19" y="92"/>
                  </a:lnTo>
                  <a:lnTo>
                    <a:pt x="16" y="88"/>
                  </a:lnTo>
                  <a:lnTo>
                    <a:pt x="13" y="77"/>
                  </a:lnTo>
                  <a:lnTo>
                    <a:pt x="17" y="74"/>
                  </a:lnTo>
                  <a:lnTo>
                    <a:pt x="19" y="68"/>
                  </a:lnTo>
                  <a:lnTo>
                    <a:pt x="17" y="67"/>
                  </a:lnTo>
                  <a:lnTo>
                    <a:pt x="15" y="59"/>
                  </a:lnTo>
                  <a:lnTo>
                    <a:pt x="17" y="55"/>
                  </a:lnTo>
                  <a:lnTo>
                    <a:pt x="24" y="55"/>
                  </a:lnTo>
                  <a:lnTo>
                    <a:pt x="31" y="51"/>
                  </a:lnTo>
                  <a:lnTo>
                    <a:pt x="38" y="40"/>
                  </a:lnTo>
                  <a:lnTo>
                    <a:pt x="47" y="36"/>
                  </a:lnTo>
                  <a:lnTo>
                    <a:pt x="55" y="36"/>
                  </a:lnTo>
                  <a:lnTo>
                    <a:pt x="55" y="40"/>
                  </a:lnTo>
                  <a:lnTo>
                    <a:pt x="52" y="40"/>
                  </a:lnTo>
                  <a:lnTo>
                    <a:pt x="49" y="44"/>
                  </a:lnTo>
                  <a:lnTo>
                    <a:pt x="52" y="48"/>
                  </a:lnTo>
                  <a:lnTo>
                    <a:pt x="53" y="47"/>
                  </a:lnTo>
                  <a:lnTo>
                    <a:pt x="59" y="45"/>
                  </a:lnTo>
                  <a:lnTo>
                    <a:pt x="64" y="47"/>
                  </a:lnTo>
                  <a:lnTo>
                    <a:pt x="64" y="50"/>
                  </a:lnTo>
                  <a:lnTo>
                    <a:pt x="65" y="52"/>
                  </a:lnTo>
                  <a:lnTo>
                    <a:pt x="65" y="55"/>
                  </a:lnTo>
                  <a:lnTo>
                    <a:pt x="66" y="58"/>
                  </a:lnTo>
                  <a:lnTo>
                    <a:pt x="65" y="61"/>
                  </a:lnTo>
                  <a:lnTo>
                    <a:pt x="62" y="63"/>
                  </a:lnTo>
                  <a:lnTo>
                    <a:pt x="66" y="63"/>
                  </a:lnTo>
                  <a:lnTo>
                    <a:pt x="67" y="62"/>
                  </a:lnTo>
                  <a:lnTo>
                    <a:pt x="71" y="66"/>
                  </a:lnTo>
                  <a:lnTo>
                    <a:pt x="72" y="62"/>
                  </a:lnTo>
                  <a:lnTo>
                    <a:pt x="74" y="62"/>
                  </a:lnTo>
                  <a:lnTo>
                    <a:pt x="77" y="63"/>
                  </a:lnTo>
                  <a:lnTo>
                    <a:pt x="77" y="67"/>
                  </a:lnTo>
                  <a:lnTo>
                    <a:pt x="80" y="67"/>
                  </a:lnTo>
                  <a:lnTo>
                    <a:pt x="82" y="70"/>
                  </a:lnTo>
                  <a:lnTo>
                    <a:pt x="86" y="70"/>
                  </a:lnTo>
                  <a:lnTo>
                    <a:pt x="86" y="75"/>
                  </a:lnTo>
                  <a:lnTo>
                    <a:pt x="89" y="70"/>
                  </a:lnTo>
                  <a:lnTo>
                    <a:pt x="86" y="68"/>
                  </a:lnTo>
                  <a:lnTo>
                    <a:pt x="90" y="62"/>
                  </a:lnTo>
                  <a:lnTo>
                    <a:pt x="92" y="62"/>
                  </a:lnTo>
                  <a:lnTo>
                    <a:pt x="92" y="59"/>
                  </a:lnTo>
                  <a:lnTo>
                    <a:pt x="87" y="59"/>
                  </a:lnTo>
                  <a:lnTo>
                    <a:pt x="82" y="62"/>
                  </a:lnTo>
                  <a:lnTo>
                    <a:pt x="74" y="59"/>
                  </a:lnTo>
                  <a:lnTo>
                    <a:pt x="72" y="59"/>
                  </a:lnTo>
                  <a:lnTo>
                    <a:pt x="67" y="55"/>
                  </a:lnTo>
                  <a:lnTo>
                    <a:pt x="70" y="48"/>
                  </a:lnTo>
                  <a:lnTo>
                    <a:pt x="65" y="43"/>
                  </a:lnTo>
                  <a:lnTo>
                    <a:pt x="64" y="40"/>
                  </a:lnTo>
                  <a:lnTo>
                    <a:pt x="60" y="39"/>
                  </a:lnTo>
                  <a:lnTo>
                    <a:pt x="61" y="32"/>
                  </a:lnTo>
                  <a:lnTo>
                    <a:pt x="69" y="29"/>
                  </a:lnTo>
                  <a:lnTo>
                    <a:pt x="76" y="33"/>
                  </a:lnTo>
                  <a:lnTo>
                    <a:pt x="89" y="39"/>
                  </a:lnTo>
                  <a:lnTo>
                    <a:pt x="92" y="35"/>
                  </a:lnTo>
                  <a:lnTo>
                    <a:pt x="95" y="35"/>
                  </a:lnTo>
                  <a:lnTo>
                    <a:pt x="97" y="37"/>
                  </a:lnTo>
                  <a:lnTo>
                    <a:pt x="103" y="36"/>
                  </a:lnTo>
                  <a:lnTo>
                    <a:pt x="105" y="40"/>
                  </a:lnTo>
                  <a:lnTo>
                    <a:pt x="108" y="37"/>
                  </a:lnTo>
                  <a:lnTo>
                    <a:pt x="117" y="39"/>
                  </a:lnTo>
                  <a:lnTo>
                    <a:pt x="110" y="33"/>
                  </a:lnTo>
                  <a:lnTo>
                    <a:pt x="107" y="31"/>
                  </a:lnTo>
                  <a:lnTo>
                    <a:pt x="103" y="29"/>
                  </a:lnTo>
                  <a:lnTo>
                    <a:pt x="98" y="26"/>
                  </a:lnTo>
                  <a:lnTo>
                    <a:pt x="94" y="27"/>
                  </a:lnTo>
                  <a:lnTo>
                    <a:pt x="86" y="28"/>
                  </a:lnTo>
                  <a:lnTo>
                    <a:pt x="84" y="24"/>
                  </a:lnTo>
                  <a:lnTo>
                    <a:pt x="92" y="24"/>
                  </a:lnTo>
                  <a:lnTo>
                    <a:pt x="93" y="21"/>
                  </a:lnTo>
                  <a:lnTo>
                    <a:pt x="92" y="16"/>
                  </a:lnTo>
                  <a:lnTo>
                    <a:pt x="95" y="14"/>
                  </a:lnTo>
                  <a:lnTo>
                    <a:pt x="95" y="10"/>
                  </a:lnTo>
                  <a:lnTo>
                    <a:pt x="94" y="7"/>
                  </a:lnTo>
                  <a:lnTo>
                    <a:pt x="93" y="5"/>
                  </a:lnTo>
                  <a:lnTo>
                    <a:pt x="90" y="4"/>
                  </a:lnTo>
                  <a:lnTo>
                    <a:pt x="89" y="2"/>
                  </a:lnTo>
                  <a:lnTo>
                    <a:pt x="95" y="0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47" name="Freeform 103">
              <a:extLst>
                <a:ext uri="{FF2B5EF4-FFF2-40B4-BE49-F238E27FC236}">
                  <a16:creationId xmlns:a16="http://schemas.microsoft.com/office/drawing/2014/main" id="{C9757026-DFC8-0B6C-1AB6-6C8C7179B551}"/>
                </a:ext>
              </a:extLst>
            </xdr:cNvPr>
            <xdr:cNvSpPr>
              <a:spLocks/>
            </xdr:cNvSpPr>
          </xdr:nvSpPr>
          <xdr:spPr bwMode="auto">
            <a:xfrm>
              <a:off x="10459699" y="3883886"/>
              <a:ext cx="233362" cy="139700"/>
            </a:xfrm>
            <a:custGeom>
              <a:avLst/>
              <a:gdLst>
                <a:gd name="T0" fmla="*/ 10080603 w 147"/>
                <a:gd name="T1" fmla="*/ 214214075 h 88"/>
                <a:gd name="T2" fmla="*/ 0 w 147"/>
                <a:gd name="T3" fmla="*/ 214214075 h 88"/>
                <a:gd name="T4" fmla="*/ 12599961 w 147"/>
                <a:gd name="T5" fmla="*/ 209173763 h 88"/>
                <a:gd name="T6" fmla="*/ 22680564 w 147"/>
                <a:gd name="T7" fmla="*/ 189012513 h 88"/>
                <a:gd name="T8" fmla="*/ 37801469 w 147"/>
                <a:gd name="T9" fmla="*/ 166330313 h 88"/>
                <a:gd name="T10" fmla="*/ 32761167 w 147"/>
                <a:gd name="T11" fmla="*/ 166330313 h 88"/>
                <a:gd name="T12" fmla="*/ 30241810 w 147"/>
                <a:gd name="T13" fmla="*/ 148690013 h 88"/>
                <a:gd name="T14" fmla="*/ 37801469 w 147"/>
                <a:gd name="T15" fmla="*/ 146169063 h 88"/>
                <a:gd name="T16" fmla="*/ 32761167 w 147"/>
                <a:gd name="T17" fmla="*/ 141128750 h 88"/>
                <a:gd name="T18" fmla="*/ 40322414 w 147"/>
                <a:gd name="T19" fmla="*/ 131048125 h 88"/>
                <a:gd name="T20" fmla="*/ 50403017 w 147"/>
                <a:gd name="T21" fmla="*/ 128528763 h 88"/>
                <a:gd name="T22" fmla="*/ 68043279 w 147"/>
                <a:gd name="T23" fmla="*/ 138609388 h 88"/>
                <a:gd name="T24" fmla="*/ 80644827 w 147"/>
                <a:gd name="T25" fmla="*/ 133569075 h 88"/>
                <a:gd name="T26" fmla="*/ 100806034 w 147"/>
                <a:gd name="T27" fmla="*/ 131048125 h 88"/>
                <a:gd name="T28" fmla="*/ 113405995 w 147"/>
                <a:gd name="T29" fmla="*/ 118448138 h 88"/>
                <a:gd name="T30" fmla="*/ 128526900 w 147"/>
                <a:gd name="T31" fmla="*/ 113407825 h 88"/>
                <a:gd name="T32" fmla="*/ 136088146 w 147"/>
                <a:gd name="T33" fmla="*/ 103327200 h 88"/>
                <a:gd name="T34" fmla="*/ 146168749 w 147"/>
                <a:gd name="T35" fmla="*/ 105846563 h 88"/>
                <a:gd name="T36" fmla="*/ 148688106 w 147"/>
                <a:gd name="T37" fmla="*/ 98286888 h 88"/>
                <a:gd name="T38" fmla="*/ 161289654 w 147"/>
                <a:gd name="T39" fmla="*/ 100806250 h 88"/>
                <a:gd name="T40" fmla="*/ 166329956 w 147"/>
                <a:gd name="T41" fmla="*/ 90725625 h 88"/>
                <a:gd name="T42" fmla="*/ 173889615 w 147"/>
                <a:gd name="T43" fmla="*/ 90725625 h 88"/>
                <a:gd name="T44" fmla="*/ 196571766 w 147"/>
                <a:gd name="T45" fmla="*/ 78125638 h 88"/>
                <a:gd name="T46" fmla="*/ 201612068 w 147"/>
                <a:gd name="T47" fmla="*/ 73085325 h 88"/>
                <a:gd name="T48" fmla="*/ 211692671 w 147"/>
                <a:gd name="T49" fmla="*/ 73085325 h 88"/>
                <a:gd name="T50" fmla="*/ 244453839 w 147"/>
                <a:gd name="T51" fmla="*/ 52924075 h 88"/>
                <a:gd name="T52" fmla="*/ 252015085 w 147"/>
                <a:gd name="T53" fmla="*/ 52924075 h 88"/>
                <a:gd name="T54" fmla="*/ 262095688 w 147"/>
                <a:gd name="T55" fmla="*/ 47883763 h 88"/>
                <a:gd name="T56" fmla="*/ 269655347 w 147"/>
                <a:gd name="T57" fmla="*/ 47883763 h 88"/>
                <a:gd name="T58" fmla="*/ 292337499 w 147"/>
                <a:gd name="T59" fmla="*/ 42843450 h 88"/>
                <a:gd name="T60" fmla="*/ 297377800 w 147"/>
                <a:gd name="T61" fmla="*/ 30241875 h 88"/>
                <a:gd name="T62" fmla="*/ 302418102 w 147"/>
                <a:gd name="T63" fmla="*/ 27722513 h 88"/>
                <a:gd name="T64" fmla="*/ 309977761 w 147"/>
                <a:gd name="T65" fmla="*/ 32762825 h 88"/>
                <a:gd name="T66" fmla="*/ 327619611 w 147"/>
                <a:gd name="T67" fmla="*/ 22682200 h 88"/>
                <a:gd name="T68" fmla="*/ 357861421 w 147"/>
                <a:gd name="T69" fmla="*/ 7561263 h 88"/>
                <a:gd name="T70" fmla="*/ 357861421 w 147"/>
                <a:gd name="T71" fmla="*/ 0 h 88"/>
                <a:gd name="T72" fmla="*/ 365421080 w 147"/>
                <a:gd name="T73" fmla="*/ 0 h 88"/>
                <a:gd name="T74" fmla="*/ 367942024 w 147"/>
                <a:gd name="T75" fmla="*/ 12601575 h 88"/>
                <a:gd name="T76" fmla="*/ 350300174 w 147"/>
                <a:gd name="T77" fmla="*/ 17641888 h 88"/>
                <a:gd name="T78" fmla="*/ 330138968 w 147"/>
                <a:gd name="T79" fmla="*/ 32762825 h 88"/>
                <a:gd name="T80" fmla="*/ 299897157 w 147"/>
                <a:gd name="T81" fmla="*/ 45362813 h 88"/>
                <a:gd name="T82" fmla="*/ 221773275 w 147"/>
                <a:gd name="T83" fmla="*/ 80645000 h 88"/>
                <a:gd name="T84" fmla="*/ 199091123 w 147"/>
                <a:gd name="T85" fmla="*/ 93246575 h 88"/>
                <a:gd name="T86" fmla="*/ 146168749 w 147"/>
                <a:gd name="T87" fmla="*/ 120967500 h 88"/>
                <a:gd name="T88" fmla="*/ 85685129 w 147"/>
                <a:gd name="T89" fmla="*/ 156249688 h 88"/>
                <a:gd name="T90" fmla="*/ 50403017 w 147"/>
                <a:gd name="T91" fmla="*/ 181451250 h 88"/>
                <a:gd name="T92" fmla="*/ 17640262 w 147"/>
                <a:gd name="T93" fmla="*/ 219254388 h 88"/>
                <a:gd name="T94" fmla="*/ 10080603 w 147"/>
                <a:gd name="T95" fmla="*/ 214214075 h 88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</a:gdLst>
              <a:ahLst/>
              <a:cxnLst>
                <a:cxn ang="T96">
                  <a:pos x="T0" y="T1"/>
                </a:cxn>
                <a:cxn ang="T97">
                  <a:pos x="T2" y="T3"/>
                </a:cxn>
                <a:cxn ang="T98">
                  <a:pos x="T4" y="T5"/>
                </a:cxn>
                <a:cxn ang="T99">
                  <a:pos x="T6" y="T7"/>
                </a:cxn>
                <a:cxn ang="T100">
                  <a:pos x="T8" y="T9"/>
                </a:cxn>
                <a:cxn ang="T101">
                  <a:pos x="T10" y="T11"/>
                </a:cxn>
                <a:cxn ang="T102">
                  <a:pos x="T12" y="T13"/>
                </a:cxn>
                <a:cxn ang="T103">
                  <a:pos x="T14" y="T15"/>
                </a:cxn>
                <a:cxn ang="T104">
                  <a:pos x="T16" y="T17"/>
                </a:cxn>
                <a:cxn ang="T105">
                  <a:pos x="T18" y="T19"/>
                </a:cxn>
                <a:cxn ang="T106">
                  <a:pos x="T20" y="T21"/>
                </a:cxn>
                <a:cxn ang="T107">
                  <a:pos x="T22" y="T23"/>
                </a:cxn>
                <a:cxn ang="T108">
                  <a:pos x="T24" y="T25"/>
                </a:cxn>
                <a:cxn ang="T109">
                  <a:pos x="T26" y="T27"/>
                </a:cxn>
                <a:cxn ang="T110">
                  <a:pos x="T28" y="T29"/>
                </a:cxn>
                <a:cxn ang="T111">
                  <a:pos x="T30" y="T31"/>
                </a:cxn>
                <a:cxn ang="T112">
                  <a:pos x="T32" y="T33"/>
                </a:cxn>
                <a:cxn ang="T113">
                  <a:pos x="T34" y="T35"/>
                </a:cxn>
                <a:cxn ang="T114">
                  <a:pos x="T36" y="T37"/>
                </a:cxn>
                <a:cxn ang="T115">
                  <a:pos x="T38" y="T39"/>
                </a:cxn>
                <a:cxn ang="T116">
                  <a:pos x="T40" y="T41"/>
                </a:cxn>
                <a:cxn ang="T117">
                  <a:pos x="T42" y="T43"/>
                </a:cxn>
                <a:cxn ang="T118">
                  <a:pos x="T44" y="T45"/>
                </a:cxn>
                <a:cxn ang="T119">
                  <a:pos x="T46" y="T47"/>
                </a:cxn>
                <a:cxn ang="T120">
                  <a:pos x="T48" y="T49"/>
                </a:cxn>
                <a:cxn ang="T121">
                  <a:pos x="T50" y="T51"/>
                </a:cxn>
                <a:cxn ang="T122">
                  <a:pos x="T52" y="T53"/>
                </a:cxn>
                <a:cxn ang="T123">
                  <a:pos x="T54" y="T55"/>
                </a:cxn>
                <a:cxn ang="T124">
                  <a:pos x="T56" y="T57"/>
                </a:cxn>
                <a:cxn ang="T125">
                  <a:pos x="T58" y="T59"/>
                </a:cxn>
                <a:cxn ang="T126">
                  <a:pos x="T60" y="T61"/>
                </a:cxn>
                <a:cxn ang="T127">
                  <a:pos x="T62" y="T63"/>
                </a:cxn>
                <a:cxn ang="T128">
                  <a:pos x="T64" y="T65"/>
                </a:cxn>
                <a:cxn ang="T129">
                  <a:pos x="T66" y="T67"/>
                </a:cxn>
                <a:cxn ang="T130">
                  <a:pos x="T68" y="T69"/>
                </a:cxn>
                <a:cxn ang="T131">
                  <a:pos x="T70" y="T71"/>
                </a:cxn>
                <a:cxn ang="T132">
                  <a:pos x="T72" y="T73"/>
                </a:cxn>
                <a:cxn ang="T133">
                  <a:pos x="T74" y="T75"/>
                </a:cxn>
                <a:cxn ang="T134">
                  <a:pos x="T76" y="T77"/>
                </a:cxn>
                <a:cxn ang="T135">
                  <a:pos x="T78" y="T79"/>
                </a:cxn>
                <a:cxn ang="T136">
                  <a:pos x="T80" y="T81"/>
                </a:cxn>
                <a:cxn ang="T137">
                  <a:pos x="T82" y="T83"/>
                </a:cxn>
                <a:cxn ang="T138">
                  <a:pos x="T84" y="T85"/>
                </a:cxn>
                <a:cxn ang="T139">
                  <a:pos x="T86" y="T87"/>
                </a:cxn>
                <a:cxn ang="T140">
                  <a:pos x="T88" y="T89"/>
                </a:cxn>
                <a:cxn ang="T141">
                  <a:pos x="T90" y="T91"/>
                </a:cxn>
                <a:cxn ang="T142">
                  <a:pos x="T92" y="T93"/>
                </a:cxn>
                <a:cxn ang="T143">
                  <a:pos x="T94" y="T95"/>
                </a:cxn>
              </a:cxnLst>
              <a:rect l="0" t="0" r="r" b="b"/>
              <a:pathLst>
                <a:path w="147" h="88">
                  <a:moveTo>
                    <a:pt x="4" y="85"/>
                  </a:moveTo>
                  <a:lnTo>
                    <a:pt x="0" y="85"/>
                  </a:lnTo>
                  <a:lnTo>
                    <a:pt x="5" y="83"/>
                  </a:lnTo>
                  <a:lnTo>
                    <a:pt x="9" y="75"/>
                  </a:lnTo>
                  <a:lnTo>
                    <a:pt x="15" y="66"/>
                  </a:lnTo>
                  <a:lnTo>
                    <a:pt x="13" y="66"/>
                  </a:lnTo>
                  <a:lnTo>
                    <a:pt x="12" y="59"/>
                  </a:lnTo>
                  <a:lnTo>
                    <a:pt x="15" y="58"/>
                  </a:lnTo>
                  <a:lnTo>
                    <a:pt x="13" y="56"/>
                  </a:lnTo>
                  <a:lnTo>
                    <a:pt x="16" y="52"/>
                  </a:lnTo>
                  <a:lnTo>
                    <a:pt x="20" y="51"/>
                  </a:lnTo>
                  <a:lnTo>
                    <a:pt x="27" y="55"/>
                  </a:lnTo>
                  <a:lnTo>
                    <a:pt x="32" y="53"/>
                  </a:lnTo>
                  <a:lnTo>
                    <a:pt x="40" y="52"/>
                  </a:lnTo>
                  <a:lnTo>
                    <a:pt x="45" y="47"/>
                  </a:lnTo>
                  <a:lnTo>
                    <a:pt x="51" y="45"/>
                  </a:lnTo>
                  <a:lnTo>
                    <a:pt x="54" y="41"/>
                  </a:lnTo>
                  <a:lnTo>
                    <a:pt x="58" y="42"/>
                  </a:lnTo>
                  <a:lnTo>
                    <a:pt x="59" y="39"/>
                  </a:lnTo>
                  <a:lnTo>
                    <a:pt x="64" y="40"/>
                  </a:lnTo>
                  <a:lnTo>
                    <a:pt x="66" y="36"/>
                  </a:lnTo>
                  <a:lnTo>
                    <a:pt x="69" y="36"/>
                  </a:lnTo>
                  <a:lnTo>
                    <a:pt x="78" y="31"/>
                  </a:lnTo>
                  <a:lnTo>
                    <a:pt x="80" y="29"/>
                  </a:lnTo>
                  <a:lnTo>
                    <a:pt x="84" y="29"/>
                  </a:lnTo>
                  <a:lnTo>
                    <a:pt x="97" y="21"/>
                  </a:lnTo>
                  <a:lnTo>
                    <a:pt x="100" y="21"/>
                  </a:lnTo>
                  <a:lnTo>
                    <a:pt x="104" y="19"/>
                  </a:lnTo>
                  <a:lnTo>
                    <a:pt x="107" y="19"/>
                  </a:lnTo>
                  <a:lnTo>
                    <a:pt x="116" y="17"/>
                  </a:lnTo>
                  <a:lnTo>
                    <a:pt x="118" y="12"/>
                  </a:lnTo>
                  <a:lnTo>
                    <a:pt x="120" y="11"/>
                  </a:lnTo>
                  <a:lnTo>
                    <a:pt x="123" y="13"/>
                  </a:lnTo>
                  <a:lnTo>
                    <a:pt x="130" y="9"/>
                  </a:lnTo>
                  <a:lnTo>
                    <a:pt x="142" y="3"/>
                  </a:lnTo>
                  <a:lnTo>
                    <a:pt x="142" y="0"/>
                  </a:lnTo>
                  <a:lnTo>
                    <a:pt x="145" y="0"/>
                  </a:lnTo>
                  <a:lnTo>
                    <a:pt x="146" y="5"/>
                  </a:lnTo>
                  <a:lnTo>
                    <a:pt x="139" y="7"/>
                  </a:lnTo>
                  <a:lnTo>
                    <a:pt x="131" y="13"/>
                  </a:lnTo>
                  <a:lnTo>
                    <a:pt x="119" y="18"/>
                  </a:lnTo>
                  <a:lnTo>
                    <a:pt x="88" y="32"/>
                  </a:lnTo>
                  <a:lnTo>
                    <a:pt x="79" y="37"/>
                  </a:lnTo>
                  <a:lnTo>
                    <a:pt x="58" y="48"/>
                  </a:lnTo>
                  <a:lnTo>
                    <a:pt x="34" y="62"/>
                  </a:lnTo>
                  <a:lnTo>
                    <a:pt x="20" y="72"/>
                  </a:lnTo>
                  <a:lnTo>
                    <a:pt x="7" y="87"/>
                  </a:lnTo>
                  <a:lnTo>
                    <a:pt x="4" y="85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48" name="Freeform 54">
              <a:extLst>
                <a:ext uri="{FF2B5EF4-FFF2-40B4-BE49-F238E27FC236}">
                  <a16:creationId xmlns:a16="http://schemas.microsoft.com/office/drawing/2014/main" id="{40C11EBD-69B0-63A7-196F-7DAF1EC2EF92}"/>
                </a:ext>
              </a:extLst>
            </xdr:cNvPr>
            <xdr:cNvSpPr>
              <a:spLocks/>
            </xdr:cNvSpPr>
          </xdr:nvSpPr>
          <xdr:spPr bwMode="auto">
            <a:xfrm>
              <a:off x="10811457" y="3061907"/>
              <a:ext cx="103187" cy="131763"/>
            </a:xfrm>
            <a:custGeom>
              <a:avLst/>
              <a:gdLst>
                <a:gd name="T0" fmla="*/ 10080576 w 65"/>
                <a:gd name="T1" fmla="*/ 0 h 83"/>
                <a:gd name="T2" fmla="*/ 27720791 w 65"/>
                <a:gd name="T3" fmla="*/ 0 h 83"/>
                <a:gd name="T4" fmla="*/ 55443169 w 65"/>
                <a:gd name="T5" fmla="*/ 10080663 h 83"/>
                <a:gd name="T6" fmla="*/ 93244536 w 65"/>
                <a:gd name="T7" fmla="*/ 30241990 h 83"/>
                <a:gd name="T8" fmla="*/ 88204248 w 65"/>
                <a:gd name="T9" fmla="*/ 52924276 h 83"/>
                <a:gd name="T10" fmla="*/ 80644609 w 65"/>
                <a:gd name="T11" fmla="*/ 52924276 h 83"/>
                <a:gd name="T12" fmla="*/ 88204248 w 65"/>
                <a:gd name="T13" fmla="*/ 63004939 h 83"/>
                <a:gd name="T14" fmla="*/ 93244536 w 65"/>
                <a:gd name="T15" fmla="*/ 63004939 h 83"/>
                <a:gd name="T16" fmla="*/ 103325112 w 65"/>
                <a:gd name="T17" fmla="*/ 63004939 h 83"/>
                <a:gd name="T18" fmla="*/ 110886338 w 65"/>
                <a:gd name="T19" fmla="*/ 47883944 h 83"/>
                <a:gd name="T20" fmla="*/ 126007202 w 65"/>
                <a:gd name="T21" fmla="*/ 65524311 h 83"/>
                <a:gd name="T22" fmla="*/ 131047490 w 65"/>
                <a:gd name="T23" fmla="*/ 78125934 h 83"/>
                <a:gd name="T24" fmla="*/ 131047490 w 65"/>
                <a:gd name="T25" fmla="*/ 95766301 h 83"/>
                <a:gd name="T26" fmla="*/ 141128066 w 65"/>
                <a:gd name="T27" fmla="*/ 95766301 h 83"/>
                <a:gd name="T28" fmla="*/ 161289218 w 65"/>
                <a:gd name="T29" fmla="*/ 148690577 h 83"/>
                <a:gd name="T30" fmla="*/ 156248930 w 65"/>
                <a:gd name="T31" fmla="*/ 153730908 h 83"/>
                <a:gd name="T32" fmla="*/ 146168354 w 65"/>
                <a:gd name="T33" fmla="*/ 146169617 h 83"/>
                <a:gd name="T34" fmla="*/ 133566840 w 65"/>
                <a:gd name="T35" fmla="*/ 123488919 h 83"/>
                <a:gd name="T36" fmla="*/ 128526552 w 65"/>
                <a:gd name="T37" fmla="*/ 123488919 h 83"/>
                <a:gd name="T38" fmla="*/ 120966914 w 65"/>
                <a:gd name="T39" fmla="*/ 123488919 h 83"/>
                <a:gd name="T40" fmla="*/ 136087778 w 65"/>
                <a:gd name="T41" fmla="*/ 148690577 h 83"/>
                <a:gd name="T42" fmla="*/ 151208642 w 65"/>
                <a:gd name="T43" fmla="*/ 158771240 h 83"/>
                <a:gd name="T44" fmla="*/ 156248930 w 65"/>
                <a:gd name="T45" fmla="*/ 171371275 h 83"/>
                <a:gd name="T46" fmla="*/ 156248930 w 65"/>
                <a:gd name="T47" fmla="*/ 181451939 h 83"/>
                <a:gd name="T48" fmla="*/ 161289218 w 65"/>
                <a:gd name="T49" fmla="*/ 204134225 h 83"/>
                <a:gd name="T50" fmla="*/ 156248930 w 65"/>
                <a:gd name="T51" fmla="*/ 204134225 h 83"/>
                <a:gd name="T52" fmla="*/ 151208642 w 65"/>
                <a:gd name="T53" fmla="*/ 196572933 h 83"/>
                <a:gd name="T54" fmla="*/ 146168354 w 65"/>
                <a:gd name="T55" fmla="*/ 196572933 h 83"/>
                <a:gd name="T56" fmla="*/ 146168354 w 65"/>
                <a:gd name="T57" fmla="*/ 206653597 h 83"/>
                <a:gd name="T58" fmla="*/ 131047490 w 65"/>
                <a:gd name="T59" fmla="*/ 204134225 h 83"/>
                <a:gd name="T60" fmla="*/ 128526552 w 65"/>
                <a:gd name="T61" fmla="*/ 201613265 h 83"/>
                <a:gd name="T62" fmla="*/ 126007202 w 65"/>
                <a:gd name="T63" fmla="*/ 204134225 h 83"/>
                <a:gd name="T64" fmla="*/ 103325112 w 65"/>
                <a:gd name="T65" fmla="*/ 194053561 h 83"/>
                <a:gd name="T66" fmla="*/ 103325112 w 65"/>
                <a:gd name="T67" fmla="*/ 186492270 h 83"/>
                <a:gd name="T68" fmla="*/ 98284824 w 65"/>
                <a:gd name="T69" fmla="*/ 183972898 h 83"/>
                <a:gd name="T70" fmla="*/ 103325112 w 65"/>
                <a:gd name="T71" fmla="*/ 178932566 h 83"/>
                <a:gd name="T72" fmla="*/ 88204248 w 65"/>
                <a:gd name="T73" fmla="*/ 163811572 h 83"/>
                <a:gd name="T74" fmla="*/ 93244536 w 65"/>
                <a:gd name="T75" fmla="*/ 148690577 h 83"/>
                <a:gd name="T76" fmla="*/ 93244536 w 65"/>
                <a:gd name="T77" fmla="*/ 131048622 h 83"/>
                <a:gd name="T78" fmla="*/ 88204248 w 65"/>
                <a:gd name="T79" fmla="*/ 126008291 h 83"/>
                <a:gd name="T80" fmla="*/ 88204248 w 65"/>
                <a:gd name="T81" fmla="*/ 115927627 h 83"/>
                <a:gd name="T82" fmla="*/ 80644609 w 65"/>
                <a:gd name="T83" fmla="*/ 113408255 h 83"/>
                <a:gd name="T84" fmla="*/ 70564033 w 65"/>
                <a:gd name="T85" fmla="*/ 98287260 h 83"/>
                <a:gd name="T86" fmla="*/ 60483457 w 65"/>
                <a:gd name="T87" fmla="*/ 98287260 h 83"/>
                <a:gd name="T88" fmla="*/ 40322305 w 65"/>
                <a:gd name="T89" fmla="*/ 63004939 h 83"/>
                <a:gd name="T90" fmla="*/ 42841655 w 65"/>
                <a:gd name="T91" fmla="*/ 52924276 h 83"/>
                <a:gd name="T92" fmla="*/ 35282017 w 65"/>
                <a:gd name="T93" fmla="*/ 47883944 h 83"/>
                <a:gd name="T94" fmla="*/ 25201440 w 65"/>
                <a:gd name="T95" fmla="*/ 37803281 h 83"/>
                <a:gd name="T96" fmla="*/ 5040288 w 65"/>
                <a:gd name="T97" fmla="*/ 25201658 h 83"/>
                <a:gd name="T98" fmla="*/ 0 w 65"/>
                <a:gd name="T99" fmla="*/ 7561291 h 83"/>
                <a:gd name="T100" fmla="*/ 10080576 w 65"/>
                <a:gd name="T101" fmla="*/ 0 h 83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</a:gdLst>
              <a:ahLst/>
              <a:cxnLst>
                <a:cxn ang="T102">
                  <a:pos x="T0" y="T1"/>
                </a:cxn>
                <a:cxn ang="T103">
                  <a:pos x="T2" y="T3"/>
                </a:cxn>
                <a:cxn ang="T104">
                  <a:pos x="T4" y="T5"/>
                </a:cxn>
                <a:cxn ang="T105">
                  <a:pos x="T6" y="T7"/>
                </a:cxn>
                <a:cxn ang="T106">
                  <a:pos x="T8" y="T9"/>
                </a:cxn>
                <a:cxn ang="T107">
                  <a:pos x="T10" y="T11"/>
                </a:cxn>
                <a:cxn ang="T108">
                  <a:pos x="T12" y="T13"/>
                </a:cxn>
                <a:cxn ang="T109">
                  <a:pos x="T14" y="T15"/>
                </a:cxn>
                <a:cxn ang="T110">
                  <a:pos x="T16" y="T17"/>
                </a:cxn>
                <a:cxn ang="T111">
                  <a:pos x="T18" y="T19"/>
                </a:cxn>
                <a:cxn ang="T112">
                  <a:pos x="T20" y="T21"/>
                </a:cxn>
                <a:cxn ang="T113">
                  <a:pos x="T22" y="T23"/>
                </a:cxn>
                <a:cxn ang="T114">
                  <a:pos x="T24" y="T25"/>
                </a:cxn>
                <a:cxn ang="T115">
                  <a:pos x="T26" y="T27"/>
                </a:cxn>
                <a:cxn ang="T116">
                  <a:pos x="T28" y="T29"/>
                </a:cxn>
                <a:cxn ang="T117">
                  <a:pos x="T30" y="T31"/>
                </a:cxn>
                <a:cxn ang="T118">
                  <a:pos x="T32" y="T33"/>
                </a:cxn>
                <a:cxn ang="T119">
                  <a:pos x="T34" y="T35"/>
                </a:cxn>
                <a:cxn ang="T120">
                  <a:pos x="T36" y="T37"/>
                </a:cxn>
                <a:cxn ang="T121">
                  <a:pos x="T38" y="T39"/>
                </a:cxn>
                <a:cxn ang="T122">
                  <a:pos x="T40" y="T41"/>
                </a:cxn>
                <a:cxn ang="T123">
                  <a:pos x="T42" y="T43"/>
                </a:cxn>
                <a:cxn ang="T124">
                  <a:pos x="T44" y="T45"/>
                </a:cxn>
                <a:cxn ang="T125">
                  <a:pos x="T46" y="T47"/>
                </a:cxn>
                <a:cxn ang="T126">
                  <a:pos x="T48" y="T49"/>
                </a:cxn>
                <a:cxn ang="T127">
                  <a:pos x="T50" y="T51"/>
                </a:cxn>
                <a:cxn ang="T128">
                  <a:pos x="T52" y="T53"/>
                </a:cxn>
                <a:cxn ang="T129">
                  <a:pos x="T54" y="T55"/>
                </a:cxn>
                <a:cxn ang="T130">
                  <a:pos x="T56" y="T57"/>
                </a:cxn>
                <a:cxn ang="T131">
                  <a:pos x="T58" y="T59"/>
                </a:cxn>
                <a:cxn ang="T132">
                  <a:pos x="T60" y="T61"/>
                </a:cxn>
                <a:cxn ang="T133">
                  <a:pos x="T62" y="T63"/>
                </a:cxn>
                <a:cxn ang="T134">
                  <a:pos x="T64" y="T65"/>
                </a:cxn>
                <a:cxn ang="T135">
                  <a:pos x="T66" y="T67"/>
                </a:cxn>
                <a:cxn ang="T136">
                  <a:pos x="T68" y="T69"/>
                </a:cxn>
                <a:cxn ang="T137">
                  <a:pos x="T70" y="T71"/>
                </a:cxn>
                <a:cxn ang="T138">
                  <a:pos x="T72" y="T73"/>
                </a:cxn>
                <a:cxn ang="T139">
                  <a:pos x="T74" y="T75"/>
                </a:cxn>
                <a:cxn ang="T140">
                  <a:pos x="T76" y="T77"/>
                </a:cxn>
                <a:cxn ang="T141">
                  <a:pos x="T78" y="T79"/>
                </a:cxn>
                <a:cxn ang="T142">
                  <a:pos x="T80" y="T81"/>
                </a:cxn>
                <a:cxn ang="T143">
                  <a:pos x="T82" y="T83"/>
                </a:cxn>
                <a:cxn ang="T144">
                  <a:pos x="T84" y="T85"/>
                </a:cxn>
                <a:cxn ang="T145">
                  <a:pos x="T86" y="T87"/>
                </a:cxn>
                <a:cxn ang="T146">
                  <a:pos x="T88" y="T89"/>
                </a:cxn>
                <a:cxn ang="T147">
                  <a:pos x="T90" y="T91"/>
                </a:cxn>
                <a:cxn ang="T148">
                  <a:pos x="T92" y="T93"/>
                </a:cxn>
                <a:cxn ang="T149">
                  <a:pos x="T94" y="T95"/>
                </a:cxn>
                <a:cxn ang="T150">
                  <a:pos x="T96" y="T97"/>
                </a:cxn>
                <a:cxn ang="T151">
                  <a:pos x="T98" y="T99"/>
                </a:cxn>
                <a:cxn ang="T152">
                  <a:pos x="T100" y="T101"/>
                </a:cxn>
              </a:cxnLst>
              <a:rect l="0" t="0" r="r" b="b"/>
              <a:pathLst>
                <a:path w="65" h="83">
                  <a:moveTo>
                    <a:pt x="4" y="0"/>
                  </a:moveTo>
                  <a:lnTo>
                    <a:pt x="11" y="0"/>
                  </a:lnTo>
                  <a:lnTo>
                    <a:pt x="22" y="4"/>
                  </a:lnTo>
                  <a:lnTo>
                    <a:pt x="37" y="12"/>
                  </a:lnTo>
                  <a:lnTo>
                    <a:pt x="35" y="21"/>
                  </a:lnTo>
                  <a:lnTo>
                    <a:pt x="32" y="21"/>
                  </a:lnTo>
                  <a:lnTo>
                    <a:pt x="35" y="25"/>
                  </a:lnTo>
                  <a:lnTo>
                    <a:pt x="37" y="25"/>
                  </a:lnTo>
                  <a:lnTo>
                    <a:pt x="41" y="25"/>
                  </a:lnTo>
                  <a:lnTo>
                    <a:pt x="44" y="19"/>
                  </a:lnTo>
                  <a:lnTo>
                    <a:pt x="50" y="26"/>
                  </a:lnTo>
                  <a:lnTo>
                    <a:pt x="52" y="31"/>
                  </a:lnTo>
                  <a:lnTo>
                    <a:pt x="52" y="38"/>
                  </a:lnTo>
                  <a:lnTo>
                    <a:pt x="56" y="38"/>
                  </a:lnTo>
                  <a:lnTo>
                    <a:pt x="64" y="59"/>
                  </a:lnTo>
                  <a:lnTo>
                    <a:pt x="62" y="61"/>
                  </a:lnTo>
                  <a:lnTo>
                    <a:pt x="58" y="58"/>
                  </a:lnTo>
                  <a:lnTo>
                    <a:pt x="53" y="49"/>
                  </a:lnTo>
                  <a:lnTo>
                    <a:pt x="51" y="49"/>
                  </a:lnTo>
                  <a:lnTo>
                    <a:pt x="48" y="49"/>
                  </a:lnTo>
                  <a:lnTo>
                    <a:pt x="54" y="59"/>
                  </a:lnTo>
                  <a:lnTo>
                    <a:pt x="60" y="63"/>
                  </a:lnTo>
                  <a:lnTo>
                    <a:pt x="62" y="68"/>
                  </a:lnTo>
                  <a:lnTo>
                    <a:pt x="62" y="72"/>
                  </a:lnTo>
                  <a:lnTo>
                    <a:pt x="64" y="81"/>
                  </a:lnTo>
                  <a:lnTo>
                    <a:pt x="62" y="81"/>
                  </a:lnTo>
                  <a:lnTo>
                    <a:pt x="60" y="78"/>
                  </a:lnTo>
                  <a:lnTo>
                    <a:pt x="58" y="78"/>
                  </a:lnTo>
                  <a:lnTo>
                    <a:pt x="58" y="82"/>
                  </a:lnTo>
                  <a:lnTo>
                    <a:pt x="52" y="81"/>
                  </a:lnTo>
                  <a:lnTo>
                    <a:pt x="51" y="80"/>
                  </a:lnTo>
                  <a:lnTo>
                    <a:pt x="50" y="81"/>
                  </a:lnTo>
                  <a:lnTo>
                    <a:pt x="41" y="77"/>
                  </a:lnTo>
                  <a:lnTo>
                    <a:pt x="41" y="74"/>
                  </a:lnTo>
                  <a:lnTo>
                    <a:pt x="39" y="73"/>
                  </a:lnTo>
                  <a:lnTo>
                    <a:pt x="41" y="71"/>
                  </a:lnTo>
                  <a:lnTo>
                    <a:pt x="35" y="65"/>
                  </a:lnTo>
                  <a:lnTo>
                    <a:pt x="37" y="59"/>
                  </a:lnTo>
                  <a:lnTo>
                    <a:pt x="37" y="52"/>
                  </a:lnTo>
                  <a:lnTo>
                    <a:pt x="35" y="50"/>
                  </a:lnTo>
                  <a:lnTo>
                    <a:pt x="35" y="46"/>
                  </a:lnTo>
                  <a:lnTo>
                    <a:pt x="32" y="45"/>
                  </a:lnTo>
                  <a:lnTo>
                    <a:pt x="28" y="39"/>
                  </a:lnTo>
                  <a:lnTo>
                    <a:pt x="24" y="39"/>
                  </a:lnTo>
                  <a:lnTo>
                    <a:pt x="16" y="25"/>
                  </a:lnTo>
                  <a:lnTo>
                    <a:pt x="17" y="21"/>
                  </a:lnTo>
                  <a:lnTo>
                    <a:pt x="14" y="19"/>
                  </a:lnTo>
                  <a:lnTo>
                    <a:pt x="10" y="15"/>
                  </a:lnTo>
                  <a:lnTo>
                    <a:pt x="2" y="10"/>
                  </a:lnTo>
                  <a:lnTo>
                    <a:pt x="0" y="3"/>
                  </a:lnTo>
                  <a:lnTo>
                    <a:pt x="4" y="0"/>
                  </a:lnTo>
                </a:path>
              </a:pathLst>
            </a:custGeom>
            <a:solidFill>
              <a:srgbClr val="FFFF99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49" name="Freeform 102">
              <a:extLst>
                <a:ext uri="{FF2B5EF4-FFF2-40B4-BE49-F238E27FC236}">
                  <a16:creationId xmlns:a16="http://schemas.microsoft.com/office/drawing/2014/main" id="{B6216A31-742D-C332-78B8-5981E3929863}"/>
                </a:ext>
              </a:extLst>
            </xdr:cNvPr>
            <xdr:cNvSpPr>
              <a:spLocks/>
            </xdr:cNvSpPr>
          </xdr:nvSpPr>
          <xdr:spPr bwMode="auto">
            <a:xfrm>
              <a:off x="10779707" y="3236532"/>
              <a:ext cx="274637" cy="654050"/>
            </a:xfrm>
            <a:custGeom>
              <a:avLst/>
              <a:gdLst>
                <a:gd name="T0" fmla="*/ 0 w 173"/>
                <a:gd name="T1" fmla="*/ 1018143125 h 412"/>
                <a:gd name="T2" fmla="*/ 17640268 w 173"/>
                <a:gd name="T3" fmla="*/ 1005543138 h 412"/>
                <a:gd name="T4" fmla="*/ 27720875 w 173"/>
                <a:gd name="T5" fmla="*/ 1013102813 h 412"/>
                <a:gd name="T6" fmla="*/ 63002998 w 173"/>
                <a:gd name="T7" fmla="*/ 995462513 h 412"/>
                <a:gd name="T8" fmla="*/ 78123908 w 173"/>
                <a:gd name="T9" fmla="*/ 980341575 h 412"/>
                <a:gd name="T10" fmla="*/ 88204514 w 173"/>
                <a:gd name="T11" fmla="*/ 962699688 h 412"/>
                <a:gd name="T12" fmla="*/ 98285121 w 173"/>
                <a:gd name="T13" fmla="*/ 972780313 h 412"/>
                <a:gd name="T14" fmla="*/ 161289706 w 173"/>
                <a:gd name="T15" fmla="*/ 965220638 h 412"/>
                <a:gd name="T16" fmla="*/ 226813650 w 173"/>
                <a:gd name="T17" fmla="*/ 909777200 h 412"/>
                <a:gd name="T18" fmla="*/ 226813650 w 173"/>
                <a:gd name="T19" fmla="*/ 894656263 h 412"/>
                <a:gd name="T20" fmla="*/ 236894256 w 173"/>
                <a:gd name="T21" fmla="*/ 904736888 h 412"/>
                <a:gd name="T22" fmla="*/ 252015166 w 173"/>
                <a:gd name="T23" fmla="*/ 907256250 h 412"/>
                <a:gd name="T24" fmla="*/ 332660019 w 173"/>
                <a:gd name="T25" fmla="*/ 894656263 h 412"/>
                <a:gd name="T26" fmla="*/ 345259984 w 173"/>
                <a:gd name="T27" fmla="*/ 836691875 h 412"/>
                <a:gd name="T28" fmla="*/ 345259984 w 173"/>
                <a:gd name="T29" fmla="*/ 814011263 h 412"/>
                <a:gd name="T30" fmla="*/ 342740626 w 173"/>
                <a:gd name="T31" fmla="*/ 768648450 h 412"/>
                <a:gd name="T32" fmla="*/ 345259984 w 173"/>
                <a:gd name="T33" fmla="*/ 753527513 h 412"/>
                <a:gd name="T34" fmla="*/ 367942143 w 173"/>
                <a:gd name="T35" fmla="*/ 725805000 h 412"/>
                <a:gd name="T36" fmla="*/ 372982446 w 173"/>
                <a:gd name="T37" fmla="*/ 693043763 h 412"/>
                <a:gd name="T38" fmla="*/ 380542107 w 173"/>
                <a:gd name="T39" fmla="*/ 642640638 h 412"/>
                <a:gd name="T40" fmla="*/ 390622714 w 173"/>
                <a:gd name="T41" fmla="*/ 526713450 h 412"/>
                <a:gd name="T42" fmla="*/ 390622714 w 173"/>
                <a:gd name="T43" fmla="*/ 486390950 h 412"/>
                <a:gd name="T44" fmla="*/ 400703320 w 173"/>
                <a:gd name="T45" fmla="*/ 466229700 h 412"/>
                <a:gd name="T46" fmla="*/ 395663017 w 173"/>
                <a:gd name="T47" fmla="*/ 438507188 h 412"/>
                <a:gd name="T48" fmla="*/ 408264569 w 173"/>
                <a:gd name="T49" fmla="*/ 435987825 h 412"/>
                <a:gd name="T50" fmla="*/ 413304873 w 173"/>
                <a:gd name="T51" fmla="*/ 385584700 h 412"/>
                <a:gd name="T52" fmla="*/ 420864534 w 173"/>
                <a:gd name="T53" fmla="*/ 332660625 h 412"/>
                <a:gd name="T54" fmla="*/ 418345176 w 173"/>
                <a:gd name="T55" fmla="*/ 322580000 h 412"/>
                <a:gd name="T56" fmla="*/ 413304873 w 173"/>
                <a:gd name="T57" fmla="*/ 299899388 h 412"/>
                <a:gd name="T58" fmla="*/ 410783927 w 173"/>
                <a:gd name="T59" fmla="*/ 257055938 h 412"/>
                <a:gd name="T60" fmla="*/ 400703320 w 173"/>
                <a:gd name="T61" fmla="*/ 231854375 h 412"/>
                <a:gd name="T62" fmla="*/ 398183963 w 173"/>
                <a:gd name="T63" fmla="*/ 199093138 h 412"/>
                <a:gd name="T64" fmla="*/ 393143659 w 173"/>
                <a:gd name="T65" fmla="*/ 171370625 h 412"/>
                <a:gd name="T66" fmla="*/ 375501804 w 173"/>
                <a:gd name="T67" fmla="*/ 161290000 h 412"/>
                <a:gd name="T68" fmla="*/ 380542107 w 173"/>
                <a:gd name="T69" fmla="*/ 141128750 h 412"/>
                <a:gd name="T70" fmla="*/ 370461501 w 173"/>
                <a:gd name="T71" fmla="*/ 133569075 h 412"/>
                <a:gd name="T72" fmla="*/ 362901839 w 173"/>
                <a:gd name="T73" fmla="*/ 120967500 h 412"/>
                <a:gd name="T74" fmla="*/ 360380894 w 173"/>
                <a:gd name="T75" fmla="*/ 108367513 h 412"/>
                <a:gd name="T76" fmla="*/ 355340591 w 173"/>
                <a:gd name="T77" fmla="*/ 93246575 h 412"/>
                <a:gd name="T78" fmla="*/ 355340591 w 173"/>
                <a:gd name="T79" fmla="*/ 83165950 h 412"/>
                <a:gd name="T80" fmla="*/ 347780929 w 173"/>
                <a:gd name="T81" fmla="*/ 50403125 h 412"/>
                <a:gd name="T82" fmla="*/ 345259984 w 173"/>
                <a:gd name="T83" fmla="*/ 35282188 h 412"/>
                <a:gd name="T84" fmla="*/ 335179377 w 173"/>
                <a:gd name="T85" fmla="*/ 22682200 h 412"/>
                <a:gd name="T86" fmla="*/ 335179377 w 173"/>
                <a:gd name="T87" fmla="*/ 0 h 412"/>
                <a:gd name="T88" fmla="*/ 355340591 w 173"/>
                <a:gd name="T89" fmla="*/ 32762825 h 412"/>
                <a:gd name="T90" fmla="*/ 383063053 w 173"/>
                <a:gd name="T91" fmla="*/ 95765938 h 412"/>
                <a:gd name="T92" fmla="*/ 408264569 w 173"/>
                <a:gd name="T93" fmla="*/ 168851263 h 412"/>
                <a:gd name="T94" fmla="*/ 415824230 w 173"/>
                <a:gd name="T95" fmla="*/ 236894688 h 412"/>
                <a:gd name="T96" fmla="*/ 433466086 w 173"/>
                <a:gd name="T97" fmla="*/ 322580000 h 412"/>
                <a:gd name="T98" fmla="*/ 423385479 w 173"/>
                <a:gd name="T99" fmla="*/ 428426563 h 412"/>
                <a:gd name="T100" fmla="*/ 403224266 w 173"/>
                <a:gd name="T101" fmla="*/ 536794075 h 412"/>
                <a:gd name="T102" fmla="*/ 393143659 w 173"/>
                <a:gd name="T103" fmla="*/ 680442188 h 412"/>
                <a:gd name="T104" fmla="*/ 370461501 w 173"/>
                <a:gd name="T105" fmla="*/ 748487200 h 412"/>
                <a:gd name="T106" fmla="*/ 362901839 w 173"/>
                <a:gd name="T107" fmla="*/ 796369375 h 412"/>
                <a:gd name="T108" fmla="*/ 342740626 w 173"/>
                <a:gd name="T109" fmla="*/ 902215938 h 412"/>
                <a:gd name="T110" fmla="*/ 325098771 w 173"/>
                <a:gd name="T111" fmla="*/ 967740000 h 412"/>
                <a:gd name="T112" fmla="*/ 241934560 w 173"/>
                <a:gd name="T113" fmla="*/ 957659375 h 412"/>
                <a:gd name="T114" fmla="*/ 78123908 w 173"/>
                <a:gd name="T115" fmla="*/ 1003022188 h 412"/>
                <a:gd name="T116" fmla="*/ 25201517 w 173"/>
                <a:gd name="T117" fmla="*/ 1035785013 h 412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0" t="0" r="r" b="b"/>
              <a:pathLst>
                <a:path w="173" h="412">
                  <a:moveTo>
                    <a:pt x="10" y="411"/>
                  </a:moveTo>
                  <a:lnTo>
                    <a:pt x="0" y="404"/>
                  </a:lnTo>
                  <a:lnTo>
                    <a:pt x="4" y="399"/>
                  </a:lnTo>
                  <a:lnTo>
                    <a:pt x="7" y="399"/>
                  </a:lnTo>
                  <a:lnTo>
                    <a:pt x="11" y="399"/>
                  </a:lnTo>
                  <a:lnTo>
                    <a:pt x="11" y="402"/>
                  </a:lnTo>
                  <a:lnTo>
                    <a:pt x="16" y="400"/>
                  </a:lnTo>
                  <a:lnTo>
                    <a:pt x="25" y="395"/>
                  </a:lnTo>
                  <a:lnTo>
                    <a:pt x="27" y="389"/>
                  </a:lnTo>
                  <a:lnTo>
                    <a:pt x="31" y="389"/>
                  </a:lnTo>
                  <a:lnTo>
                    <a:pt x="32" y="384"/>
                  </a:lnTo>
                  <a:lnTo>
                    <a:pt x="35" y="382"/>
                  </a:lnTo>
                  <a:lnTo>
                    <a:pt x="41" y="380"/>
                  </a:lnTo>
                  <a:lnTo>
                    <a:pt x="39" y="386"/>
                  </a:lnTo>
                  <a:lnTo>
                    <a:pt x="46" y="390"/>
                  </a:lnTo>
                  <a:lnTo>
                    <a:pt x="64" y="383"/>
                  </a:lnTo>
                  <a:lnTo>
                    <a:pt x="68" y="379"/>
                  </a:lnTo>
                  <a:lnTo>
                    <a:pt x="90" y="361"/>
                  </a:lnTo>
                  <a:lnTo>
                    <a:pt x="88" y="357"/>
                  </a:lnTo>
                  <a:lnTo>
                    <a:pt x="90" y="355"/>
                  </a:lnTo>
                  <a:lnTo>
                    <a:pt x="91" y="355"/>
                  </a:lnTo>
                  <a:lnTo>
                    <a:pt x="94" y="359"/>
                  </a:lnTo>
                  <a:lnTo>
                    <a:pt x="98" y="358"/>
                  </a:lnTo>
                  <a:lnTo>
                    <a:pt x="100" y="360"/>
                  </a:lnTo>
                  <a:lnTo>
                    <a:pt x="125" y="354"/>
                  </a:lnTo>
                  <a:lnTo>
                    <a:pt x="132" y="355"/>
                  </a:lnTo>
                  <a:lnTo>
                    <a:pt x="135" y="352"/>
                  </a:lnTo>
                  <a:lnTo>
                    <a:pt x="137" y="332"/>
                  </a:lnTo>
                  <a:lnTo>
                    <a:pt x="137" y="328"/>
                  </a:lnTo>
                  <a:lnTo>
                    <a:pt x="137" y="323"/>
                  </a:lnTo>
                  <a:lnTo>
                    <a:pt x="135" y="312"/>
                  </a:lnTo>
                  <a:lnTo>
                    <a:pt x="136" y="305"/>
                  </a:lnTo>
                  <a:lnTo>
                    <a:pt x="138" y="303"/>
                  </a:lnTo>
                  <a:lnTo>
                    <a:pt x="137" y="299"/>
                  </a:lnTo>
                  <a:lnTo>
                    <a:pt x="140" y="293"/>
                  </a:lnTo>
                  <a:lnTo>
                    <a:pt x="146" y="288"/>
                  </a:lnTo>
                  <a:lnTo>
                    <a:pt x="146" y="284"/>
                  </a:lnTo>
                  <a:lnTo>
                    <a:pt x="148" y="275"/>
                  </a:lnTo>
                  <a:lnTo>
                    <a:pt x="148" y="263"/>
                  </a:lnTo>
                  <a:lnTo>
                    <a:pt x="151" y="255"/>
                  </a:lnTo>
                  <a:lnTo>
                    <a:pt x="152" y="245"/>
                  </a:lnTo>
                  <a:lnTo>
                    <a:pt x="155" y="209"/>
                  </a:lnTo>
                  <a:lnTo>
                    <a:pt x="157" y="194"/>
                  </a:lnTo>
                  <a:lnTo>
                    <a:pt x="155" y="193"/>
                  </a:lnTo>
                  <a:lnTo>
                    <a:pt x="156" y="189"/>
                  </a:lnTo>
                  <a:lnTo>
                    <a:pt x="159" y="185"/>
                  </a:lnTo>
                  <a:lnTo>
                    <a:pt x="156" y="183"/>
                  </a:lnTo>
                  <a:lnTo>
                    <a:pt x="157" y="174"/>
                  </a:lnTo>
                  <a:lnTo>
                    <a:pt x="160" y="175"/>
                  </a:lnTo>
                  <a:lnTo>
                    <a:pt x="162" y="173"/>
                  </a:lnTo>
                  <a:lnTo>
                    <a:pt x="163" y="162"/>
                  </a:lnTo>
                  <a:lnTo>
                    <a:pt x="164" y="153"/>
                  </a:lnTo>
                  <a:lnTo>
                    <a:pt x="166" y="143"/>
                  </a:lnTo>
                  <a:lnTo>
                    <a:pt x="167" y="132"/>
                  </a:lnTo>
                  <a:lnTo>
                    <a:pt x="165" y="129"/>
                  </a:lnTo>
                  <a:lnTo>
                    <a:pt x="166" y="128"/>
                  </a:lnTo>
                  <a:lnTo>
                    <a:pt x="166" y="120"/>
                  </a:lnTo>
                  <a:lnTo>
                    <a:pt x="164" y="119"/>
                  </a:lnTo>
                  <a:lnTo>
                    <a:pt x="165" y="113"/>
                  </a:lnTo>
                  <a:lnTo>
                    <a:pt x="163" y="102"/>
                  </a:lnTo>
                  <a:lnTo>
                    <a:pt x="159" y="96"/>
                  </a:lnTo>
                  <a:lnTo>
                    <a:pt x="159" y="92"/>
                  </a:lnTo>
                  <a:lnTo>
                    <a:pt x="157" y="85"/>
                  </a:lnTo>
                  <a:lnTo>
                    <a:pt x="158" y="79"/>
                  </a:lnTo>
                  <a:lnTo>
                    <a:pt x="159" y="71"/>
                  </a:lnTo>
                  <a:lnTo>
                    <a:pt x="156" y="68"/>
                  </a:lnTo>
                  <a:lnTo>
                    <a:pt x="153" y="66"/>
                  </a:lnTo>
                  <a:lnTo>
                    <a:pt x="149" y="64"/>
                  </a:lnTo>
                  <a:lnTo>
                    <a:pt x="151" y="63"/>
                  </a:lnTo>
                  <a:lnTo>
                    <a:pt x="151" y="56"/>
                  </a:lnTo>
                  <a:lnTo>
                    <a:pt x="148" y="56"/>
                  </a:lnTo>
                  <a:lnTo>
                    <a:pt x="147" y="53"/>
                  </a:lnTo>
                  <a:lnTo>
                    <a:pt x="144" y="51"/>
                  </a:lnTo>
                  <a:lnTo>
                    <a:pt x="144" y="48"/>
                  </a:lnTo>
                  <a:lnTo>
                    <a:pt x="145" y="45"/>
                  </a:lnTo>
                  <a:lnTo>
                    <a:pt x="143" y="43"/>
                  </a:lnTo>
                  <a:lnTo>
                    <a:pt x="144" y="39"/>
                  </a:lnTo>
                  <a:lnTo>
                    <a:pt x="141" y="37"/>
                  </a:lnTo>
                  <a:lnTo>
                    <a:pt x="144" y="31"/>
                  </a:lnTo>
                  <a:lnTo>
                    <a:pt x="141" y="33"/>
                  </a:lnTo>
                  <a:lnTo>
                    <a:pt x="138" y="24"/>
                  </a:lnTo>
                  <a:lnTo>
                    <a:pt x="138" y="20"/>
                  </a:lnTo>
                  <a:lnTo>
                    <a:pt x="137" y="18"/>
                  </a:lnTo>
                  <a:lnTo>
                    <a:pt x="137" y="14"/>
                  </a:lnTo>
                  <a:lnTo>
                    <a:pt x="136" y="13"/>
                  </a:lnTo>
                  <a:lnTo>
                    <a:pt x="133" y="9"/>
                  </a:lnTo>
                  <a:lnTo>
                    <a:pt x="130" y="2"/>
                  </a:lnTo>
                  <a:lnTo>
                    <a:pt x="133" y="0"/>
                  </a:lnTo>
                  <a:lnTo>
                    <a:pt x="137" y="1"/>
                  </a:lnTo>
                  <a:lnTo>
                    <a:pt x="141" y="13"/>
                  </a:lnTo>
                  <a:lnTo>
                    <a:pt x="151" y="27"/>
                  </a:lnTo>
                  <a:lnTo>
                    <a:pt x="152" y="38"/>
                  </a:lnTo>
                  <a:lnTo>
                    <a:pt x="156" y="47"/>
                  </a:lnTo>
                  <a:lnTo>
                    <a:pt x="162" y="67"/>
                  </a:lnTo>
                  <a:lnTo>
                    <a:pt x="163" y="77"/>
                  </a:lnTo>
                  <a:lnTo>
                    <a:pt x="165" y="94"/>
                  </a:lnTo>
                  <a:lnTo>
                    <a:pt x="169" y="110"/>
                  </a:lnTo>
                  <a:lnTo>
                    <a:pt x="172" y="128"/>
                  </a:lnTo>
                  <a:lnTo>
                    <a:pt x="171" y="140"/>
                  </a:lnTo>
                  <a:lnTo>
                    <a:pt x="168" y="170"/>
                  </a:lnTo>
                  <a:lnTo>
                    <a:pt x="163" y="192"/>
                  </a:lnTo>
                  <a:lnTo>
                    <a:pt x="160" y="213"/>
                  </a:lnTo>
                  <a:lnTo>
                    <a:pt x="157" y="249"/>
                  </a:lnTo>
                  <a:lnTo>
                    <a:pt x="156" y="270"/>
                  </a:lnTo>
                  <a:lnTo>
                    <a:pt x="150" y="288"/>
                  </a:lnTo>
                  <a:lnTo>
                    <a:pt x="147" y="297"/>
                  </a:lnTo>
                  <a:lnTo>
                    <a:pt x="145" y="310"/>
                  </a:lnTo>
                  <a:lnTo>
                    <a:pt x="144" y="316"/>
                  </a:lnTo>
                  <a:lnTo>
                    <a:pt x="141" y="339"/>
                  </a:lnTo>
                  <a:lnTo>
                    <a:pt x="136" y="358"/>
                  </a:lnTo>
                  <a:lnTo>
                    <a:pt x="136" y="373"/>
                  </a:lnTo>
                  <a:lnTo>
                    <a:pt x="129" y="384"/>
                  </a:lnTo>
                  <a:lnTo>
                    <a:pt x="112" y="380"/>
                  </a:lnTo>
                  <a:lnTo>
                    <a:pt x="96" y="380"/>
                  </a:lnTo>
                  <a:lnTo>
                    <a:pt x="67" y="387"/>
                  </a:lnTo>
                  <a:lnTo>
                    <a:pt x="31" y="398"/>
                  </a:lnTo>
                  <a:lnTo>
                    <a:pt x="19" y="402"/>
                  </a:lnTo>
                  <a:lnTo>
                    <a:pt x="10" y="411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0" name="Freeform 115">
              <a:extLst>
                <a:ext uri="{FF2B5EF4-FFF2-40B4-BE49-F238E27FC236}">
                  <a16:creationId xmlns:a16="http://schemas.microsoft.com/office/drawing/2014/main" id="{2F6F062B-C007-D504-44E2-FDF81AEAAEC4}"/>
                </a:ext>
              </a:extLst>
            </xdr:cNvPr>
            <xdr:cNvSpPr>
              <a:spLocks/>
            </xdr:cNvSpPr>
          </xdr:nvSpPr>
          <xdr:spPr bwMode="auto">
            <a:xfrm>
              <a:off x="10019294" y="2566607"/>
              <a:ext cx="365125" cy="341313"/>
            </a:xfrm>
            <a:custGeom>
              <a:avLst/>
              <a:gdLst>
                <a:gd name="T0" fmla="*/ 206652813 w 230"/>
                <a:gd name="T1" fmla="*/ 529233588 h 215"/>
                <a:gd name="T2" fmla="*/ 178931888 w 230"/>
                <a:gd name="T3" fmla="*/ 509072308 h 215"/>
                <a:gd name="T4" fmla="*/ 153730325 w 230"/>
                <a:gd name="T5" fmla="*/ 506552942 h 215"/>
                <a:gd name="T6" fmla="*/ 128528763 w 230"/>
                <a:gd name="T7" fmla="*/ 516633582 h 215"/>
                <a:gd name="T8" fmla="*/ 105846563 w 230"/>
                <a:gd name="T9" fmla="*/ 493951349 h 215"/>
                <a:gd name="T10" fmla="*/ 78125638 w 230"/>
                <a:gd name="T11" fmla="*/ 496472302 h 215"/>
                <a:gd name="T12" fmla="*/ 60483750 w 230"/>
                <a:gd name="T13" fmla="*/ 481351343 h 215"/>
                <a:gd name="T14" fmla="*/ 42843450 w 230"/>
                <a:gd name="T15" fmla="*/ 486391663 h 215"/>
                <a:gd name="T16" fmla="*/ 17641888 w 230"/>
                <a:gd name="T17" fmla="*/ 418346550 h 215"/>
                <a:gd name="T18" fmla="*/ 7561263 w 230"/>
                <a:gd name="T19" fmla="*/ 224295029 h 215"/>
                <a:gd name="T20" fmla="*/ 27722513 w 230"/>
                <a:gd name="T21" fmla="*/ 194053109 h 215"/>
                <a:gd name="T22" fmla="*/ 30241875 w 230"/>
                <a:gd name="T23" fmla="*/ 156249916 h 215"/>
                <a:gd name="T24" fmla="*/ 30241875 w 230"/>
                <a:gd name="T25" fmla="*/ 123488631 h 215"/>
                <a:gd name="T26" fmla="*/ 37803138 w 230"/>
                <a:gd name="T27" fmla="*/ 93246712 h 215"/>
                <a:gd name="T28" fmla="*/ 40322500 w 230"/>
                <a:gd name="T29" fmla="*/ 57964472 h 215"/>
                <a:gd name="T30" fmla="*/ 194052825 w 230"/>
                <a:gd name="T31" fmla="*/ 0 h 215"/>
                <a:gd name="T32" fmla="*/ 277217188 w 230"/>
                <a:gd name="T33" fmla="*/ 141128957 h 215"/>
                <a:gd name="T34" fmla="*/ 299899388 w 230"/>
                <a:gd name="T35" fmla="*/ 178932150 h 215"/>
                <a:gd name="T36" fmla="*/ 307459063 w 230"/>
                <a:gd name="T37" fmla="*/ 209174069 h 215"/>
                <a:gd name="T38" fmla="*/ 350302513 w 230"/>
                <a:gd name="T39" fmla="*/ 229335348 h 215"/>
                <a:gd name="T40" fmla="*/ 372983125 w 230"/>
                <a:gd name="T41" fmla="*/ 236895035 h 215"/>
                <a:gd name="T42" fmla="*/ 393144375 w 230"/>
                <a:gd name="T43" fmla="*/ 254536948 h 215"/>
                <a:gd name="T44" fmla="*/ 423386250 w 230"/>
                <a:gd name="T45" fmla="*/ 274698227 h 215"/>
                <a:gd name="T46" fmla="*/ 446068450 w 230"/>
                <a:gd name="T47" fmla="*/ 312499833 h 215"/>
                <a:gd name="T48" fmla="*/ 446068450 w 230"/>
                <a:gd name="T49" fmla="*/ 347782072 h 215"/>
                <a:gd name="T50" fmla="*/ 425907200 w 230"/>
                <a:gd name="T51" fmla="*/ 365423985 h 215"/>
                <a:gd name="T52" fmla="*/ 451108763 w 230"/>
                <a:gd name="T53" fmla="*/ 357862712 h 215"/>
                <a:gd name="T54" fmla="*/ 466229700 w 230"/>
                <a:gd name="T55" fmla="*/ 362903032 h 215"/>
                <a:gd name="T56" fmla="*/ 498990938 w 230"/>
                <a:gd name="T57" fmla="*/ 385585265 h 215"/>
                <a:gd name="T58" fmla="*/ 516632825 w 230"/>
                <a:gd name="T59" fmla="*/ 433467510 h 215"/>
                <a:gd name="T60" fmla="*/ 546874700 w 230"/>
                <a:gd name="T61" fmla="*/ 461190063 h 215"/>
                <a:gd name="T62" fmla="*/ 544353750 w 230"/>
                <a:gd name="T63" fmla="*/ 498991668 h 215"/>
                <a:gd name="T64" fmla="*/ 516632825 w 230"/>
                <a:gd name="T65" fmla="*/ 496472302 h 215"/>
                <a:gd name="T66" fmla="*/ 483870000 w 230"/>
                <a:gd name="T67" fmla="*/ 481351343 h 215"/>
                <a:gd name="T68" fmla="*/ 456149075 w 230"/>
                <a:gd name="T69" fmla="*/ 468749749 h 215"/>
                <a:gd name="T70" fmla="*/ 448587813 w 230"/>
                <a:gd name="T71" fmla="*/ 443548150 h 215"/>
                <a:gd name="T72" fmla="*/ 418345938 w 230"/>
                <a:gd name="T73" fmla="*/ 448588470 h 215"/>
                <a:gd name="T74" fmla="*/ 390625013 w 230"/>
                <a:gd name="T75" fmla="*/ 428427190 h 215"/>
                <a:gd name="T76" fmla="*/ 365423450 w 230"/>
                <a:gd name="T77" fmla="*/ 418346550 h 215"/>
                <a:gd name="T78" fmla="*/ 304939700 w 230"/>
                <a:gd name="T79" fmla="*/ 408265911 h 215"/>
                <a:gd name="T80" fmla="*/ 289818763 w 230"/>
                <a:gd name="T81" fmla="*/ 395665905 h 215"/>
                <a:gd name="T82" fmla="*/ 287297813 w 230"/>
                <a:gd name="T83" fmla="*/ 342741752 h 215"/>
                <a:gd name="T84" fmla="*/ 277217188 w 230"/>
                <a:gd name="T85" fmla="*/ 357862712 h 215"/>
                <a:gd name="T86" fmla="*/ 272176875 w 230"/>
                <a:gd name="T87" fmla="*/ 362903032 h 215"/>
                <a:gd name="T88" fmla="*/ 236894688 w 230"/>
                <a:gd name="T89" fmla="*/ 345262706 h 215"/>
                <a:gd name="T90" fmla="*/ 206652813 w 230"/>
                <a:gd name="T91" fmla="*/ 317540153 h 215"/>
                <a:gd name="T92" fmla="*/ 178931888 w 230"/>
                <a:gd name="T93" fmla="*/ 317540153 h 215"/>
                <a:gd name="T94" fmla="*/ 178931888 w 230"/>
                <a:gd name="T95" fmla="*/ 335182066 h 215"/>
                <a:gd name="T96" fmla="*/ 204133450 w 230"/>
                <a:gd name="T97" fmla="*/ 355343346 h 215"/>
                <a:gd name="T98" fmla="*/ 224294700 w 230"/>
                <a:gd name="T99" fmla="*/ 378023991 h 215"/>
                <a:gd name="T100" fmla="*/ 252015625 w 230"/>
                <a:gd name="T101" fmla="*/ 398185271 h 215"/>
                <a:gd name="T102" fmla="*/ 292338125 w 230"/>
                <a:gd name="T103" fmla="*/ 433467510 h 215"/>
                <a:gd name="T104" fmla="*/ 332660625 w 230"/>
                <a:gd name="T105" fmla="*/ 451109423 h 215"/>
                <a:gd name="T106" fmla="*/ 365423450 w 230"/>
                <a:gd name="T107" fmla="*/ 476311023 h 215"/>
                <a:gd name="T108" fmla="*/ 398184688 w 230"/>
                <a:gd name="T109" fmla="*/ 486391663 h 215"/>
                <a:gd name="T110" fmla="*/ 395665325 w 230"/>
                <a:gd name="T111" fmla="*/ 506552942 h 215"/>
                <a:gd name="T112" fmla="*/ 355342825 w 230"/>
                <a:gd name="T113" fmla="*/ 509072308 h 215"/>
                <a:gd name="T114" fmla="*/ 315020325 w 230"/>
                <a:gd name="T115" fmla="*/ 516633582 h 215"/>
                <a:gd name="T116" fmla="*/ 249496263 w 230"/>
                <a:gd name="T117" fmla="*/ 531754541 h 215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</a:gdLst>
              <a:ahLst/>
              <a:cxnLst>
                <a:cxn ang="T118">
                  <a:pos x="T0" y="T1"/>
                </a:cxn>
                <a:cxn ang="T119">
                  <a:pos x="T2" y="T3"/>
                </a:cxn>
                <a:cxn ang="T120">
                  <a:pos x="T4" y="T5"/>
                </a:cxn>
                <a:cxn ang="T121">
                  <a:pos x="T6" y="T7"/>
                </a:cxn>
                <a:cxn ang="T122">
                  <a:pos x="T8" y="T9"/>
                </a:cxn>
                <a:cxn ang="T123">
                  <a:pos x="T10" y="T11"/>
                </a:cxn>
                <a:cxn ang="T124">
                  <a:pos x="T12" y="T13"/>
                </a:cxn>
                <a:cxn ang="T125">
                  <a:pos x="T14" y="T15"/>
                </a:cxn>
                <a:cxn ang="T126">
                  <a:pos x="T16" y="T17"/>
                </a:cxn>
                <a:cxn ang="T127">
                  <a:pos x="T18" y="T19"/>
                </a:cxn>
                <a:cxn ang="T128">
                  <a:pos x="T20" y="T21"/>
                </a:cxn>
                <a:cxn ang="T129">
                  <a:pos x="T22" y="T23"/>
                </a:cxn>
                <a:cxn ang="T130">
                  <a:pos x="T24" y="T25"/>
                </a:cxn>
                <a:cxn ang="T131">
                  <a:pos x="T26" y="T27"/>
                </a:cxn>
                <a:cxn ang="T132">
                  <a:pos x="T28" y="T29"/>
                </a:cxn>
                <a:cxn ang="T133">
                  <a:pos x="T30" y="T31"/>
                </a:cxn>
                <a:cxn ang="T134">
                  <a:pos x="T32" y="T33"/>
                </a:cxn>
                <a:cxn ang="T135">
                  <a:pos x="T34" y="T35"/>
                </a:cxn>
                <a:cxn ang="T136">
                  <a:pos x="T36" y="T37"/>
                </a:cxn>
                <a:cxn ang="T137">
                  <a:pos x="T38" y="T39"/>
                </a:cxn>
                <a:cxn ang="T138">
                  <a:pos x="T40" y="T41"/>
                </a:cxn>
                <a:cxn ang="T139">
                  <a:pos x="T42" y="T43"/>
                </a:cxn>
                <a:cxn ang="T140">
                  <a:pos x="T44" y="T45"/>
                </a:cxn>
                <a:cxn ang="T141">
                  <a:pos x="T46" y="T47"/>
                </a:cxn>
                <a:cxn ang="T142">
                  <a:pos x="T48" y="T49"/>
                </a:cxn>
                <a:cxn ang="T143">
                  <a:pos x="T50" y="T51"/>
                </a:cxn>
                <a:cxn ang="T144">
                  <a:pos x="T52" y="T53"/>
                </a:cxn>
                <a:cxn ang="T145">
                  <a:pos x="T54" y="T55"/>
                </a:cxn>
                <a:cxn ang="T146">
                  <a:pos x="T56" y="T57"/>
                </a:cxn>
                <a:cxn ang="T147">
                  <a:pos x="T58" y="T59"/>
                </a:cxn>
                <a:cxn ang="T148">
                  <a:pos x="T60" y="T61"/>
                </a:cxn>
                <a:cxn ang="T149">
                  <a:pos x="T62" y="T63"/>
                </a:cxn>
                <a:cxn ang="T150">
                  <a:pos x="T64" y="T65"/>
                </a:cxn>
                <a:cxn ang="T151">
                  <a:pos x="T66" y="T67"/>
                </a:cxn>
                <a:cxn ang="T152">
                  <a:pos x="T68" y="T69"/>
                </a:cxn>
                <a:cxn ang="T153">
                  <a:pos x="T70" y="T71"/>
                </a:cxn>
                <a:cxn ang="T154">
                  <a:pos x="T72" y="T73"/>
                </a:cxn>
                <a:cxn ang="T155">
                  <a:pos x="T74" y="T75"/>
                </a:cxn>
                <a:cxn ang="T156">
                  <a:pos x="T76" y="T77"/>
                </a:cxn>
                <a:cxn ang="T157">
                  <a:pos x="T78" y="T79"/>
                </a:cxn>
                <a:cxn ang="T158">
                  <a:pos x="T80" y="T81"/>
                </a:cxn>
                <a:cxn ang="T159">
                  <a:pos x="T82" y="T83"/>
                </a:cxn>
                <a:cxn ang="T160">
                  <a:pos x="T84" y="T85"/>
                </a:cxn>
                <a:cxn ang="T161">
                  <a:pos x="T86" y="T87"/>
                </a:cxn>
                <a:cxn ang="T162">
                  <a:pos x="T88" y="T89"/>
                </a:cxn>
                <a:cxn ang="T163">
                  <a:pos x="T90" y="T91"/>
                </a:cxn>
                <a:cxn ang="T164">
                  <a:pos x="T92" y="T93"/>
                </a:cxn>
                <a:cxn ang="T165">
                  <a:pos x="T94" y="T95"/>
                </a:cxn>
                <a:cxn ang="T166">
                  <a:pos x="T96" y="T97"/>
                </a:cxn>
                <a:cxn ang="T167">
                  <a:pos x="T98" y="T99"/>
                </a:cxn>
                <a:cxn ang="T168">
                  <a:pos x="T100" y="T101"/>
                </a:cxn>
                <a:cxn ang="T169">
                  <a:pos x="T102" y="T103"/>
                </a:cxn>
                <a:cxn ang="T170">
                  <a:pos x="T104" y="T105"/>
                </a:cxn>
                <a:cxn ang="T171">
                  <a:pos x="T106" y="T107"/>
                </a:cxn>
                <a:cxn ang="T172">
                  <a:pos x="T108" y="T109"/>
                </a:cxn>
                <a:cxn ang="T173">
                  <a:pos x="T110" y="T111"/>
                </a:cxn>
                <a:cxn ang="T174">
                  <a:pos x="T112" y="T113"/>
                </a:cxn>
                <a:cxn ang="T175">
                  <a:pos x="T114" y="T115"/>
                </a:cxn>
                <a:cxn ang="T176">
                  <a:pos x="T116" y="T117"/>
                </a:cxn>
              </a:cxnLst>
              <a:rect l="0" t="0" r="r" b="b"/>
              <a:pathLst>
                <a:path w="230" h="215">
                  <a:moveTo>
                    <a:pt x="99" y="211"/>
                  </a:moveTo>
                  <a:lnTo>
                    <a:pt x="96" y="210"/>
                  </a:lnTo>
                  <a:lnTo>
                    <a:pt x="82" y="210"/>
                  </a:lnTo>
                  <a:lnTo>
                    <a:pt x="76" y="208"/>
                  </a:lnTo>
                  <a:lnTo>
                    <a:pt x="74" y="204"/>
                  </a:lnTo>
                  <a:lnTo>
                    <a:pt x="71" y="202"/>
                  </a:lnTo>
                  <a:lnTo>
                    <a:pt x="68" y="201"/>
                  </a:lnTo>
                  <a:lnTo>
                    <a:pt x="65" y="201"/>
                  </a:lnTo>
                  <a:lnTo>
                    <a:pt x="61" y="201"/>
                  </a:lnTo>
                  <a:lnTo>
                    <a:pt x="58" y="203"/>
                  </a:lnTo>
                  <a:lnTo>
                    <a:pt x="54" y="205"/>
                  </a:lnTo>
                  <a:lnTo>
                    <a:pt x="51" y="205"/>
                  </a:lnTo>
                  <a:lnTo>
                    <a:pt x="48" y="202"/>
                  </a:lnTo>
                  <a:lnTo>
                    <a:pt x="45" y="199"/>
                  </a:lnTo>
                  <a:lnTo>
                    <a:pt x="42" y="196"/>
                  </a:lnTo>
                  <a:lnTo>
                    <a:pt x="39" y="196"/>
                  </a:lnTo>
                  <a:lnTo>
                    <a:pt x="34" y="197"/>
                  </a:lnTo>
                  <a:lnTo>
                    <a:pt x="31" y="197"/>
                  </a:lnTo>
                  <a:lnTo>
                    <a:pt x="28" y="198"/>
                  </a:lnTo>
                  <a:lnTo>
                    <a:pt x="24" y="196"/>
                  </a:lnTo>
                  <a:lnTo>
                    <a:pt x="24" y="191"/>
                  </a:lnTo>
                  <a:lnTo>
                    <a:pt x="21" y="193"/>
                  </a:lnTo>
                  <a:lnTo>
                    <a:pt x="20" y="193"/>
                  </a:lnTo>
                  <a:lnTo>
                    <a:pt x="17" y="193"/>
                  </a:lnTo>
                  <a:lnTo>
                    <a:pt x="13" y="191"/>
                  </a:lnTo>
                  <a:lnTo>
                    <a:pt x="10" y="189"/>
                  </a:lnTo>
                  <a:lnTo>
                    <a:pt x="7" y="166"/>
                  </a:lnTo>
                  <a:lnTo>
                    <a:pt x="0" y="94"/>
                  </a:lnTo>
                  <a:lnTo>
                    <a:pt x="0" y="92"/>
                  </a:lnTo>
                  <a:lnTo>
                    <a:pt x="3" y="89"/>
                  </a:lnTo>
                  <a:lnTo>
                    <a:pt x="4" y="88"/>
                  </a:lnTo>
                  <a:lnTo>
                    <a:pt x="9" y="85"/>
                  </a:lnTo>
                  <a:lnTo>
                    <a:pt x="11" y="77"/>
                  </a:lnTo>
                  <a:lnTo>
                    <a:pt x="12" y="72"/>
                  </a:lnTo>
                  <a:lnTo>
                    <a:pt x="12" y="68"/>
                  </a:lnTo>
                  <a:lnTo>
                    <a:pt x="12" y="62"/>
                  </a:lnTo>
                  <a:lnTo>
                    <a:pt x="13" y="58"/>
                  </a:lnTo>
                  <a:lnTo>
                    <a:pt x="12" y="53"/>
                  </a:lnTo>
                  <a:lnTo>
                    <a:pt x="12" y="49"/>
                  </a:lnTo>
                  <a:lnTo>
                    <a:pt x="12" y="44"/>
                  </a:lnTo>
                  <a:lnTo>
                    <a:pt x="14" y="41"/>
                  </a:lnTo>
                  <a:lnTo>
                    <a:pt x="15" y="37"/>
                  </a:lnTo>
                  <a:lnTo>
                    <a:pt x="16" y="33"/>
                  </a:lnTo>
                  <a:lnTo>
                    <a:pt x="16" y="27"/>
                  </a:lnTo>
                  <a:lnTo>
                    <a:pt x="16" y="23"/>
                  </a:lnTo>
                  <a:lnTo>
                    <a:pt x="19" y="15"/>
                  </a:lnTo>
                  <a:lnTo>
                    <a:pt x="51" y="9"/>
                  </a:lnTo>
                  <a:lnTo>
                    <a:pt x="77" y="0"/>
                  </a:lnTo>
                  <a:lnTo>
                    <a:pt x="81" y="9"/>
                  </a:lnTo>
                  <a:lnTo>
                    <a:pt x="110" y="55"/>
                  </a:lnTo>
                  <a:lnTo>
                    <a:pt x="110" y="56"/>
                  </a:lnTo>
                  <a:lnTo>
                    <a:pt x="113" y="61"/>
                  </a:lnTo>
                  <a:lnTo>
                    <a:pt x="115" y="68"/>
                  </a:lnTo>
                  <a:lnTo>
                    <a:pt x="119" y="71"/>
                  </a:lnTo>
                  <a:lnTo>
                    <a:pt x="120" y="76"/>
                  </a:lnTo>
                  <a:lnTo>
                    <a:pt x="121" y="80"/>
                  </a:lnTo>
                  <a:lnTo>
                    <a:pt x="122" y="83"/>
                  </a:lnTo>
                  <a:lnTo>
                    <a:pt x="125" y="86"/>
                  </a:lnTo>
                  <a:lnTo>
                    <a:pt x="133" y="87"/>
                  </a:lnTo>
                  <a:lnTo>
                    <a:pt x="139" y="91"/>
                  </a:lnTo>
                  <a:lnTo>
                    <a:pt x="141" y="95"/>
                  </a:lnTo>
                  <a:lnTo>
                    <a:pt x="144" y="96"/>
                  </a:lnTo>
                  <a:lnTo>
                    <a:pt x="148" y="94"/>
                  </a:lnTo>
                  <a:lnTo>
                    <a:pt x="150" y="96"/>
                  </a:lnTo>
                  <a:lnTo>
                    <a:pt x="154" y="97"/>
                  </a:lnTo>
                  <a:lnTo>
                    <a:pt x="156" y="101"/>
                  </a:lnTo>
                  <a:lnTo>
                    <a:pt x="159" y="102"/>
                  </a:lnTo>
                  <a:lnTo>
                    <a:pt x="164" y="109"/>
                  </a:lnTo>
                  <a:lnTo>
                    <a:pt x="168" y="109"/>
                  </a:lnTo>
                  <a:lnTo>
                    <a:pt x="170" y="111"/>
                  </a:lnTo>
                  <a:lnTo>
                    <a:pt x="171" y="115"/>
                  </a:lnTo>
                  <a:lnTo>
                    <a:pt x="177" y="124"/>
                  </a:lnTo>
                  <a:lnTo>
                    <a:pt x="181" y="131"/>
                  </a:lnTo>
                  <a:lnTo>
                    <a:pt x="180" y="137"/>
                  </a:lnTo>
                  <a:lnTo>
                    <a:pt x="177" y="138"/>
                  </a:lnTo>
                  <a:lnTo>
                    <a:pt x="171" y="140"/>
                  </a:lnTo>
                  <a:lnTo>
                    <a:pt x="167" y="145"/>
                  </a:lnTo>
                  <a:lnTo>
                    <a:pt x="169" y="145"/>
                  </a:lnTo>
                  <a:lnTo>
                    <a:pt x="176" y="142"/>
                  </a:lnTo>
                  <a:lnTo>
                    <a:pt x="177" y="144"/>
                  </a:lnTo>
                  <a:lnTo>
                    <a:pt x="179" y="142"/>
                  </a:lnTo>
                  <a:lnTo>
                    <a:pt x="179" y="141"/>
                  </a:lnTo>
                  <a:lnTo>
                    <a:pt x="184" y="141"/>
                  </a:lnTo>
                  <a:lnTo>
                    <a:pt x="185" y="144"/>
                  </a:lnTo>
                  <a:lnTo>
                    <a:pt x="189" y="151"/>
                  </a:lnTo>
                  <a:lnTo>
                    <a:pt x="193" y="151"/>
                  </a:lnTo>
                  <a:lnTo>
                    <a:pt x="198" y="153"/>
                  </a:lnTo>
                  <a:lnTo>
                    <a:pt x="202" y="161"/>
                  </a:lnTo>
                  <a:lnTo>
                    <a:pt x="203" y="166"/>
                  </a:lnTo>
                  <a:lnTo>
                    <a:pt x="205" y="172"/>
                  </a:lnTo>
                  <a:lnTo>
                    <a:pt x="206" y="172"/>
                  </a:lnTo>
                  <a:lnTo>
                    <a:pt x="208" y="178"/>
                  </a:lnTo>
                  <a:lnTo>
                    <a:pt x="217" y="183"/>
                  </a:lnTo>
                  <a:lnTo>
                    <a:pt x="229" y="191"/>
                  </a:lnTo>
                  <a:lnTo>
                    <a:pt x="229" y="192"/>
                  </a:lnTo>
                  <a:lnTo>
                    <a:pt x="216" y="198"/>
                  </a:lnTo>
                  <a:lnTo>
                    <a:pt x="212" y="198"/>
                  </a:lnTo>
                  <a:lnTo>
                    <a:pt x="209" y="196"/>
                  </a:lnTo>
                  <a:lnTo>
                    <a:pt x="205" y="197"/>
                  </a:lnTo>
                  <a:lnTo>
                    <a:pt x="199" y="193"/>
                  </a:lnTo>
                  <a:lnTo>
                    <a:pt x="194" y="193"/>
                  </a:lnTo>
                  <a:lnTo>
                    <a:pt x="192" y="191"/>
                  </a:lnTo>
                  <a:lnTo>
                    <a:pt x="188" y="191"/>
                  </a:lnTo>
                  <a:lnTo>
                    <a:pt x="184" y="189"/>
                  </a:lnTo>
                  <a:lnTo>
                    <a:pt x="181" y="186"/>
                  </a:lnTo>
                  <a:lnTo>
                    <a:pt x="177" y="183"/>
                  </a:lnTo>
                  <a:lnTo>
                    <a:pt x="180" y="178"/>
                  </a:lnTo>
                  <a:lnTo>
                    <a:pt x="178" y="176"/>
                  </a:lnTo>
                  <a:lnTo>
                    <a:pt x="175" y="182"/>
                  </a:lnTo>
                  <a:lnTo>
                    <a:pt x="174" y="180"/>
                  </a:lnTo>
                  <a:lnTo>
                    <a:pt x="166" y="178"/>
                  </a:lnTo>
                  <a:lnTo>
                    <a:pt x="161" y="178"/>
                  </a:lnTo>
                  <a:lnTo>
                    <a:pt x="158" y="174"/>
                  </a:lnTo>
                  <a:lnTo>
                    <a:pt x="155" y="170"/>
                  </a:lnTo>
                  <a:lnTo>
                    <a:pt x="149" y="171"/>
                  </a:lnTo>
                  <a:lnTo>
                    <a:pt x="147" y="170"/>
                  </a:lnTo>
                  <a:lnTo>
                    <a:pt x="145" y="166"/>
                  </a:lnTo>
                  <a:lnTo>
                    <a:pt x="134" y="165"/>
                  </a:lnTo>
                  <a:lnTo>
                    <a:pt x="122" y="167"/>
                  </a:lnTo>
                  <a:lnTo>
                    <a:pt x="121" y="162"/>
                  </a:lnTo>
                  <a:lnTo>
                    <a:pt x="117" y="162"/>
                  </a:lnTo>
                  <a:lnTo>
                    <a:pt x="117" y="157"/>
                  </a:lnTo>
                  <a:lnTo>
                    <a:pt x="115" y="157"/>
                  </a:lnTo>
                  <a:lnTo>
                    <a:pt x="112" y="150"/>
                  </a:lnTo>
                  <a:lnTo>
                    <a:pt x="114" y="144"/>
                  </a:lnTo>
                  <a:lnTo>
                    <a:pt x="114" y="136"/>
                  </a:lnTo>
                  <a:lnTo>
                    <a:pt x="112" y="136"/>
                  </a:lnTo>
                  <a:lnTo>
                    <a:pt x="113" y="141"/>
                  </a:lnTo>
                  <a:lnTo>
                    <a:pt x="110" y="142"/>
                  </a:lnTo>
                  <a:lnTo>
                    <a:pt x="110" y="147"/>
                  </a:lnTo>
                  <a:lnTo>
                    <a:pt x="109" y="147"/>
                  </a:lnTo>
                  <a:lnTo>
                    <a:pt x="108" y="144"/>
                  </a:lnTo>
                  <a:lnTo>
                    <a:pt x="99" y="140"/>
                  </a:lnTo>
                  <a:lnTo>
                    <a:pt x="99" y="137"/>
                  </a:lnTo>
                  <a:lnTo>
                    <a:pt x="94" y="137"/>
                  </a:lnTo>
                  <a:lnTo>
                    <a:pt x="88" y="130"/>
                  </a:lnTo>
                  <a:lnTo>
                    <a:pt x="83" y="130"/>
                  </a:lnTo>
                  <a:lnTo>
                    <a:pt x="82" y="126"/>
                  </a:lnTo>
                  <a:lnTo>
                    <a:pt x="77" y="129"/>
                  </a:lnTo>
                  <a:lnTo>
                    <a:pt x="77" y="124"/>
                  </a:lnTo>
                  <a:lnTo>
                    <a:pt x="71" y="126"/>
                  </a:lnTo>
                  <a:lnTo>
                    <a:pt x="72" y="128"/>
                  </a:lnTo>
                  <a:lnTo>
                    <a:pt x="72" y="131"/>
                  </a:lnTo>
                  <a:lnTo>
                    <a:pt x="71" y="133"/>
                  </a:lnTo>
                  <a:lnTo>
                    <a:pt x="72" y="134"/>
                  </a:lnTo>
                  <a:lnTo>
                    <a:pt x="76" y="135"/>
                  </a:lnTo>
                  <a:lnTo>
                    <a:pt x="81" y="141"/>
                  </a:lnTo>
                  <a:lnTo>
                    <a:pt x="85" y="141"/>
                  </a:lnTo>
                  <a:lnTo>
                    <a:pt x="88" y="145"/>
                  </a:lnTo>
                  <a:lnTo>
                    <a:pt x="89" y="150"/>
                  </a:lnTo>
                  <a:lnTo>
                    <a:pt x="92" y="152"/>
                  </a:lnTo>
                  <a:lnTo>
                    <a:pt x="96" y="152"/>
                  </a:lnTo>
                  <a:lnTo>
                    <a:pt x="100" y="158"/>
                  </a:lnTo>
                  <a:lnTo>
                    <a:pt x="109" y="163"/>
                  </a:lnTo>
                  <a:lnTo>
                    <a:pt x="111" y="170"/>
                  </a:lnTo>
                  <a:lnTo>
                    <a:pt x="116" y="172"/>
                  </a:lnTo>
                  <a:lnTo>
                    <a:pt x="121" y="180"/>
                  </a:lnTo>
                  <a:lnTo>
                    <a:pt x="126" y="182"/>
                  </a:lnTo>
                  <a:lnTo>
                    <a:pt x="132" y="179"/>
                  </a:lnTo>
                  <a:lnTo>
                    <a:pt x="140" y="180"/>
                  </a:lnTo>
                  <a:lnTo>
                    <a:pt x="144" y="186"/>
                  </a:lnTo>
                  <a:lnTo>
                    <a:pt x="145" y="189"/>
                  </a:lnTo>
                  <a:lnTo>
                    <a:pt x="148" y="189"/>
                  </a:lnTo>
                  <a:lnTo>
                    <a:pt x="150" y="193"/>
                  </a:lnTo>
                  <a:lnTo>
                    <a:pt x="158" y="193"/>
                  </a:lnTo>
                  <a:lnTo>
                    <a:pt x="166" y="195"/>
                  </a:lnTo>
                  <a:lnTo>
                    <a:pt x="164" y="199"/>
                  </a:lnTo>
                  <a:lnTo>
                    <a:pt x="157" y="201"/>
                  </a:lnTo>
                  <a:lnTo>
                    <a:pt x="151" y="206"/>
                  </a:lnTo>
                  <a:lnTo>
                    <a:pt x="147" y="204"/>
                  </a:lnTo>
                  <a:lnTo>
                    <a:pt x="141" y="202"/>
                  </a:lnTo>
                  <a:lnTo>
                    <a:pt x="137" y="205"/>
                  </a:lnTo>
                  <a:lnTo>
                    <a:pt x="134" y="204"/>
                  </a:lnTo>
                  <a:lnTo>
                    <a:pt x="125" y="205"/>
                  </a:lnTo>
                  <a:lnTo>
                    <a:pt x="117" y="208"/>
                  </a:lnTo>
                  <a:lnTo>
                    <a:pt x="103" y="214"/>
                  </a:lnTo>
                  <a:lnTo>
                    <a:pt x="99" y="211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1" name="Freeform 128">
              <a:extLst>
                <a:ext uri="{FF2B5EF4-FFF2-40B4-BE49-F238E27FC236}">
                  <a16:creationId xmlns:a16="http://schemas.microsoft.com/office/drawing/2014/main" id="{51642055-EDED-1A53-544B-618BCEB07093}"/>
                </a:ext>
              </a:extLst>
            </xdr:cNvPr>
            <xdr:cNvSpPr>
              <a:spLocks/>
            </xdr:cNvSpPr>
          </xdr:nvSpPr>
          <xdr:spPr bwMode="auto">
            <a:xfrm>
              <a:off x="10185982" y="2973007"/>
              <a:ext cx="373062" cy="463550"/>
            </a:xfrm>
            <a:custGeom>
              <a:avLst/>
              <a:gdLst>
                <a:gd name="T0" fmla="*/ 52922417 w 235"/>
                <a:gd name="T1" fmla="*/ 148690013 h 292"/>
                <a:gd name="T2" fmla="*/ 88204557 w 235"/>
                <a:gd name="T3" fmla="*/ 118448138 h 292"/>
                <a:gd name="T4" fmla="*/ 131047949 w 235"/>
                <a:gd name="T5" fmla="*/ 120967500 h 292"/>
                <a:gd name="T6" fmla="*/ 161289784 w 235"/>
                <a:gd name="T7" fmla="*/ 136088438 h 292"/>
                <a:gd name="T8" fmla="*/ 189010672 w 235"/>
                <a:gd name="T9" fmla="*/ 156249688 h 292"/>
                <a:gd name="T10" fmla="*/ 214212200 w 235"/>
                <a:gd name="T11" fmla="*/ 168851263 h 292"/>
                <a:gd name="T12" fmla="*/ 224292812 w 235"/>
                <a:gd name="T13" fmla="*/ 156249688 h 292"/>
                <a:gd name="T14" fmla="*/ 199091283 w 235"/>
                <a:gd name="T15" fmla="*/ 123488450 h 292"/>
                <a:gd name="T16" fmla="*/ 206652536 w 235"/>
                <a:gd name="T17" fmla="*/ 55443438 h 292"/>
                <a:gd name="T18" fmla="*/ 302418345 w 235"/>
                <a:gd name="T19" fmla="*/ 17641888 h 292"/>
                <a:gd name="T20" fmla="*/ 390622901 w 235"/>
                <a:gd name="T21" fmla="*/ 0 h 292"/>
                <a:gd name="T22" fmla="*/ 498990269 w 235"/>
                <a:gd name="T23" fmla="*/ 5040313 h 292"/>
                <a:gd name="T24" fmla="*/ 574594855 w 235"/>
                <a:gd name="T25" fmla="*/ 42843450 h 292"/>
                <a:gd name="T26" fmla="*/ 564514243 w 235"/>
                <a:gd name="T27" fmla="*/ 88206263 h 292"/>
                <a:gd name="T28" fmla="*/ 514111186 w 235"/>
                <a:gd name="T29" fmla="*/ 63004700 h 292"/>
                <a:gd name="T30" fmla="*/ 511590239 w 235"/>
                <a:gd name="T31" fmla="*/ 105846563 h 292"/>
                <a:gd name="T32" fmla="*/ 504030574 w 235"/>
                <a:gd name="T33" fmla="*/ 131048125 h 292"/>
                <a:gd name="T34" fmla="*/ 493949963 w 235"/>
                <a:gd name="T35" fmla="*/ 110886875 h 292"/>
                <a:gd name="T36" fmla="*/ 441025959 w 235"/>
                <a:gd name="T37" fmla="*/ 75604688 h 292"/>
                <a:gd name="T38" fmla="*/ 430945347 w 235"/>
                <a:gd name="T39" fmla="*/ 90725625 h 292"/>
                <a:gd name="T40" fmla="*/ 453627517 w 235"/>
                <a:gd name="T41" fmla="*/ 108367513 h 292"/>
                <a:gd name="T42" fmla="*/ 493949963 w 235"/>
                <a:gd name="T43" fmla="*/ 143649700 h 292"/>
                <a:gd name="T44" fmla="*/ 514111186 w 235"/>
                <a:gd name="T45" fmla="*/ 146169063 h 292"/>
                <a:gd name="T46" fmla="*/ 551912685 w 235"/>
                <a:gd name="T47" fmla="*/ 118448138 h 292"/>
                <a:gd name="T48" fmla="*/ 577114214 w 235"/>
                <a:gd name="T49" fmla="*/ 103327200 h 292"/>
                <a:gd name="T50" fmla="*/ 567033603 w 235"/>
                <a:gd name="T51" fmla="*/ 143649700 h 292"/>
                <a:gd name="T52" fmla="*/ 539312715 w 235"/>
                <a:gd name="T53" fmla="*/ 216733438 h 292"/>
                <a:gd name="T54" fmla="*/ 496469322 w 235"/>
                <a:gd name="T55" fmla="*/ 234375325 h 292"/>
                <a:gd name="T56" fmla="*/ 466227488 w 235"/>
                <a:gd name="T57" fmla="*/ 229335013 h 292"/>
                <a:gd name="T58" fmla="*/ 456146876 w 235"/>
                <a:gd name="T59" fmla="*/ 209173763 h 292"/>
                <a:gd name="T60" fmla="*/ 483869351 w 235"/>
                <a:gd name="T61" fmla="*/ 244455950 h 292"/>
                <a:gd name="T62" fmla="*/ 511590239 w 235"/>
                <a:gd name="T63" fmla="*/ 267136563 h 292"/>
                <a:gd name="T64" fmla="*/ 509070880 w 235"/>
                <a:gd name="T65" fmla="*/ 320060638 h 292"/>
                <a:gd name="T66" fmla="*/ 521670851 w 235"/>
                <a:gd name="T67" fmla="*/ 350302513 h 292"/>
                <a:gd name="T68" fmla="*/ 504030574 w 235"/>
                <a:gd name="T69" fmla="*/ 410786263 h 292"/>
                <a:gd name="T70" fmla="*/ 506549934 w 235"/>
                <a:gd name="T71" fmla="*/ 393144375 h 292"/>
                <a:gd name="T72" fmla="*/ 491429016 w 235"/>
                <a:gd name="T73" fmla="*/ 413305625 h 292"/>
                <a:gd name="T74" fmla="*/ 451106570 w 235"/>
                <a:gd name="T75" fmla="*/ 375504075 h 292"/>
                <a:gd name="T76" fmla="*/ 413305071 w 235"/>
                <a:gd name="T77" fmla="*/ 390625013 h 292"/>
                <a:gd name="T78" fmla="*/ 451106570 w 235"/>
                <a:gd name="T79" fmla="*/ 413305625 h 292"/>
                <a:gd name="T80" fmla="*/ 493949963 w 235"/>
                <a:gd name="T81" fmla="*/ 425907200 h 292"/>
                <a:gd name="T82" fmla="*/ 526711157 w 235"/>
                <a:gd name="T83" fmla="*/ 453628125 h 292"/>
                <a:gd name="T84" fmla="*/ 501509628 w 235"/>
                <a:gd name="T85" fmla="*/ 521673138 h 292"/>
                <a:gd name="T86" fmla="*/ 514111186 w 235"/>
                <a:gd name="T87" fmla="*/ 529232813 h 292"/>
                <a:gd name="T88" fmla="*/ 526711157 w 235"/>
                <a:gd name="T89" fmla="*/ 582156888 h 292"/>
                <a:gd name="T90" fmla="*/ 483869351 w 235"/>
                <a:gd name="T91" fmla="*/ 599797188 h 292"/>
                <a:gd name="T92" fmla="*/ 451106570 w 235"/>
                <a:gd name="T93" fmla="*/ 604837500 h 292"/>
                <a:gd name="T94" fmla="*/ 413305071 w 235"/>
                <a:gd name="T95" fmla="*/ 592237513 h 292"/>
                <a:gd name="T96" fmla="*/ 400703513 w 235"/>
                <a:gd name="T97" fmla="*/ 564515000 h 292"/>
                <a:gd name="T98" fmla="*/ 370461678 w 235"/>
                <a:gd name="T99" fmla="*/ 551915013 h 292"/>
                <a:gd name="T100" fmla="*/ 332660179 w 235"/>
                <a:gd name="T101" fmla="*/ 559474688 h 292"/>
                <a:gd name="T102" fmla="*/ 327619873 w 235"/>
                <a:gd name="T103" fmla="*/ 589716563 h 292"/>
                <a:gd name="T104" fmla="*/ 322579568 w 235"/>
                <a:gd name="T105" fmla="*/ 622479388 h 292"/>
                <a:gd name="T106" fmla="*/ 302418345 w 235"/>
                <a:gd name="T107" fmla="*/ 660280938 h 292"/>
                <a:gd name="T108" fmla="*/ 292337733 w 235"/>
                <a:gd name="T109" fmla="*/ 703124388 h 292"/>
                <a:gd name="T110" fmla="*/ 269655564 w 235"/>
                <a:gd name="T111" fmla="*/ 733366263 h 292"/>
                <a:gd name="T112" fmla="*/ 201612230 w 235"/>
                <a:gd name="T113" fmla="*/ 723285638 h 292"/>
                <a:gd name="T114" fmla="*/ 168849449 w 235"/>
                <a:gd name="T115" fmla="*/ 720764688 h 292"/>
                <a:gd name="T116" fmla="*/ 194050977 w 235"/>
                <a:gd name="T117" fmla="*/ 569555313 h 292"/>
                <a:gd name="T118" fmla="*/ 73083640 w 235"/>
                <a:gd name="T119" fmla="*/ 269657513 h 292"/>
                <a:gd name="T120" fmla="*/ 52922417 w 235"/>
                <a:gd name="T121" fmla="*/ 234375325 h 292"/>
                <a:gd name="T122" fmla="*/ 35282140 w 235"/>
                <a:gd name="T123" fmla="*/ 178931888 h 292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  <a:gd name="T180" fmla="*/ 0 60000 65536"/>
                <a:gd name="T181" fmla="*/ 0 60000 65536"/>
                <a:gd name="T182" fmla="*/ 0 60000 65536"/>
                <a:gd name="T183" fmla="*/ 0 60000 65536"/>
                <a:gd name="T184" fmla="*/ 0 60000 65536"/>
                <a:gd name="T185" fmla="*/ 0 60000 65536"/>
              </a:gdLst>
              <a:ahLst/>
              <a:cxnLst>
                <a:cxn ang="T124">
                  <a:pos x="T0" y="T1"/>
                </a:cxn>
                <a:cxn ang="T125">
                  <a:pos x="T2" y="T3"/>
                </a:cxn>
                <a:cxn ang="T126">
                  <a:pos x="T4" y="T5"/>
                </a:cxn>
                <a:cxn ang="T127">
                  <a:pos x="T6" y="T7"/>
                </a:cxn>
                <a:cxn ang="T128">
                  <a:pos x="T8" y="T9"/>
                </a:cxn>
                <a:cxn ang="T129">
                  <a:pos x="T10" y="T11"/>
                </a:cxn>
                <a:cxn ang="T130">
                  <a:pos x="T12" y="T13"/>
                </a:cxn>
                <a:cxn ang="T131">
                  <a:pos x="T14" y="T15"/>
                </a:cxn>
                <a:cxn ang="T132">
                  <a:pos x="T16" y="T17"/>
                </a:cxn>
                <a:cxn ang="T133">
                  <a:pos x="T18" y="T19"/>
                </a:cxn>
                <a:cxn ang="T134">
                  <a:pos x="T20" y="T21"/>
                </a:cxn>
                <a:cxn ang="T135">
                  <a:pos x="T22" y="T23"/>
                </a:cxn>
                <a:cxn ang="T136">
                  <a:pos x="T24" y="T25"/>
                </a:cxn>
                <a:cxn ang="T137">
                  <a:pos x="T26" y="T27"/>
                </a:cxn>
                <a:cxn ang="T138">
                  <a:pos x="T28" y="T29"/>
                </a:cxn>
                <a:cxn ang="T139">
                  <a:pos x="T30" y="T31"/>
                </a:cxn>
                <a:cxn ang="T140">
                  <a:pos x="T32" y="T33"/>
                </a:cxn>
                <a:cxn ang="T141">
                  <a:pos x="T34" y="T35"/>
                </a:cxn>
                <a:cxn ang="T142">
                  <a:pos x="T36" y="T37"/>
                </a:cxn>
                <a:cxn ang="T143">
                  <a:pos x="T38" y="T39"/>
                </a:cxn>
                <a:cxn ang="T144">
                  <a:pos x="T40" y="T41"/>
                </a:cxn>
                <a:cxn ang="T145">
                  <a:pos x="T42" y="T43"/>
                </a:cxn>
                <a:cxn ang="T146">
                  <a:pos x="T44" y="T45"/>
                </a:cxn>
                <a:cxn ang="T147">
                  <a:pos x="T46" y="T47"/>
                </a:cxn>
                <a:cxn ang="T148">
                  <a:pos x="T48" y="T49"/>
                </a:cxn>
                <a:cxn ang="T149">
                  <a:pos x="T50" y="T51"/>
                </a:cxn>
                <a:cxn ang="T150">
                  <a:pos x="T52" y="T53"/>
                </a:cxn>
                <a:cxn ang="T151">
                  <a:pos x="T54" y="T55"/>
                </a:cxn>
                <a:cxn ang="T152">
                  <a:pos x="T56" y="T57"/>
                </a:cxn>
                <a:cxn ang="T153">
                  <a:pos x="T58" y="T59"/>
                </a:cxn>
                <a:cxn ang="T154">
                  <a:pos x="T60" y="T61"/>
                </a:cxn>
                <a:cxn ang="T155">
                  <a:pos x="T62" y="T63"/>
                </a:cxn>
                <a:cxn ang="T156">
                  <a:pos x="T64" y="T65"/>
                </a:cxn>
                <a:cxn ang="T157">
                  <a:pos x="T66" y="T67"/>
                </a:cxn>
                <a:cxn ang="T158">
                  <a:pos x="T68" y="T69"/>
                </a:cxn>
                <a:cxn ang="T159">
                  <a:pos x="T70" y="T71"/>
                </a:cxn>
                <a:cxn ang="T160">
                  <a:pos x="T72" y="T73"/>
                </a:cxn>
                <a:cxn ang="T161">
                  <a:pos x="T74" y="T75"/>
                </a:cxn>
                <a:cxn ang="T162">
                  <a:pos x="T76" y="T77"/>
                </a:cxn>
                <a:cxn ang="T163">
                  <a:pos x="T78" y="T79"/>
                </a:cxn>
                <a:cxn ang="T164">
                  <a:pos x="T80" y="T81"/>
                </a:cxn>
                <a:cxn ang="T165">
                  <a:pos x="T82" y="T83"/>
                </a:cxn>
                <a:cxn ang="T166">
                  <a:pos x="T84" y="T85"/>
                </a:cxn>
                <a:cxn ang="T167">
                  <a:pos x="T86" y="T87"/>
                </a:cxn>
                <a:cxn ang="T168">
                  <a:pos x="T88" y="T89"/>
                </a:cxn>
                <a:cxn ang="T169">
                  <a:pos x="T90" y="T91"/>
                </a:cxn>
                <a:cxn ang="T170">
                  <a:pos x="T92" y="T93"/>
                </a:cxn>
                <a:cxn ang="T171">
                  <a:pos x="T94" y="T95"/>
                </a:cxn>
                <a:cxn ang="T172">
                  <a:pos x="T96" y="T97"/>
                </a:cxn>
                <a:cxn ang="T173">
                  <a:pos x="T98" y="T99"/>
                </a:cxn>
                <a:cxn ang="T174">
                  <a:pos x="T100" y="T101"/>
                </a:cxn>
                <a:cxn ang="T175">
                  <a:pos x="T102" y="T103"/>
                </a:cxn>
                <a:cxn ang="T176">
                  <a:pos x="T104" y="T105"/>
                </a:cxn>
                <a:cxn ang="T177">
                  <a:pos x="T106" y="T107"/>
                </a:cxn>
                <a:cxn ang="T178">
                  <a:pos x="T108" y="T109"/>
                </a:cxn>
                <a:cxn ang="T179">
                  <a:pos x="T110" y="T111"/>
                </a:cxn>
                <a:cxn ang="T180">
                  <a:pos x="T112" y="T113"/>
                </a:cxn>
                <a:cxn ang="T181">
                  <a:pos x="T114" y="T115"/>
                </a:cxn>
                <a:cxn ang="T182">
                  <a:pos x="T116" y="T117"/>
                </a:cxn>
                <a:cxn ang="T183">
                  <a:pos x="T118" y="T119"/>
                </a:cxn>
                <a:cxn ang="T184">
                  <a:pos x="T120" y="T121"/>
                </a:cxn>
                <a:cxn ang="T185">
                  <a:pos x="T122" y="T123"/>
                </a:cxn>
              </a:cxnLst>
              <a:rect l="0" t="0" r="r" b="b"/>
              <a:pathLst>
                <a:path w="235" h="292">
                  <a:moveTo>
                    <a:pt x="14" y="71"/>
                  </a:moveTo>
                  <a:lnTo>
                    <a:pt x="16" y="66"/>
                  </a:lnTo>
                  <a:lnTo>
                    <a:pt x="19" y="62"/>
                  </a:lnTo>
                  <a:lnTo>
                    <a:pt x="21" y="59"/>
                  </a:lnTo>
                  <a:lnTo>
                    <a:pt x="21" y="55"/>
                  </a:lnTo>
                  <a:lnTo>
                    <a:pt x="21" y="50"/>
                  </a:lnTo>
                  <a:lnTo>
                    <a:pt x="24" y="47"/>
                  </a:lnTo>
                  <a:lnTo>
                    <a:pt x="35" y="47"/>
                  </a:lnTo>
                  <a:lnTo>
                    <a:pt x="37" y="44"/>
                  </a:lnTo>
                  <a:lnTo>
                    <a:pt x="44" y="46"/>
                  </a:lnTo>
                  <a:lnTo>
                    <a:pt x="50" y="47"/>
                  </a:lnTo>
                  <a:lnTo>
                    <a:pt x="52" y="48"/>
                  </a:lnTo>
                  <a:lnTo>
                    <a:pt x="56" y="49"/>
                  </a:lnTo>
                  <a:lnTo>
                    <a:pt x="56" y="54"/>
                  </a:lnTo>
                  <a:lnTo>
                    <a:pt x="57" y="56"/>
                  </a:lnTo>
                  <a:lnTo>
                    <a:pt x="64" y="54"/>
                  </a:lnTo>
                  <a:lnTo>
                    <a:pt x="67" y="55"/>
                  </a:lnTo>
                  <a:lnTo>
                    <a:pt x="71" y="53"/>
                  </a:lnTo>
                  <a:lnTo>
                    <a:pt x="74" y="54"/>
                  </a:lnTo>
                  <a:lnTo>
                    <a:pt x="75" y="62"/>
                  </a:lnTo>
                  <a:lnTo>
                    <a:pt x="85" y="58"/>
                  </a:lnTo>
                  <a:lnTo>
                    <a:pt x="88" y="59"/>
                  </a:lnTo>
                  <a:lnTo>
                    <a:pt x="85" y="65"/>
                  </a:lnTo>
                  <a:lnTo>
                    <a:pt x="85" y="67"/>
                  </a:lnTo>
                  <a:lnTo>
                    <a:pt x="88" y="74"/>
                  </a:lnTo>
                  <a:lnTo>
                    <a:pt x="92" y="70"/>
                  </a:lnTo>
                  <a:lnTo>
                    <a:pt x="89" y="66"/>
                  </a:lnTo>
                  <a:lnTo>
                    <a:pt x="89" y="62"/>
                  </a:lnTo>
                  <a:lnTo>
                    <a:pt x="92" y="60"/>
                  </a:lnTo>
                  <a:lnTo>
                    <a:pt x="85" y="55"/>
                  </a:lnTo>
                  <a:lnTo>
                    <a:pt x="80" y="56"/>
                  </a:lnTo>
                  <a:lnTo>
                    <a:pt x="79" y="49"/>
                  </a:lnTo>
                  <a:lnTo>
                    <a:pt x="68" y="47"/>
                  </a:lnTo>
                  <a:lnTo>
                    <a:pt x="58" y="39"/>
                  </a:lnTo>
                  <a:lnTo>
                    <a:pt x="75" y="23"/>
                  </a:lnTo>
                  <a:lnTo>
                    <a:pt x="82" y="22"/>
                  </a:lnTo>
                  <a:lnTo>
                    <a:pt x="82" y="20"/>
                  </a:lnTo>
                  <a:lnTo>
                    <a:pt x="98" y="17"/>
                  </a:lnTo>
                  <a:lnTo>
                    <a:pt x="99" y="13"/>
                  </a:lnTo>
                  <a:lnTo>
                    <a:pt x="120" y="7"/>
                  </a:lnTo>
                  <a:lnTo>
                    <a:pt x="139" y="4"/>
                  </a:lnTo>
                  <a:lnTo>
                    <a:pt x="143" y="1"/>
                  </a:lnTo>
                  <a:lnTo>
                    <a:pt x="150" y="1"/>
                  </a:lnTo>
                  <a:lnTo>
                    <a:pt x="155" y="0"/>
                  </a:lnTo>
                  <a:lnTo>
                    <a:pt x="161" y="3"/>
                  </a:lnTo>
                  <a:lnTo>
                    <a:pt x="166" y="3"/>
                  </a:lnTo>
                  <a:lnTo>
                    <a:pt x="173" y="0"/>
                  </a:lnTo>
                  <a:lnTo>
                    <a:pt x="198" y="2"/>
                  </a:lnTo>
                  <a:lnTo>
                    <a:pt x="200" y="0"/>
                  </a:lnTo>
                  <a:lnTo>
                    <a:pt x="210" y="3"/>
                  </a:lnTo>
                  <a:lnTo>
                    <a:pt x="225" y="14"/>
                  </a:lnTo>
                  <a:lnTo>
                    <a:pt x="228" y="17"/>
                  </a:lnTo>
                  <a:lnTo>
                    <a:pt x="234" y="24"/>
                  </a:lnTo>
                  <a:lnTo>
                    <a:pt x="231" y="32"/>
                  </a:lnTo>
                  <a:lnTo>
                    <a:pt x="222" y="32"/>
                  </a:lnTo>
                  <a:lnTo>
                    <a:pt x="224" y="35"/>
                  </a:lnTo>
                  <a:lnTo>
                    <a:pt x="219" y="36"/>
                  </a:lnTo>
                  <a:lnTo>
                    <a:pt x="210" y="27"/>
                  </a:lnTo>
                  <a:lnTo>
                    <a:pt x="207" y="28"/>
                  </a:lnTo>
                  <a:lnTo>
                    <a:pt x="204" y="25"/>
                  </a:lnTo>
                  <a:lnTo>
                    <a:pt x="203" y="29"/>
                  </a:lnTo>
                  <a:lnTo>
                    <a:pt x="204" y="31"/>
                  </a:lnTo>
                  <a:lnTo>
                    <a:pt x="201" y="39"/>
                  </a:lnTo>
                  <a:lnTo>
                    <a:pt x="203" y="42"/>
                  </a:lnTo>
                  <a:lnTo>
                    <a:pt x="208" y="44"/>
                  </a:lnTo>
                  <a:lnTo>
                    <a:pt x="208" y="47"/>
                  </a:lnTo>
                  <a:lnTo>
                    <a:pt x="203" y="48"/>
                  </a:lnTo>
                  <a:lnTo>
                    <a:pt x="200" y="52"/>
                  </a:lnTo>
                  <a:lnTo>
                    <a:pt x="198" y="52"/>
                  </a:lnTo>
                  <a:lnTo>
                    <a:pt x="198" y="48"/>
                  </a:lnTo>
                  <a:lnTo>
                    <a:pt x="196" y="47"/>
                  </a:lnTo>
                  <a:lnTo>
                    <a:pt x="196" y="44"/>
                  </a:lnTo>
                  <a:lnTo>
                    <a:pt x="187" y="38"/>
                  </a:lnTo>
                  <a:lnTo>
                    <a:pt x="183" y="40"/>
                  </a:lnTo>
                  <a:lnTo>
                    <a:pt x="179" y="30"/>
                  </a:lnTo>
                  <a:lnTo>
                    <a:pt x="175" y="30"/>
                  </a:lnTo>
                  <a:lnTo>
                    <a:pt x="172" y="32"/>
                  </a:lnTo>
                  <a:lnTo>
                    <a:pt x="168" y="30"/>
                  </a:lnTo>
                  <a:lnTo>
                    <a:pt x="168" y="34"/>
                  </a:lnTo>
                  <a:lnTo>
                    <a:pt x="171" y="36"/>
                  </a:lnTo>
                  <a:lnTo>
                    <a:pt x="174" y="34"/>
                  </a:lnTo>
                  <a:lnTo>
                    <a:pt x="176" y="34"/>
                  </a:lnTo>
                  <a:lnTo>
                    <a:pt x="180" y="40"/>
                  </a:lnTo>
                  <a:lnTo>
                    <a:pt x="180" y="43"/>
                  </a:lnTo>
                  <a:lnTo>
                    <a:pt x="184" y="43"/>
                  </a:lnTo>
                  <a:lnTo>
                    <a:pt x="189" y="47"/>
                  </a:lnTo>
                  <a:lnTo>
                    <a:pt x="190" y="49"/>
                  </a:lnTo>
                  <a:lnTo>
                    <a:pt x="196" y="57"/>
                  </a:lnTo>
                  <a:lnTo>
                    <a:pt x="199" y="57"/>
                  </a:lnTo>
                  <a:lnTo>
                    <a:pt x="198" y="60"/>
                  </a:lnTo>
                  <a:lnTo>
                    <a:pt x="200" y="62"/>
                  </a:lnTo>
                  <a:lnTo>
                    <a:pt x="204" y="58"/>
                  </a:lnTo>
                  <a:lnTo>
                    <a:pt x="213" y="51"/>
                  </a:lnTo>
                  <a:lnTo>
                    <a:pt x="214" y="46"/>
                  </a:lnTo>
                  <a:lnTo>
                    <a:pt x="218" y="45"/>
                  </a:lnTo>
                  <a:lnTo>
                    <a:pt x="219" y="47"/>
                  </a:lnTo>
                  <a:lnTo>
                    <a:pt x="222" y="47"/>
                  </a:lnTo>
                  <a:lnTo>
                    <a:pt x="223" y="48"/>
                  </a:lnTo>
                  <a:lnTo>
                    <a:pt x="226" y="48"/>
                  </a:lnTo>
                  <a:lnTo>
                    <a:pt x="229" y="41"/>
                  </a:lnTo>
                  <a:lnTo>
                    <a:pt x="232" y="48"/>
                  </a:lnTo>
                  <a:lnTo>
                    <a:pt x="230" y="51"/>
                  </a:lnTo>
                  <a:lnTo>
                    <a:pt x="230" y="54"/>
                  </a:lnTo>
                  <a:lnTo>
                    <a:pt x="225" y="57"/>
                  </a:lnTo>
                  <a:lnTo>
                    <a:pt x="225" y="62"/>
                  </a:lnTo>
                  <a:lnTo>
                    <a:pt x="217" y="70"/>
                  </a:lnTo>
                  <a:lnTo>
                    <a:pt x="213" y="80"/>
                  </a:lnTo>
                  <a:lnTo>
                    <a:pt x="214" y="86"/>
                  </a:lnTo>
                  <a:lnTo>
                    <a:pt x="209" y="90"/>
                  </a:lnTo>
                  <a:lnTo>
                    <a:pt x="201" y="94"/>
                  </a:lnTo>
                  <a:lnTo>
                    <a:pt x="199" y="91"/>
                  </a:lnTo>
                  <a:lnTo>
                    <a:pt x="197" y="93"/>
                  </a:lnTo>
                  <a:lnTo>
                    <a:pt x="194" y="91"/>
                  </a:lnTo>
                  <a:lnTo>
                    <a:pt x="191" y="93"/>
                  </a:lnTo>
                  <a:lnTo>
                    <a:pt x="189" y="90"/>
                  </a:lnTo>
                  <a:lnTo>
                    <a:pt x="185" y="91"/>
                  </a:lnTo>
                  <a:lnTo>
                    <a:pt x="184" y="88"/>
                  </a:lnTo>
                  <a:lnTo>
                    <a:pt x="184" y="82"/>
                  </a:lnTo>
                  <a:lnTo>
                    <a:pt x="180" y="76"/>
                  </a:lnTo>
                  <a:lnTo>
                    <a:pt x="181" y="83"/>
                  </a:lnTo>
                  <a:lnTo>
                    <a:pt x="180" y="89"/>
                  </a:lnTo>
                  <a:lnTo>
                    <a:pt x="183" y="95"/>
                  </a:lnTo>
                  <a:lnTo>
                    <a:pt x="190" y="98"/>
                  </a:lnTo>
                  <a:lnTo>
                    <a:pt x="192" y="97"/>
                  </a:lnTo>
                  <a:lnTo>
                    <a:pt x="197" y="100"/>
                  </a:lnTo>
                  <a:lnTo>
                    <a:pt x="199" y="101"/>
                  </a:lnTo>
                  <a:lnTo>
                    <a:pt x="202" y="102"/>
                  </a:lnTo>
                  <a:lnTo>
                    <a:pt x="203" y="106"/>
                  </a:lnTo>
                  <a:lnTo>
                    <a:pt x="201" y="112"/>
                  </a:lnTo>
                  <a:lnTo>
                    <a:pt x="200" y="116"/>
                  </a:lnTo>
                  <a:lnTo>
                    <a:pt x="202" y="120"/>
                  </a:lnTo>
                  <a:lnTo>
                    <a:pt x="202" y="127"/>
                  </a:lnTo>
                  <a:lnTo>
                    <a:pt x="205" y="130"/>
                  </a:lnTo>
                  <a:lnTo>
                    <a:pt x="205" y="134"/>
                  </a:lnTo>
                  <a:lnTo>
                    <a:pt x="208" y="134"/>
                  </a:lnTo>
                  <a:lnTo>
                    <a:pt x="207" y="139"/>
                  </a:lnTo>
                  <a:lnTo>
                    <a:pt x="204" y="162"/>
                  </a:lnTo>
                  <a:lnTo>
                    <a:pt x="204" y="166"/>
                  </a:lnTo>
                  <a:lnTo>
                    <a:pt x="203" y="163"/>
                  </a:lnTo>
                  <a:lnTo>
                    <a:pt x="200" y="163"/>
                  </a:lnTo>
                  <a:lnTo>
                    <a:pt x="198" y="165"/>
                  </a:lnTo>
                  <a:lnTo>
                    <a:pt x="198" y="159"/>
                  </a:lnTo>
                  <a:lnTo>
                    <a:pt x="200" y="158"/>
                  </a:lnTo>
                  <a:lnTo>
                    <a:pt x="201" y="156"/>
                  </a:lnTo>
                  <a:lnTo>
                    <a:pt x="199" y="154"/>
                  </a:lnTo>
                  <a:lnTo>
                    <a:pt x="197" y="157"/>
                  </a:lnTo>
                  <a:lnTo>
                    <a:pt x="194" y="159"/>
                  </a:lnTo>
                  <a:lnTo>
                    <a:pt x="195" y="164"/>
                  </a:lnTo>
                  <a:lnTo>
                    <a:pt x="192" y="163"/>
                  </a:lnTo>
                  <a:lnTo>
                    <a:pt x="189" y="163"/>
                  </a:lnTo>
                  <a:lnTo>
                    <a:pt x="183" y="152"/>
                  </a:lnTo>
                  <a:lnTo>
                    <a:pt x="179" y="149"/>
                  </a:lnTo>
                  <a:lnTo>
                    <a:pt x="176" y="141"/>
                  </a:lnTo>
                  <a:lnTo>
                    <a:pt x="165" y="146"/>
                  </a:lnTo>
                  <a:lnTo>
                    <a:pt x="166" y="151"/>
                  </a:lnTo>
                  <a:lnTo>
                    <a:pt x="164" y="155"/>
                  </a:lnTo>
                  <a:lnTo>
                    <a:pt x="165" y="159"/>
                  </a:lnTo>
                  <a:lnTo>
                    <a:pt x="171" y="163"/>
                  </a:lnTo>
                  <a:lnTo>
                    <a:pt x="176" y="160"/>
                  </a:lnTo>
                  <a:lnTo>
                    <a:pt x="179" y="164"/>
                  </a:lnTo>
                  <a:lnTo>
                    <a:pt x="187" y="166"/>
                  </a:lnTo>
                  <a:lnTo>
                    <a:pt x="191" y="173"/>
                  </a:lnTo>
                  <a:lnTo>
                    <a:pt x="195" y="167"/>
                  </a:lnTo>
                  <a:lnTo>
                    <a:pt x="196" y="169"/>
                  </a:lnTo>
                  <a:lnTo>
                    <a:pt x="201" y="166"/>
                  </a:lnTo>
                  <a:lnTo>
                    <a:pt x="204" y="171"/>
                  </a:lnTo>
                  <a:lnTo>
                    <a:pt x="206" y="176"/>
                  </a:lnTo>
                  <a:lnTo>
                    <a:pt x="209" y="180"/>
                  </a:lnTo>
                  <a:lnTo>
                    <a:pt x="204" y="191"/>
                  </a:lnTo>
                  <a:lnTo>
                    <a:pt x="204" y="194"/>
                  </a:lnTo>
                  <a:lnTo>
                    <a:pt x="199" y="200"/>
                  </a:lnTo>
                  <a:lnTo>
                    <a:pt x="199" y="207"/>
                  </a:lnTo>
                  <a:lnTo>
                    <a:pt x="201" y="207"/>
                  </a:lnTo>
                  <a:lnTo>
                    <a:pt x="199" y="211"/>
                  </a:lnTo>
                  <a:lnTo>
                    <a:pt x="202" y="213"/>
                  </a:lnTo>
                  <a:lnTo>
                    <a:pt x="204" y="210"/>
                  </a:lnTo>
                  <a:lnTo>
                    <a:pt x="207" y="212"/>
                  </a:lnTo>
                  <a:lnTo>
                    <a:pt x="210" y="211"/>
                  </a:lnTo>
                  <a:lnTo>
                    <a:pt x="213" y="217"/>
                  </a:lnTo>
                  <a:lnTo>
                    <a:pt x="209" y="231"/>
                  </a:lnTo>
                  <a:lnTo>
                    <a:pt x="203" y="242"/>
                  </a:lnTo>
                  <a:lnTo>
                    <a:pt x="199" y="238"/>
                  </a:lnTo>
                  <a:lnTo>
                    <a:pt x="196" y="237"/>
                  </a:lnTo>
                  <a:lnTo>
                    <a:pt x="192" y="238"/>
                  </a:lnTo>
                  <a:lnTo>
                    <a:pt x="188" y="239"/>
                  </a:lnTo>
                  <a:lnTo>
                    <a:pt x="184" y="238"/>
                  </a:lnTo>
                  <a:lnTo>
                    <a:pt x="181" y="237"/>
                  </a:lnTo>
                  <a:lnTo>
                    <a:pt x="179" y="240"/>
                  </a:lnTo>
                  <a:lnTo>
                    <a:pt x="175" y="241"/>
                  </a:lnTo>
                  <a:lnTo>
                    <a:pt x="172" y="236"/>
                  </a:lnTo>
                  <a:lnTo>
                    <a:pt x="168" y="235"/>
                  </a:lnTo>
                  <a:lnTo>
                    <a:pt x="164" y="235"/>
                  </a:lnTo>
                  <a:lnTo>
                    <a:pt x="162" y="230"/>
                  </a:lnTo>
                  <a:lnTo>
                    <a:pt x="164" y="226"/>
                  </a:lnTo>
                  <a:lnTo>
                    <a:pt x="160" y="224"/>
                  </a:lnTo>
                  <a:lnTo>
                    <a:pt x="159" y="224"/>
                  </a:lnTo>
                  <a:lnTo>
                    <a:pt x="156" y="226"/>
                  </a:lnTo>
                  <a:lnTo>
                    <a:pt x="154" y="220"/>
                  </a:lnTo>
                  <a:lnTo>
                    <a:pt x="150" y="218"/>
                  </a:lnTo>
                  <a:lnTo>
                    <a:pt x="147" y="219"/>
                  </a:lnTo>
                  <a:lnTo>
                    <a:pt x="144" y="220"/>
                  </a:lnTo>
                  <a:lnTo>
                    <a:pt x="139" y="222"/>
                  </a:lnTo>
                  <a:lnTo>
                    <a:pt x="136" y="221"/>
                  </a:lnTo>
                  <a:lnTo>
                    <a:pt x="132" y="222"/>
                  </a:lnTo>
                  <a:lnTo>
                    <a:pt x="135" y="224"/>
                  </a:lnTo>
                  <a:lnTo>
                    <a:pt x="131" y="226"/>
                  </a:lnTo>
                  <a:lnTo>
                    <a:pt x="130" y="230"/>
                  </a:lnTo>
                  <a:lnTo>
                    <a:pt x="130" y="234"/>
                  </a:lnTo>
                  <a:lnTo>
                    <a:pt x="134" y="238"/>
                  </a:lnTo>
                  <a:lnTo>
                    <a:pt x="130" y="241"/>
                  </a:lnTo>
                  <a:lnTo>
                    <a:pt x="127" y="243"/>
                  </a:lnTo>
                  <a:lnTo>
                    <a:pt x="128" y="247"/>
                  </a:lnTo>
                  <a:lnTo>
                    <a:pt x="129" y="252"/>
                  </a:lnTo>
                  <a:lnTo>
                    <a:pt x="126" y="254"/>
                  </a:lnTo>
                  <a:lnTo>
                    <a:pt x="120" y="258"/>
                  </a:lnTo>
                  <a:lnTo>
                    <a:pt x="120" y="262"/>
                  </a:lnTo>
                  <a:lnTo>
                    <a:pt x="119" y="267"/>
                  </a:lnTo>
                  <a:lnTo>
                    <a:pt x="119" y="271"/>
                  </a:lnTo>
                  <a:lnTo>
                    <a:pt x="118" y="276"/>
                  </a:lnTo>
                  <a:lnTo>
                    <a:pt x="116" y="279"/>
                  </a:lnTo>
                  <a:lnTo>
                    <a:pt x="113" y="283"/>
                  </a:lnTo>
                  <a:lnTo>
                    <a:pt x="112" y="286"/>
                  </a:lnTo>
                  <a:lnTo>
                    <a:pt x="109" y="290"/>
                  </a:lnTo>
                  <a:lnTo>
                    <a:pt x="107" y="291"/>
                  </a:lnTo>
                  <a:lnTo>
                    <a:pt x="103" y="290"/>
                  </a:lnTo>
                  <a:lnTo>
                    <a:pt x="99" y="290"/>
                  </a:lnTo>
                  <a:lnTo>
                    <a:pt x="86" y="286"/>
                  </a:lnTo>
                  <a:lnTo>
                    <a:pt x="80" y="287"/>
                  </a:lnTo>
                  <a:lnTo>
                    <a:pt x="77" y="284"/>
                  </a:lnTo>
                  <a:lnTo>
                    <a:pt x="74" y="286"/>
                  </a:lnTo>
                  <a:lnTo>
                    <a:pt x="70" y="285"/>
                  </a:lnTo>
                  <a:lnTo>
                    <a:pt x="67" y="286"/>
                  </a:lnTo>
                  <a:lnTo>
                    <a:pt x="63" y="285"/>
                  </a:lnTo>
                  <a:lnTo>
                    <a:pt x="63" y="281"/>
                  </a:lnTo>
                  <a:lnTo>
                    <a:pt x="64" y="272"/>
                  </a:lnTo>
                  <a:lnTo>
                    <a:pt x="77" y="226"/>
                  </a:lnTo>
                  <a:lnTo>
                    <a:pt x="48" y="224"/>
                  </a:lnTo>
                  <a:lnTo>
                    <a:pt x="0" y="221"/>
                  </a:lnTo>
                  <a:lnTo>
                    <a:pt x="0" y="159"/>
                  </a:lnTo>
                  <a:lnTo>
                    <a:pt x="29" y="107"/>
                  </a:lnTo>
                  <a:lnTo>
                    <a:pt x="27" y="102"/>
                  </a:lnTo>
                  <a:lnTo>
                    <a:pt x="25" y="98"/>
                  </a:lnTo>
                  <a:lnTo>
                    <a:pt x="24" y="96"/>
                  </a:lnTo>
                  <a:lnTo>
                    <a:pt x="21" y="93"/>
                  </a:lnTo>
                  <a:lnTo>
                    <a:pt x="19" y="90"/>
                  </a:lnTo>
                  <a:lnTo>
                    <a:pt x="18" y="82"/>
                  </a:lnTo>
                  <a:lnTo>
                    <a:pt x="17" y="79"/>
                  </a:lnTo>
                  <a:lnTo>
                    <a:pt x="14" y="71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2" name="Freeform 42">
              <a:extLst>
                <a:ext uri="{FF2B5EF4-FFF2-40B4-BE49-F238E27FC236}">
                  <a16:creationId xmlns:a16="http://schemas.microsoft.com/office/drawing/2014/main" id="{A4DAE633-805D-7E5E-1F6E-7D0A2B227C7C}"/>
                </a:ext>
              </a:extLst>
            </xdr:cNvPr>
            <xdr:cNvSpPr>
              <a:spLocks/>
            </xdr:cNvSpPr>
          </xdr:nvSpPr>
          <xdr:spPr bwMode="auto">
            <a:xfrm>
              <a:off x="10060491" y="2374946"/>
              <a:ext cx="569913" cy="430213"/>
            </a:xfrm>
            <a:custGeom>
              <a:avLst/>
              <a:gdLst>
                <a:gd name="T0" fmla="*/ 672883103 w 359"/>
                <a:gd name="T1" fmla="*/ 360383556 h 271"/>
                <a:gd name="T2" fmla="*/ 715725003 w 359"/>
                <a:gd name="T3" fmla="*/ 347781967 h 271"/>
                <a:gd name="T4" fmla="*/ 745966904 w 359"/>
                <a:gd name="T5" fmla="*/ 367943240 h 271"/>
                <a:gd name="T6" fmla="*/ 758568491 w 359"/>
                <a:gd name="T7" fmla="*/ 398185150 h 271"/>
                <a:gd name="T8" fmla="*/ 763608807 w 359"/>
                <a:gd name="T9" fmla="*/ 418346424 h 271"/>
                <a:gd name="T10" fmla="*/ 786289440 w 359"/>
                <a:gd name="T11" fmla="*/ 435988332 h 271"/>
                <a:gd name="T12" fmla="*/ 798891026 w 359"/>
                <a:gd name="T13" fmla="*/ 438507697 h 271"/>
                <a:gd name="T14" fmla="*/ 793850709 w 359"/>
                <a:gd name="T15" fmla="*/ 448588334 h 271"/>
                <a:gd name="T16" fmla="*/ 814011977 w 359"/>
                <a:gd name="T17" fmla="*/ 463709289 h 271"/>
                <a:gd name="T18" fmla="*/ 834173244 w 359"/>
                <a:gd name="T19" fmla="*/ 471270560 h 271"/>
                <a:gd name="T20" fmla="*/ 826611975 w 359"/>
                <a:gd name="T21" fmla="*/ 483870562 h 271"/>
                <a:gd name="T22" fmla="*/ 816531341 w 359"/>
                <a:gd name="T23" fmla="*/ 504031836 h 271"/>
                <a:gd name="T24" fmla="*/ 831652292 w 359"/>
                <a:gd name="T25" fmla="*/ 529233428 h 271"/>
                <a:gd name="T26" fmla="*/ 816531341 w 359"/>
                <a:gd name="T27" fmla="*/ 541835017 h 271"/>
                <a:gd name="T28" fmla="*/ 851813560 w 359"/>
                <a:gd name="T29" fmla="*/ 577117246 h 271"/>
                <a:gd name="T30" fmla="*/ 831652292 w 359"/>
                <a:gd name="T31" fmla="*/ 614918840 h 271"/>
                <a:gd name="T32" fmla="*/ 808971660 w 359"/>
                <a:gd name="T33" fmla="*/ 599797885 h 271"/>
                <a:gd name="T34" fmla="*/ 791329757 w 359"/>
                <a:gd name="T35" fmla="*/ 577117246 h 271"/>
                <a:gd name="T36" fmla="*/ 783770075 w 359"/>
                <a:gd name="T37" fmla="*/ 619959158 h 271"/>
                <a:gd name="T38" fmla="*/ 816531341 w 359"/>
                <a:gd name="T39" fmla="*/ 602318838 h 271"/>
                <a:gd name="T40" fmla="*/ 826611975 w 359"/>
                <a:gd name="T41" fmla="*/ 619959158 h 271"/>
                <a:gd name="T42" fmla="*/ 836692609 w 359"/>
                <a:gd name="T43" fmla="*/ 640120431 h 271"/>
                <a:gd name="T44" fmla="*/ 846773243 w 359"/>
                <a:gd name="T45" fmla="*/ 635080113 h 271"/>
                <a:gd name="T46" fmla="*/ 866934511 w 359"/>
                <a:gd name="T47" fmla="*/ 665322023 h 271"/>
                <a:gd name="T48" fmla="*/ 894657047 w 359"/>
                <a:gd name="T49" fmla="*/ 670362342 h 271"/>
                <a:gd name="T50" fmla="*/ 773689441 w 359"/>
                <a:gd name="T51" fmla="*/ 657762339 h 271"/>
                <a:gd name="T52" fmla="*/ 705644369 w 359"/>
                <a:gd name="T53" fmla="*/ 599797885 h 271"/>
                <a:gd name="T54" fmla="*/ 682963737 w 359"/>
                <a:gd name="T55" fmla="*/ 554435019 h 271"/>
                <a:gd name="T56" fmla="*/ 665321834 w 359"/>
                <a:gd name="T57" fmla="*/ 554435019 h 271"/>
                <a:gd name="T58" fmla="*/ 650200883 w 359"/>
                <a:gd name="T59" fmla="*/ 534273746 h 271"/>
                <a:gd name="T60" fmla="*/ 619958981 w 359"/>
                <a:gd name="T61" fmla="*/ 501512470 h 271"/>
                <a:gd name="T62" fmla="*/ 592238032 w 359"/>
                <a:gd name="T63" fmla="*/ 473789926 h 271"/>
                <a:gd name="T64" fmla="*/ 582157398 w 359"/>
                <a:gd name="T65" fmla="*/ 458668971 h 271"/>
                <a:gd name="T66" fmla="*/ 519152643 w 359"/>
                <a:gd name="T67" fmla="*/ 438507697 h 271"/>
                <a:gd name="T68" fmla="*/ 473789791 w 359"/>
                <a:gd name="T69" fmla="*/ 435988332 h 271"/>
                <a:gd name="T70" fmla="*/ 488910741 w 359"/>
                <a:gd name="T71" fmla="*/ 418346424 h 271"/>
                <a:gd name="T72" fmla="*/ 501512327 w 359"/>
                <a:gd name="T73" fmla="*/ 393144832 h 271"/>
                <a:gd name="T74" fmla="*/ 466230109 w 359"/>
                <a:gd name="T75" fmla="*/ 380544830 h 271"/>
                <a:gd name="T76" fmla="*/ 453628523 w 359"/>
                <a:gd name="T77" fmla="*/ 347781967 h 271"/>
                <a:gd name="T78" fmla="*/ 428426938 w 359"/>
                <a:gd name="T79" fmla="*/ 327620693 h 271"/>
                <a:gd name="T80" fmla="*/ 408265671 w 359"/>
                <a:gd name="T81" fmla="*/ 320061009 h 271"/>
                <a:gd name="T82" fmla="*/ 390625355 w 359"/>
                <a:gd name="T83" fmla="*/ 292338465 h 271"/>
                <a:gd name="T84" fmla="*/ 332660917 w 359"/>
                <a:gd name="T85" fmla="*/ 259577189 h 271"/>
                <a:gd name="T86" fmla="*/ 292338381 w 359"/>
                <a:gd name="T87" fmla="*/ 226814326 h 271"/>
                <a:gd name="T88" fmla="*/ 254536798 w 359"/>
                <a:gd name="T89" fmla="*/ 219254642 h 271"/>
                <a:gd name="T90" fmla="*/ 209173946 w 359"/>
                <a:gd name="T91" fmla="*/ 176411143 h 271"/>
                <a:gd name="T92" fmla="*/ 70564437 w 359"/>
                <a:gd name="T93" fmla="*/ 73085410 h 271"/>
                <a:gd name="T94" fmla="*/ 524192960 w 359"/>
                <a:gd name="T95" fmla="*/ 199093369 h 271"/>
                <a:gd name="T96" fmla="*/ 561996131 w 359"/>
                <a:gd name="T97" fmla="*/ 277217510 h 271"/>
                <a:gd name="T98" fmla="*/ 635079932 w 359"/>
                <a:gd name="T99" fmla="*/ 350302920 h 271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</a:gdLst>
              <a:ahLst/>
              <a:cxnLst>
                <a:cxn ang="T100">
                  <a:pos x="T0" y="T1"/>
                </a:cxn>
                <a:cxn ang="T101">
                  <a:pos x="T2" y="T3"/>
                </a:cxn>
                <a:cxn ang="T102">
                  <a:pos x="T4" y="T5"/>
                </a:cxn>
                <a:cxn ang="T103">
                  <a:pos x="T6" y="T7"/>
                </a:cxn>
                <a:cxn ang="T104">
                  <a:pos x="T8" y="T9"/>
                </a:cxn>
                <a:cxn ang="T105">
                  <a:pos x="T10" y="T11"/>
                </a:cxn>
                <a:cxn ang="T106">
                  <a:pos x="T12" y="T13"/>
                </a:cxn>
                <a:cxn ang="T107">
                  <a:pos x="T14" y="T15"/>
                </a:cxn>
                <a:cxn ang="T108">
                  <a:pos x="T16" y="T17"/>
                </a:cxn>
                <a:cxn ang="T109">
                  <a:pos x="T18" y="T19"/>
                </a:cxn>
                <a:cxn ang="T110">
                  <a:pos x="T20" y="T21"/>
                </a:cxn>
                <a:cxn ang="T111">
                  <a:pos x="T22" y="T23"/>
                </a:cxn>
                <a:cxn ang="T112">
                  <a:pos x="T24" y="T25"/>
                </a:cxn>
                <a:cxn ang="T113">
                  <a:pos x="T26" y="T27"/>
                </a:cxn>
                <a:cxn ang="T114">
                  <a:pos x="T28" y="T29"/>
                </a:cxn>
                <a:cxn ang="T115">
                  <a:pos x="T30" y="T31"/>
                </a:cxn>
                <a:cxn ang="T116">
                  <a:pos x="T32" y="T33"/>
                </a:cxn>
                <a:cxn ang="T117">
                  <a:pos x="T34" y="T35"/>
                </a:cxn>
                <a:cxn ang="T118">
                  <a:pos x="T36" y="T37"/>
                </a:cxn>
                <a:cxn ang="T119">
                  <a:pos x="T38" y="T39"/>
                </a:cxn>
                <a:cxn ang="T120">
                  <a:pos x="T40" y="T41"/>
                </a:cxn>
                <a:cxn ang="T121">
                  <a:pos x="T42" y="T43"/>
                </a:cxn>
                <a:cxn ang="T122">
                  <a:pos x="T44" y="T45"/>
                </a:cxn>
                <a:cxn ang="T123">
                  <a:pos x="T46" y="T47"/>
                </a:cxn>
                <a:cxn ang="T124">
                  <a:pos x="T48" y="T49"/>
                </a:cxn>
                <a:cxn ang="T125">
                  <a:pos x="T50" y="T51"/>
                </a:cxn>
                <a:cxn ang="T126">
                  <a:pos x="T52" y="T53"/>
                </a:cxn>
                <a:cxn ang="T127">
                  <a:pos x="T54" y="T55"/>
                </a:cxn>
                <a:cxn ang="T128">
                  <a:pos x="T56" y="T57"/>
                </a:cxn>
                <a:cxn ang="T129">
                  <a:pos x="T58" y="T59"/>
                </a:cxn>
                <a:cxn ang="T130">
                  <a:pos x="T60" y="T61"/>
                </a:cxn>
                <a:cxn ang="T131">
                  <a:pos x="T62" y="T63"/>
                </a:cxn>
                <a:cxn ang="T132">
                  <a:pos x="T64" y="T65"/>
                </a:cxn>
                <a:cxn ang="T133">
                  <a:pos x="T66" y="T67"/>
                </a:cxn>
                <a:cxn ang="T134">
                  <a:pos x="T68" y="T69"/>
                </a:cxn>
                <a:cxn ang="T135">
                  <a:pos x="T70" y="T71"/>
                </a:cxn>
                <a:cxn ang="T136">
                  <a:pos x="T72" y="T73"/>
                </a:cxn>
                <a:cxn ang="T137">
                  <a:pos x="T74" y="T75"/>
                </a:cxn>
                <a:cxn ang="T138">
                  <a:pos x="T76" y="T77"/>
                </a:cxn>
                <a:cxn ang="T139">
                  <a:pos x="T78" y="T79"/>
                </a:cxn>
                <a:cxn ang="T140">
                  <a:pos x="T80" y="T81"/>
                </a:cxn>
                <a:cxn ang="T141">
                  <a:pos x="T82" y="T83"/>
                </a:cxn>
                <a:cxn ang="T142">
                  <a:pos x="T84" y="T85"/>
                </a:cxn>
                <a:cxn ang="T143">
                  <a:pos x="T86" y="T87"/>
                </a:cxn>
                <a:cxn ang="T144">
                  <a:pos x="T88" y="T89"/>
                </a:cxn>
                <a:cxn ang="T145">
                  <a:pos x="T90" y="T91"/>
                </a:cxn>
                <a:cxn ang="T146">
                  <a:pos x="T92" y="T93"/>
                </a:cxn>
                <a:cxn ang="T147">
                  <a:pos x="T94" y="T95"/>
                </a:cxn>
                <a:cxn ang="T148">
                  <a:pos x="T96" y="T97"/>
                </a:cxn>
                <a:cxn ang="T149">
                  <a:pos x="T98" y="T99"/>
                </a:cxn>
              </a:cxnLst>
              <a:rect l="0" t="0" r="r" b="b"/>
              <a:pathLst>
                <a:path w="359" h="271">
                  <a:moveTo>
                    <a:pt x="259" y="142"/>
                  </a:moveTo>
                  <a:lnTo>
                    <a:pt x="262" y="142"/>
                  </a:lnTo>
                  <a:lnTo>
                    <a:pt x="265" y="143"/>
                  </a:lnTo>
                  <a:lnTo>
                    <a:pt x="267" y="143"/>
                  </a:lnTo>
                  <a:lnTo>
                    <a:pt x="269" y="142"/>
                  </a:lnTo>
                  <a:lnTo>
                    <a:pt x="272" y="142"/>
                  </a:lnTo>
                  <a:lnTo>
                    <a:pt x="277" y="136"/>
                  </a:lnTo>
                  <a:lnTo>
                    <a:pt x="284" y="138"/>
                  </a:lnTo>
                  <a:lnTo>
                    <a:pt x="288" y="139"/>
                  </a:lnTo>
                  <a:lnTo>
                    <a:pt x="292" y="142"/>
                  </a:lnTo>
                  <a:lnTo>
                    <a:pt x="292" y="146"/>
                  </a:lnTo>
                  <a:lnTo>
                    <a:pt x="296" y="146"/>
                  </a:lnTo>
                  <a:lnTo>
                    <a:pt x="299" y="146"/>
                  </a:lnTo>
                  <a:lnTo>
                    <a:pt x="298" y="151"/>
                  </a:lnTo>
                  <a:lnTo>
                    <a:pt x="299" y="155"/>
                  </a:lnTo>
                  <a:lnTo>
                    <a:pt x="301" y="158"/>
                  </a:lnTo>
                  <a:lnTo>
                    <a:pt x="305" y="158"/>
                  </a:lnTo>
                  <a:lnTo>
                    <a:pt x="307" y="162"/>
                  </a:lnTo>
                  <a:lnTo>
                    <a:pt x="301" y="166"/>
                  </a:lnTo>
                  <a:lnTo>
                    <a:pt x="303" y="166"/>
                  </a:lnTo>
                  <a:lnTo>
                    <a:pt x="306" y="169"/>
                  </a:lnTo>
                  <a:lnTo>
                    <a:pt x="305" y="170"/>
                  </a:lnTo>
                  <a:lnTo>
                    <a:pt x="307" y="172"/>
                  </a:lnTo>
                  <a:lnTo>
                    <a:pt x="312" y="173"/>
                  </a:lnTo>
                  <a:lnTo>
                    <a:pt x="318" y="172"/>
                  </a:lnTo>
                  <a:lnTo>
                    <a:pt x="321" y="172"/>
                  </a:lnTo>
                  <a:lnTo>
                    <a:pt x="322" y="175"/>
                  </a:lnTo>
                  <a:lnTo>
                    <a:pt x="317" y="174"/>
                  </a:lnTo>
                  <a:lnTo>
                    <a:pt x="312" y="176"/>
                  </a:lnTo>
                  <a:lnTo>
                    <a:pt x="310" y="182"/>
                  </a:lnTo>
                  <a:lnTo>
                    <a:pt x="315" y="180"/>
                  </a:lnTo>
                  <a:lnTo>
                    <a:pt x="315" y="178"/>
                  </a:lnTo>
                  <a:lnTo>
                    <a:pt x="318" y="178"/>
                  </a:lnTo>
                  <a:lnTo>
                    <a:pt x="321" y="178"/>
                  </a:lnTo>
                  <a:lnTo>
                    <a:pt x="322" y="181"/>
                  </a:lnTo>
                  <a:lnTo>
                    <a:pt x="323" y="184"/>
                  </a:lnTo>
                  <a:lnTo>
                    <a:pt x="325" y="188"/>
                  </a:lnTo>
                  <a:lnTo>
                    <a:pt x="326" y="185"/>
                  </a:lnTo>
                  <a:lnTo>
                    <a:pt x="329" y="187"/>
                  </a:lnTo>
                  <a:lnTo>
                    <a:pt x="331" y="187"/>
                  </a:lnTo>
                  <a:lnTo>
                    <a:pt x="333" y="187"/>
                  </a:lnTo>
                  <a:lnTo>
                    <a:pt x="333" y="189"/>
                  </a:lnTo>
                  <a:lnTo>
                    <a:pt x="332" y="192"/>
                  </a:lnTo>
                  <a:lnTo>
                    <a:pt x="328" y="192"/>
                  </a:lnTo>
                  <a:lnTo>
                    <a:pt x="326" y="192"/>
                  </a:lnTo>
                  <a:lnTo>
                    <a:pt x="327" y="195"/>
                  </a:lnTo>
                  <a:lnTo>
                    <a:pt x="326" y="199"/>
                  </a:lnTo>
                  <a:lnTo>
                    <a:pt x="324" y="200"/>
                  </a:lnTo>
                  <a:lnTo>
                    <a:pt x="326" y="201"/>
                  </a:lnTo>
                  <a:lnTo>
                    <a:pt x="325" y="205"/>
                  </a:lnTo>
                  <a:lnTo>
                    <a:pt x="327" y="208"/>
                  </a:lnTo>
                  <a:lnTo>
                    <a:pt x="330" y="210"/>
                  </a:lnTo>
                  <a:lnTo>
                    <a:pt x="329" y="213"/>
                  </a:lnTo>
                  <a:lnTo>
                    <a:pt x="327" y="214"/>
                  </a:lnTo>
                  <a:lnTo>
                    <a:pt x="325" y="212"/>
                  </a:lnTo>
                  <a:lnTo>
                    <a:pt x="324" y="215"/>
                  </a:lnTo>
                  <a:lnTo>
                    <a:pt x="325" y="216"/>
                  </a:lnTo>
                  <a:lnTo>
                    <a:pt x="327" y="216"/>
                  </a:lnTo>
                  <a:lnTo>
                    <a:pt x="335" y="221"/>
                  </a:lnTo>
                  <a:lnTo>
                    <a:pt x="338" y="229"/>
                  </a:lnTo>
                  <a:lnTo>
                    <a:pt x="336" y="231"/>
                  </a:lnTo>
                  <a:lnTo>
                    <a:pt x="336" y="235"/>
                  </a:lnTo>
                  <a:lnTo>
                    <a:pt x="333" y="243"/>
                  </a:lnTo>
                  <a:lnTo>
                    <a:pt x="330" y="244"/>
                  </a:lnTo>
                  <a:lnTo>
                    <a:pt x="328" y="243"/>
                  </a:lnTo>
                  <a:lnTo>
                    <a:pt x="329" y="240"/>
                  </a:lnTo>
                  <a:lnTo>
                    <a:pt x="325" y="237"/>
                  </a:lnTo>
                  <a:lnTo>
                    <a:pt x="321" y="238"/>
                  </a:lnTo>
                  <a:lnTo>
                    <a:pt x="320" y="235"/>
                  </a:lnTo>
                  <a:lnTo>
                    <a:pt x="318" y="233"/>
                  </a:lnTo>
                  <a:lnTo>
                    <a:pt x="317" y="233"/>
                  </a:lnTo>
                  <a:lnTo>
                    <a:pt x="314" y="229"/>
                  </a:lnTo>
                  <a:lnTo>
                    <a:pt x="317" y="234"/>
                  </a:lnTo>
                  <a:lnTo>
                    <a:pt x="314" y="244"/>
                  </a:lnTo>
                  <a:lnTo>
                    <a:pt x="311" y="243"/>
                  </a:lnTo>
                  <a:lnTo>
                    <a:pt x="311" y="246"/>
                  </a:lnTo>
                  <a:lnTo>
                    <a:pt x="315" y="245"/>
                  </a:lnTo>
                  <a:lnTo>
                    <a:pt x="318" y="241"/>
                  </a:lnTo>
                  <a:lnTo>
                    <a:pt x="321" y="242"/>
                  </a:lnTo>
                  <a:lnTo>
                    <a:pt x="324" y="239"/>
                  </a:lnTo>
                  <a:lnTo>
                    <a:pt x="326" y="240"/>
                  </a:lnTo>
                  <a:lnTo>
                    <a:pt x="326" y="243"/>
                  </a:lnTo>
                  <a:lnTo>
                    <a:pt x="328" y="244"/>
                  </a:lnTo>
                  <a:lnTo>
                    <a:pt x="328" y="246"/>
                  </a:lnTo>
                  <a:lnTo>
                    <a:pt x="329" y="246"/>
                  </a:lnTo>
                  <a:lnTo>
                    <a:pt x="332" y="248"/>
                  </a:lnTo>
                  <a:lnTo>
                    <a:pt x="330" y="253"/>
                  </a:lnTo>
                  <a:lnTo>
                    <a:pt x="332" y="254"/>
                  </a:lnTo>
                  <a:lnTo>
                    <a:pt x="333" y="253"/>
                  </a:lnTo>
                  <a:lnTo>
                    <a:pt x="335" y="254"/>
                  </a:lnTo>
                  <a:lnTo>
                    <a:pt x="334" y="252"/>
                  </a:lnTo>
                  <a:lnTo>
                    <a:pt x="336" y="252"/>
                  </a:lnTo>
                  <a:lnTo>
                    <a:pt x="339" y="253"/>
                  </a:lnTo>
                  <a:lnTo>
                    <a:pt x="340" y="257"/>
                  </a:lnTo>
                  <a:lnTo>
                    <a:pt x="345" y="261"/>
                  </a:lnTo>
                  <a:lnTo>
                    <a:pt x="344" y="264"/>
                  </a:lnTo>
                  <a:lnTo>
                    <a:pt x="345" y="264"/>
                  </a:lnTo>
                  <a:lnTo>
                    <a:pt x="348" y="264"/>
                  </a:lnTo>
                  <a:lnTo>
                    <a:pt x="351" y="264"/>
                  </a:lnTo>
                  <a:lnTo>
                    <a:pt x="355" y="266"/>
                  </a:lnTo>
                  <a:lnTo>
                    <a:pt x="358" y="270"/>
                  </a:lnTo>
                  <a:lnTo>
                    <a:pt x="348" y="270"/>
                  </a:lnTo>
                  <a:lnTo>
                    <a:pt x="333" y="266"/>
                  </a:lnTo>
                  <a:lnTo>
                    <a:pt x="307" y="261"/>
                  </a:lnTo>
                  <a:lnTo>
                    <a:pt x="296" y="255"/>
                  </a:lnTo>
                  <a:lnTo>
                    <a:pt x="292" y="252"/>
                  </a:lnTo>
                  <a:lnTo>
                    <a:pt x="291" y="245"/>
                  </a:lnTo>
                  <a:lnTo>
                    <a:pt x="280" y="238"/>
                  </a:lnTo>
                  <a:lnTo>
                    <a:pt x="278" y="224"/>
                  </a:lnTo>
                  <a:lnTo>
                    <a:pt x="276" y="222"/>
                  </a:lnTo>
                  <a:lnTo>
                    <a:pt x="273" y="221"/>
                  </a:lnTo>
                  <a:lnTo>
                    <a:pt x="271" y="220"/>
                  </a:lnTo>
                  <a:lnTo>
                    <a:pt x="269" y="221"/>
                  </a:lnTo>
                  <a:lnTo>
                    <a:pt x="267" y="219"/>
                  </a:lnTo>
                  <a:lnTo>
                    <a:pt x="265" y="220"/>
                  </a:lnTo>
                  <a:lnTo>
                    <a:pt x="264" y="220"/>
                  </a:lnTo>
                  <a:lnTo>
                    <a:pt x="262" y="220"/>
                  </a:lnTo>
                  <a:lnTo>
                    <a:pt x="259" y="219"/>
                  </a:lnTo>
                  <a:lnTo>
                    <a:pt x="260" y="216"/>
                  </a:lnTo>
                  <a:lnTo>
                    <a:pt x="258" y="212"/>
                  </a:lnTo>
                  <a:lnTo>
                    <a:pt x="255" y="210"/>
                  </a:lnTo>
                  <a:lnTo>
                    <a:pt x="252" y="208"/>
                  </a:lnTo>
                  <a:lnTo>
                    <a:pt x="248" y="201"/>
                  </a:lnTo>
                  <a:lnTo>
                    <a:pt x="246" y="199"/>
                  </a:lnTo>
                  <a:lnTo>
                    <a:pt x="246" y="196"/>
                  </a:lnTo>
                  <a:lnTo>
                    <a:pt x="242" y="193"/>
                  </a:lnTo>
                  <a:lnTo>
                    <a:pt x="240" y="191"/>
                  </a:lnTo>
                  <a:lnTo>
                    <a:pt x="235" y="188"/>
                  </a:lnTo>
                  <a:lnTo>
                    <a:pt x="235" y="184"/>
                  </a:lnTo>
                  <a:lnTo>
                    <a:pt x="234" y="180"/>
                  </a:lnTo>
                  <a:lnTo>
                    <a:pt x="233" y="177"/>
                  </a:lnTo>
                  <a:lnTo>
                    <a:pt x="231" y="182"/>
                  </a:lnTo>
                  <a:lnTo>
                    <a:pt x="214" y="181"/>
                  </a:lnTo>
                  <a:lnTo>
                    <a:pt x="214" y="176"/>
                  </a:lnTo>
                  <a:lnTo>
                    <a:pt x="210" y="174"/>
                  </a:lnTo>
                  <a:lnTo>
                    <a:pt x="206" y="174"/>
                  </a:lnTo>
                  <a:lnTo>
                    <a:pt x="197" y="178"/>
                  </a:lnTo>
                  <a:lnTo>
                    <a:pt x="191" y="179"/>
                  </a:lnTo>
                  <a:lnTo>
                    <a:pt x="186" y="178"/>
                  </a:lnTo>
                  <a:lnTo>
                    <a:pt x="188" y="173"/>
                  </a:lnTo>
                  <a:lnTo>
                    <a:pt x="192" y="173"/>
                  </a:lnTo>
                  <a:lnTo>
                    <a:pt x="194" y="170"/>
                  </a:lnTo>
                  <a:lnTo>
                    <a:pt x="194" y="169"/>
                  </a:lnTo>
                  <a:lnTo>
                    <a:pt x="194" y="166"/>
                  </a:lnTo>
                  <a:lnTo>
                    <a:pt x="202" y="166"/>
                  </a:lnTo>
                  <a:lnTo>
                    <a:pt x="205" y="162"/>
                  </a:lnTo>
                  <a:lnTo>
                    <a:pt x="202" y="158"/>
                  </a:lnTo>
                  <a:lnTo>
                    <a:pt x="199" y="156"/>
                  </a:lnTo>
                  <a:lnTo>
                    <a:pt x="193" y="156"/>
                  </a:lnTo>
                  <a:lnTo>
                    <a:pt x="189" y="157"/>
                  </a:lnTo>
                  <a:lnTo>
                    <a:pt x="185" y="156"/>
                  </a:lnTo>
                  <a:lnTo>
                    <a:pt x="185" y="151"/>
                  </a:lnTo>
                  <a:lnTo>
                    <a:pt x="186" y="146"/>
                  </a:lnTo>
                  <a:lnTo>
                    <a:pt x="182" y="144"/>
                  </a:lnTo>
                  <a:lnTo>
                    <a:pt x="180" y="143"/>
                  </a:lnTo>
                  <a:lnTo>
                    <a:pt x="180" y="138"/>
                  </a:lnTo>
                  <a:lnTo>
                    <a:pt x="178" y="135"/>
                  </a:lnTo>
                  <a:lnTo>
                    <a:pt x="176" y="128"/>
                  </a:lnTo>
                  <a:lnTo>
                    <a:pt x="172" y="127"/>
                  </a:lnTo>
                  <a:lnTo>
                    <a:pt x="170" y="130"/>
                  </a:lnTo>
                  <a:lnTo>
                    <a:pt x="166" y="133"/>
                  </a:lnTo>
                  <a:lnTo>
                    <a:pt x="165" y="133"/>
                  </a:lnTo>
                  <a:lnTo>
                    <a:pt x="162" y="131"/>
                  </a:lnTo>
                  <a:lnTo>
                    <a:pt x="162" y="127"/>
                  </a:lnTo>
                  <a:lnTo>
                    <a:pt x="162" y="123"/>
                  </a:lnTo>
                  <a:lnTo>
                    <a:pt x="162" y="119"/>
                  </a:lnTo>
                  <a:lnTo>
                    <a:pt x="159" y="117"/>
                  </a:lnTo>
                  <a:lnTo>
                    <a:pt x="155" y="116"/>
                  </a:lnTo>
                  <a:lnTo>
                    <a:pt x="151" y="117"/>
                  </a:lnTo>
                  <a:lnTo>
                    <a:pt x="147" y="115"/>
                  </a:lnTo>
                  <a:lnTo>
                    <a:pt x="144" y="117"/>
                  </a:lnTo>
                  <a:lnTo>
                    <a:pt x="132" y="103"/>
                  </a:lnTo>
                  <a:lnTo>
                    <a:pt x="125" y="94"/>
                  </a:lnTo>
                  <a:lnTo>
                    <a:pt x="123" y="91"/>
                  </a:lnTo>
                  <a:lnTo>
                    <a:pt x="120" y="90"/>
                  </a:lnTo>
                  <a:lnTo>
                    <a:pt x="116" y="90"/>
                  </a:lnTo>
                  <a:lnTo>
                    <a:pt x="113" y="92"/>
                  </a:lnTo>
                  <a:lnTo>
                    <a:pt x="110" y="89"/>
                  </a:lnTo>
                  <a:lnTo>
                    <a:pt x="104" y="88"/>
                  </a:lnTo>
                  <a:lnTo>
                    <a:pt x="101" y="87"/>
                  </a:lnTo>
                  <a:lnTo>
                    <a:pt x="99" y="78"/>
                  </a:lnTo>
                  <a:lnTo>
                    <a:pt x="98" y="73"/>
                  </a:lnTo>
                  <a:lnTo>
                    <a:pt x="91" y="70"/>
                  </a:lnTo>
                  <a:lnTo>
                    <a:pt x="83" y="70"/>
                  </a:lnTo>
                  <a:lnTo>
                    <a:pt x="80" y="68"/>
                  </a:lnTo>
                  <a:lnTo>
                    <a:pt x="77" y="67"/>
                  </a:lnTo>
                  <a:lnTo>
                    <a:pt x="66" y="61"/>
                  </a:lnTo>
                  <a:lnTo>
                    <a:pt x="28" y="29"/>
                  </a:lnTo>
                  <a:lnTo>
                    <a:pt x="0" y="0"/>
                  </a:lnTo>
                  <a:lnTo>
                    <a:pt x="28" y="2"/>
                  </a:lnTo>
                  <a:lnTo>
                    <a:pt x="129" y="2"/>
                  </a:lnTo>
                  <a:lnTo>
                    <a:pt x="208" y="79"/>
                  </a:lnTo>
                  <a:lnTo>
                    <a:pt x="212" y="83"/>
                  </a:lnTo>
                  <a:lnTo>
                    <a:pt x="218" y="89"/>
                  </a:lnTo>
                  <a:lnTo>
                    <a:pt x="218" y="109"/>
                  </a:lnTo>
                  <a:lnTo>
                    <a:pt x="223" y="110"/>
                  </a:lnTo>
                  <a:lnTo>
                    <a:pt x="226" y="111"/>
                  </a:lnTo>
                  <a:lnTo>
                    <a:pt x="229" y="113"/>
                  </a:lnTo>
                  <a:lnTo>
                    <a:pt x="248" y="139"/>
                  </a:lnTo>
                  <a:lnTo>
                    <a:pt x="252" y="139"/>
                  </a:lnTo>
                  <a:lnTo>
                    <a:pt x="255" y="141"/>
                  </a:lnTo>
                  <a:lnTo>
                    <a:pt x="259" y="142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3" name="Freeform 89">
              <a:extLst>
                <a:ext uri="{FF2B5EF4-FFF2-40B4-BE49-F238E27FC236}">
                  <a16:creationId xmlns:a16="http://schemas.microsoft.com/office/drawing/2014/main" id="{4ABD1C5F-1CFD-B088-C4C1-C5357A830217}"/>
                </a:ext>
              </a:extLst>
            </xdr:cNvPr>
            <xdr:cNvSpPr>
              <a:spLocks/>
            </xdr:cNvSpPr>
          </xdr:nvSpPr>
          <xdr:spPr bwMode="auto">
            <a:xfrm>
              <a:off x="10549441" y="2374946"/>
              <a:ext cx="88900" cy="60325"/>
            </a:xfrm>
            <a:custGeom>
              <a:avLst/>
              <a:gdLst>
                <a:gd name="T0" fmla="*/ 103327200 w 56"/>
                <a:gd name="T1" fmla="*/ 0 h 38"/>
                <a:gd name="T2" fmla="*/ 123488450 w 56"/>
                <a:gd name="T3" fmla="*/ 0 h 38"/>
                <a:gd name="T4" fmla="*/ 123488450 w 56"/>
                <a:gd name="T5" fmla="*/ 40322500 h 38"/>
                <a:gd name="T6" fmla="*/ 118448138 w 56"/>
                <a:gd name="T7" fmla="*/ 45362813 h 38"/>
                <a:gd name="T8" fmla="*/ 123488450 w 56"/>
                <a:gd name="T9" fmla="*/ 47883763 h 38"/>
                <a:gd name="T10" fmla="*/ 123488450 w 56"/>
                <a:gd name="T11" fmla="*/ 63004700 h 38"/>
                <a:gd name="T12" fmla="*/ 120967500 w 56"/>
                <a:gd name="T13" fmla="*/ 73085325 h 38"/>
                <a:gd name="T14" fmla="*/ 128528763 w 56"/>
                <a:gd name="T15" fmla="*/ 75604688 h 38"/>
                <a:gd name="T16" fmla="*/ 138609388 w 56"/>
                <a:gd name="T17" fmla="*/ 75604688 h 38"/>
                <a:gd name="T18" fmla="*/ 131048125 w 56"/>
                <a:gd name="T19" fmla="*/ 85685313 h 38"/>
                <a:gd name="T20" fmla="*/ 123488450 w 56"/>
                <a:gd name="T21" fmla="*/ 83165950 h 38"/>
                <a:gd name="T22" fmla="*/ 105846563 w 56"/>
                <a:gd name="T23" fmla="*/ 93246575 h 38"/>
                <a:gd name="T24" fmla="*/ 93246575 w 56"/>
                <a:gd name="T25" fmla="*/ 80645000 h 38"/>
                <a:gd name="T26" fmla="*/ 83165950 w 56"/>
                <a:gd name="T27" fmla="*/ 80645000 h 38"/>
                <a:gd name="T28" fmla="*/ 70564375 w 56"/>
                <a:gd name="T29" fmla="*/ 75604688 h 38"/>
                <a:gd name="T30" fmla="*/ 60483750 w 56"/>
                <a:gd name="T31" fmla="*/ 75604688 h 38"/>
                <a:gd name="T32" fmla="*/ 57964388 w 56"/>
                <a:gd name="T33" fmla="*/ 75604688 h 38"/>
                <a:gd name="T34" fmla="*/ 60483750 w 56"/>
                <a:gd name="T35" fmla="*/ 65524063 h 38"/>
                <a:gd name="T36" fmla="*/ 55443438 w 56"/>
                <a:gd name="T37" fmla="*/ 65524063 h 38"/>
                <a:gd name="T38" fmla="*/ 52924075 w 56"/>
                <a:gd name="T39" fmla="*/ 75604688 h 38"/>
                <a:gd name="T40" fmla="*/ 40322500 w 56"/>
                <a:gd name="T41" fmla="*/ 75604688 h 38"/>
                <a:gd name="T42" fmla="*/ 35282188 w 56"/>
                <a:gd name="T43" fmla="*/ 83165950 h 38"/>
                <a:gd name="T44" fmla="*/ 35282188 w 56"/>
                <a:gd name="T45" fmla="*/ 93246575 h 38"/>
                <a:gd name="T46" fmla="*/ 25201563 w 56"/>
                <a:gd name="T47" fmla="*/ 85685313 h 38"/>
                <a:gd name="T48" fmla="*/ 17641888 w 56"/>
                <a:gd name="T49" fmla="*/ 75604688 h 38"/>
                <a:gd name="T50" fmla="*/ 22682200 w 56"/>
                <a:gd name="T51" fmla="*/ 55443438 h 38"/>
                <a:gd name="T52" fmla="*/ 25201563 w 56"/>
                <a:gd name="T53" fmla="*/ 35282188 h 38"/>
                <a:gd name="T54" fmla="*/ 32762825 w 56"/>
                <a:gd name="T55" fmla="*/ 35282188 h 38"/>
                <a:gd name="T56" fmla="*/ 32762825 w 56"/>
                <a:gd name="T57" fmla="*/ 27722513 h 38"/>
                <a:gd name="T58" fmla="*/ 35282188 w 56"/>
                <a:gd name="T59" fmla="*/ 27722513 h 38"/>
                <a:gd name="T60" fmla="*/ 35282188 w 56"/>
                <a:gd name="T61" fmla="*/ 32762825 h 38"/>
                <a:gd name="T62" fmla="*/ 47883763 w 56"/>
                <a:gd name="T63" fmla="*/ 27722513 h 38"/>
                <a:gd name="T64" fmla="*/ 42843450 w 56"/>
                <a:gd name="T65" fmla="*/ 25201563 h 38"/>
                <a:gd name="T66" fmla="*/ 40322500 w 56"/>
                <a:gd name="T67" fmla="*/ 17641888 h 38"/>
                <a:gd name="T68" fmla="*/ 32762825 w 56"/>
                <a:gd name="T69" fmla="*/ 20161250 h 38"/>
                <a:gd name="T70" fmla="*/ 20161250 w 56"/>
                <a:gd name="T71" fmla="*/ 17641888 h 38"/>
                <a:gd name="T72" fmla="*/ 5040313 w 56"/>
                <a:gd name="T73" fmla="*/ 15120938 h 38"/>
                <a:gd name="T74" fmla="*/ 0 w 56"/>
                <a:gd name="T75" fmla="*/ 0 h 38"/>
                <a:gd name="T76" fmla="*/ 25201563 w 56"/>
                <a:gd name="T77" fmla="*/ 0 h 38"/>
                <a:gd name="T78" fmla="*/ 57964388 w 56"/>
                <a:gd name="T79" fmla="*/ 0 h 38"/>
                <a:gd name="T80" fmla="*/ 103327200 w 56"/>
                <a:gd name="T81" fmla="*/ 0 h 38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</a:gdLst>
              <a:ahLst/>
              <a:cxnLst>
                <a:cxn ang="T82">
                  <a:pos x="T0" y="T1"/>
                </a:cxn>
                <a:cxn ang="T83">
                  <a:pos x="T2" y="T3"/>
                </a:cxn>
                <a:cxn ang="T84">
                  <a:pos x="T4" y="T5"/>
                </a:cxn>
                <a:cxn ang="T85">
                  <a:pos x="T6" y="T7"/>
                </a:cxn>
                <a:cxn ang="T86">
                  <a:pos x="T8" y="T9"/>
                </a:cxn>
                <a:cxn ang="T87">
                  <a:pos x="T10" y="T11"/>
                </a:cxn>
                <a:cxn ang="T88">
                  <a:pos x="T12" y="T13"/>
                </a:cxn>
                <a:cxn ang="T89">
                  <a:pos x="T14" y="T15"/>
                </a:cxn>
                <a:cxn ang="T90">
                  <a:pos x="T16" y="T17"/>
                </a:cxn>
                <a:cxn ang="T91">
                  <a:pos x="T18" y="T19"/>
                </a:cxn>
                <a:cxn ang="T92">
                  <a:pos x="T20" y="T21"/>
                </a:cxn>
                <a:cxn ang="T93">
                  <a:pos x="T22" y="T23"/>
                </a:cxn>
                <a:cxn ang="T94">
                  <a:pos x="T24" y="T25"/>
                </a:cxn>
                <a:cxn ang="T95">
                  <a:pos x="T26" y="T27"/>
                </a:cxn>
                <a:cxn ang="T96">
                  <a:pos x="T28" y="T29"/>
                </a:cxn>
                <a:cxn ang="T97">
                  <a:pos x="T30" y="T31"/>
                </a:cxn>
                <a:cxn ang="T98">
                  <a:pos x="T32" y="T33"/>
                </a:cxn>
                <a:cxn ang="T99">
                  <a:pos x="T34" y="T35"/>
                </a:cxn>
                <a:cxn ang="T100">
                  <a:pos x="T36" y="T37"/>
                </a:cxn>
                <a:cxn ang="T101">
                  <a:pos x="T38" y="T39"/>
                </a:cxn>
                <a:cxn ang="T102">
                  <a:pos x="T40" y="T41"/>
                </a:cxn>
                <a:cxn ang="T103">
                  <a:pos x="T42" y="T43"/>
                </a:cxn>
                <a:cxn ang="T104">
                  <a:pos x="T44" y="T45"/>
                </a:cxn>
                <a:cxn ang="T105">
                  <a:pos x="T46" y="T47"/>
                </a:cxn>
                <a:cxn ang="T106">
                  <a:pos x="T48" y="T49"/>
                </a:cxn>
                <a:cxn ang="T107">
                  <a:pos x="T50" y="T51"/>
                </a:cxn>
                <a:cxn ang="T108">
                  <a:pos x="T52" y="T53"/>
                </a:cxn>
                <a:cxn ang="T109">
                  <a:pos x="T54" y="T55"/>
                </a:cxn>
                <a:cxn ang="T110">
                  <a:pos x="T56" y="T57"/>
                </a:cxn>
                <a:cxn ang="T111">
                  <a:pos x="T58" y="T59"/>
                </a:cxn>
                <a:cxn ang="T112">
                  <a:pos x="T60" y="T61"/>
                </a:cxn>
                <a:cxn ang="T113">
                  <a:pos x="T62" y="T63"/>
                </a:cxn>
                <a:cxn ang="T114">
                  <a:pos x="T64" y="T65"/>
                </a:cxn>
                <a:cxn ang="T115">
                  <a:pos x="T66" y="T67"/>
                </a:cxn>
                <a:cxn ang="T116">
                  <a:pos x="T68" y="T69"/>
                </a:cxn>
                <a:cxn ang="T117">
                  <a:pos x="T70" y="T71"/>
                </a:cxn>
                <a:cxn ang="T118">
                  <a:pos x="T72" y="T73"/>
                </a:cxn>
                <a:cxn ang="T119">
                  <a:pos x="T74" y="T75"/>
                </a:cxn>
                <a:cxn ang="T120">
                  <a:pos x="T76" y="T77"/>
                </a:cxn>
                <a:cxn ang="T121">
                  <a:pos x="T78" y="T79"/>
                </a:cxn>
                <a:cxn ang="T122">
                  <a:pos x="T80" y="T81"/>
                </a:cxn>
              </a:cxnLst>
              <a:rect l="0" t="0" r="r" b="b"/>
              <a:pathLst>
                <a:path w="56" h="38">
                  <a:moveTo>
                    <a:pt x="41" y="0"/>
                  </a:moveTo>
                  <a:lnTo>
                    <a:pt x="49" y="0"/>
                  </a:lnTo>
                  <a:lnTo>
                    <a:pt x="49" y="16"/>
                  </a:lnTo>
                  <a:lnTo>
                    <a:pt x="47" y="18"/>
                  </a:lnTo>
                  <a:lnTo>
                    <a:pt x="49" y="19"/>
                  </a:lnTo>
                  <a:lnTo>
                    <a:pt x="49" y="25"/>
                  </a:lnTo>
                  <a:lnTo>
                    <a:pt x="48" y="29"/>
                  </a:lnTo>
                  <a:lnTo>
                    <a:pt x="51" y="30"/>
                  </a:lnTo>
                  <a:lnTo>
                    <a:pt x="55" y="30"/>
                  </a:lnTo>
                  <a:lnTo>
                    <a:pt x="52" y="34"/>
                  </a:lnTo>
                  <a:lnTo>
                    <a:pt x="49" y="33"/>
                  </a:lnTo>
                  <a:lnTo>
                    <a:pt x="42" y="37"/>
                  </a:lnTo>
                  <a:lnTo>
                    <a:pt x="37" y="32"/>
                  </a:lnTo>
                  <a:lnTo>
                    <a:pt x="33" y="32"/>
                  </a:lnTo>
                  <a:lnTo>
                    <a:pt x="28" y="30"/>
                  </a:lnTo>
                  <a:lnTo>
                    <a:pt x="24" y="30"/>
                  </a:lnTo>
                  <a:lnTo>
                    <a:pt x="23" y="30"/>
                  </a:lnTo>
                  <a:lnTo>
                    <a:pt x="24" y="26"/>
                  </a:lnTo>
                  <a:lnTo>
                    <a:pt x="22" y="26"/>
                  </a:lnTo>
                  <a:lnTo>
                    <a:pt x="21" y="30"/>
                  </a:lnTo>
                  <a:lnTo>
                    <a:pt x="16" y="30"/>
                  </a:lnTo>
                  <a:lnTo>
                    <a:pt x="14" y="33"/>
                  </a:lnTo>
                  <a:lnTo>
                    <a:pt x="14" y="37"/>
                  </a:lnTo>
                  <a:lnTo>
                    <a:pt x="10" y="34"/>
                  </a:lnTo>
                  <a:lnTo>
                    <a:pt x="7" y="30"/>
                  </a:lnTo>
                  <a:lnTo>
                    <a:pt x="9" y="22"/>
                  </a:lnTo>
                  <a:lnTo>
                    <a:pt x="10" y="14"/>
                  </a:lnTo>
                  <a:lnTo>
                    <a:pt x="13" y="14"/>
                  </a:lnTo>
                  <a:lnTo>
                    <a:pt x="13" y="11"/>
                  </a:lnTo>
                  <a:lnTo>
                    <a:pt x="14" y="11"/>
                  </a:lnTo>
                  <a:lnTo>
                    <a:pt x="14" y="13"/>
                  </a:lnTo>
                  <a:lnTo>
                    <a:pt x="19" y="11"/>
                  </a:lnTo>
                  <a:lnTo>
                    <a:pt x="17" y="10"/>
                  </a:lnTo>
                  <a:lnTo>
                    <a:pt x="16" y="7"/>
                  </a:lnTo>
                  <a:lnTo>
                    <a:pt x="13" y="8"/>
                  </a:lnTo>
                  <a:lnTo>
                    <a:pt x="8" y="7"/>
                  </a:lnTo>
                  <a:lnTo>
                    <a:pt x="2" y="6"/>
                  </a:lnTo>
                  <a:lnTo>
                    <a:pt x="0" y="0"/>
                  </a:lnTo>
                  <a:lnTo>
                    <a:pt x="10" y="0"/>
                  </a:lnTo>
                  <a:lnTo>
                    <a:pt x="23" y="0"/>
                  </a:lnTo>
                  <a:lnTo>
                    <a:pt x="41" y="0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4" name="Freeform 90">
              <a:extLst>
                <a:ext uri="{FF2B5EF4-FFF2-40B4-BE49-F238E27FC236}">
                  <a16:creationId xmlns:a16="http://schemas.microsoft.com/office/drawing/2014/main" id="{54B18ECE-7529-1258-A93A-29929C359EC0}"/>
                </a:ext>
              </a:extLst>
            </xdr:cNvPr>
            <xdr:cNvSpPr>
              <a:spLocks/>
            </xdr:cNvSpPr>
          </xdr:nvSpPr>
          <xdr:spPr bwMode="auto">
            <a:xfrm>
              <a:off x="10649454" y="2374946"/>
              <a:ext cx="104775" cy="346075"/>
            </a:xfrm>
            <a:custGeom>
              <a:avLst/>
              <a:gdLst>
                <a:gd name="T0" fmla="*/ 30241875 w 66"/>
                <a:gd name="T1" fmla="*/ 0 h 218"/>
                <a:gd name="T2" fmla="*/ 40322500 w 66"/>
                <a:gd name="T3" fmla="*/ 65524063 h 218"/>
                <a:gd name="T4" fmla="*/ 47883763 w 66"/>
                <a:gd name="T5" fmla="*/ 95765938 h 218"/>
                <a:gd name="T6" fmla="*/ 68045013 w 66"/>
                <a:gd name="T7" fmla="*/ 186491563 h 218"/>
                <a:gd name="T8" fmla="*/ 83165950 w 66"/>
                <a:gd name="T9" fmla="*/ 226814063 h 218"/>
                <a:gd name="T10" fmla="*/ 100806250 w 66"/>
                <a:gd name="T11" fmla="*/ 312499375 h 218"/>
                <a:gd name="T12" fmla="*/ 120967500 w 66"/>
                <a:gd name="T13" fmla="*/ 410786263 h 218"/>
                <a:gd name="T14" fmla="*/ 153730325 w 66"/>
                <a:gd name="T15" fmla="*/ 514111875 h 218"/>
                <a:gd name="T16" fmla="*/ 153730325 w 66"/>
                <a:gd name="T17" fmla="*/ 546874700 h 218"/>
                <a:gd name="T18" fmla="*/ 153730325 w 66"/>
                <a:gd name="T19" fmla="*/ 534273125 h 218"/>
                <a:gd name="T20" fmla="*/ 138609388 w 66"/>
                <a:gd name="T21" fmla="*/ 506552200 h 218"/>
                <a:gd name="T22" fmla="*/ 123488450 w 66"/>
                <a:gd name="T23" fmla="*/ 491431263 h 218"/>
                <a:gd name="T24" fmla="*/ 115927188 w 66"/>
                <a:gd name="T25" fmla="*/ 466229700 h 218"/>
                <a:gd name="T26" fmla="*/ 113407825 w 66"/>
                <a:gd name="T27" fmla="*/ 438507188 h 218"/>
                <a:gd name="T28" fmla="*/ 103327200 w 66"/>
                <a:gd name="T29" fmla="*/ 423386250 h 218"/>
                <a:gd name="T30" fmla="*/ 93246575 w 66"/>
                <a:gd name="T31" fmla="*/ 390625013 h 218"/>
                <a:gd name="T32" fmla="*/ 93246575 w 66"/>
                <a:gd name="T33" fmla="*/ 362902500 h 218"/>
                <a:gd name="T34" fmla="*/ 88206263 w 66"/>
                <a:gd name="T35" fmla="*/ 335181575 h 218"/>
                <a:gd name="T36" fmla="*/ 85685313 w 66"/>
                <a:gd name="T37" fmla="*/ 325100950 h 218"/>
                <a:gd name="T38" fmla="*/ 83165950 w 66"/>
                <a:gd name="T39" fmla="*/ 315020325 h 218"/>
                <a:gd name="T40" fmla="*/ 75604688 w 66"/>
                <a:gd name="T41" fmla="*/ 297378438 h 218"/>
                <a:gd name="T42" fmla="*/ 65524063 w 66"/>
                <a:gd name="T43" fmla="*/ 289818763 h 218"/>
                <a:gd name="T44" fmla="*/ 70564375 w 66"/>
                <a:gd name="T45" fmla="*/ 257055938 h 218"/>
                <a:gd name="T46" fmla="*/ 73085325 w 66"/>
                <a:gd name="T47" fmla="*/ 244455950 h 218"/>
                <a:gd name="T48" fmla="*/ 55443438 w 66"/>
                <a:gd name="T49" fmla="*/ 244455950 h 218"/>
                <a:gd name="T50" fmla="*/ 65524063 w 66"/>
                <a:gd name="T51" fmla="*/ 234375325 h 218"/>
                <a:gd name="T52" fmla="*/ 70564375 w 66"/>
                <a:gd name="T53" fmla="*/ 226814063 h 218"/>
                <a:gd name="T54" fmla="*/ 63004700 w 66"/>
                <a:gd name="T55" fmla="*/ 214214075 h 218"/>
                <a:gd name="T56" fmla="*/ 63004700 w 66"/>
                <a:gd name="T57" fmla="*/ 199093138 h 218"/>
                <a:gd name="T58" fmla="*/ 57964388 w 66"/>
                <a:gd name="T59" fmla="*/ 201612500 h 218"/>
                <a:gd name="T60" fmla="*/ 50403125 w 66"/>
                <a:gd name="T61" fmla="*/ 178931888 h 218"/>
                <a:gd name="T62" fmla="*/ 40322500 w 66"/>
                <a:gd name="T63" fmla="*/ 189012513 h 218"/>
                <a:gd name="T64" fmla="*/ 32762825 w 66"/>
                <a:gd name="T65" fmla="*/ 166330313 h 218"/>
                <a:gd name="T66" fmla="*/ 30241875 w 66"/>
                <a:gd name="T67" fmla="*/ 143649700 h 218"/>
                <a:gd name="T68" fmla="*/ 42843450 w 66"/>
                <a:gd name="T69" fmla="*/ 148690013 h 218"/>
                <a:gd name="T70" fmla="*/ 35282188 w 66"/>
                <a:gd name="T71" fmla="*/ 138609388 h 218"/>
                <a:gd name="T72" fmla="*/ 30241875 w 66"/>
                <a:gd name="T73" fmla="*/ 115927188 h 218"/>
                <a:gd name="T74" fmla="*/ 20161250 w 66"/>
                <a:gd name="T75" fmla="*/ 108367513 h 218"/>
                <a:gd name="T76" fmla="*/ 17641888 w 66"/>
                <a:gd name="T77" fmla="*/ 93246575 h 218"/>
                <a:gd name="T78" fmla="*/ 7561263 w 66"/>
                <a:gd name="T79" fmla="*/ 75604688 h 218"/>
                <a:gd name="T80" fmla="*/ 15120938 w 66"/>
                <a:gd name="T81" fmla="*/ 57964388 h 218"/>
                <a:gd name="T82" fmla="*/ 10080625 w 66"/>
                <a:gd name="T83" fmla="*/ 32762825 h 218"/>
                <a:gd name="T84" fmla="*/ 0 w 66"/>
                <a:gd name="T85" fmla="*/ 0 h 218"/>
                <a:gd name="T86" fmla="*/ 20161250 w 66"/>
                <a:gd name="T87" fmla="*/ 0 h 218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</a:gdLst>
              <a:ahLst/>
              <a:cxnLst>
                <a:cxn ang="T88">
                  <a:pos x="T0" y="T1"/>
                </a:cxn>
                <a:cxn ang="T89">
                  <a:pos x="T2" y="T3"/>
                </a:cxn>
                <a:cxn ang="T90">
                  <a:pos x="T4" y="T5"/>
                </a:cxn>
                <a:cxn ang="T91">
                  <a:pos x="T6" y="T7"/>
                </a:cxn>
                <a:cxn ang="T92">
                  <a:pos x="T8" y="T9"/>
                </a:cxn>
                <a:cxn ang="T93">
                  <a:pos x="T10" y="T11"/>
                </a:cxn>
                <a:cxn ang="T94">
                  <a:pos x="T12" y="T13"/>
                </a:cxn>
                <a:cxn ang="T95">
                  <a:pos x="T14" y="T15"/>
                </a:cxn>
                <a:cxn ang="T96">
                  <a:pos x="T16" y="T17"/>
                </a:cxn>
                <a:cxn ang="T97">
                  <a:pos x="T18" y="T19"/>
                </a:cxn>
                <a:cxn ang="T98">
                  <a:pos x="T20" y="T21"/>
                </a:cxn>
                <a:cxn ang="T99">
                  <a:pos x="T22" y="T23"/>
                </a:cxn>
                <a:cxn ang="T100">
                  <a:pos x="T24" y="T25"/>
                </a:cxn>
                <a:cxn ang="T101">
                  <a:pos x="T26" y="T27"/>
                </a:cxn>
                <a:cxn ang="T102">
                  <a:pos x="T28" y="T29"/>
                </a:cxn>
                <a:cxn ang="T103">
                  <a:pos x="T30" y="T31"/>
                </a:cxn>
                <a:cxn ang="T104">
                  <a:pos x="T32" y="T33"/>
                </a:cxn>
                <a:cxn ang="T105">
                  <a:pos x="T34" y="T35"/>
                </a:cxn>
                <a:cxn ang="T106">
                  <a:pos x="T36" y="T37"/>
                </a:cxn>
                <a:cxn ang="T107">
                  <a:pos x="T38" y="T39"/>
                </a:cxn>
                <a:cxn ang="T108">
                  <a:pos x="T40" y="T41"/>
                </a:cxn>
                <a:cxn ang="T109">
                  <a:pos x="T42" y="T43"/>
                </a:cxn>
                <a:cxn ang="T110">
                  <a:pos x="T44" y="T45"/>
                </a:cxn>
                <a:cxn ang="T111">
                  <a:pos x="T46" y="T47"/>
                </a:cxn>
                <a:cxn ang="T112">
                  <a:pos x="T48" y="T49"/>
                </a:cxn>
                <a:cxn ang="T113">
                  <a:pos x="T50" y="T51"/>
                </a:cxn>
                <a:cxn ang="T114">
                  <a:pos x="T52" y="T53"/>
                </a:cxn>
                <a:cxn ang="T115">
                  <a:pos x="T54" y="T55"/>
                </a:cxn>
                <a:cxn ang="T116">
                  <a:pos x="T56" y="T57"/>
                </a:cxn>
                <a:cxn ang="T117">
                  <a:pos x="T58" y="T59"/>
                </a:cxn>
                <a:cxn ang="T118">
                  <a:pos x="T60" y="T61"/>
                </a:cxn>
                <a:cxn ang="T119">
                  <a:pos x="T62" y="T63"/>
                </a:cxn>
                <a:cxn ang="T120">
                  <a:pos x="T64" y="T65"/>
                </a:cxn>
                <a:cxn ang="T121">
                  <a:pos x="T66" y="T67"/>
                </a:cxn>
                <a:cxn ang="T122">
                  <a:pos x="T68" y="T69"/>
                </a:cxn>
                <a:cxn ang="T123">
                  <a:pos x="T70" y="T71"/>
                </a:cxn>
                <a:cxn ang="T124">
                  <a:pos x="T72" y="T73"/>
                </a:cxn>
                <a:cxn ang="T125">
                  <a:pos x="T74" y="T75"/>
                </a:cxn>
                <a:cxn ang="T126">
                  <a:pos x="T76" y="T77"/>
                </a:cxn>
                <a:cxn ang="T127">
                  <a:pos x="T78" y="T79"/>
                </a:cxn>
                <a:cxn ang="T128">
                  <a:pos x="T80" y="T81"/>
                </a:cxn>
                <a:cxn ang="T129">
                  <a:pos x="T82" y="T83"/>
                </a:cxn>
                <a:cxn ang="T130">
                  <a:pos x="T84" y="T85"/>
                </a:cxn>
                <a:cxn ang="T131">
                  <a:pos x="T86" y="T87"/>
                </a:cxn>
              </a:cxnLst>
              <a:rect l="0" t="0" r="r" b="b"/>
              <a:pathLst>
                <a:path w="66" h="218">
                  <a:moveTo>
                    <a:pt x="8" y="0"/>
                  </a:moveTo>
                  <a:lnTo>
                    <a:pt x="12" y="0"/>
                  </a:lnTo>
                  <a:lnTo>
                    <a:pt x="16" y="15"/>
                  </a:lnTo>
                  <a:lnTo>
                    <a:pt x="16" y="26"/>
                  </a:lnTo>
                  <a:lnTo>
                    <a:pt x="19" y="30"/>
                  </a:lnTo>
                  <a:lnTo>
                    <a:pt x="19" y="38"/>
                  </a:lnTo>
                  <a:lnTo>
                    <a:pt x="23" y="48"/>
                  </a:lnTo>
                  <a:lnTo>
                    <a:pt x="27" y="74"/>
                  </a:lnTo>
                  <a:lnTo>
                    <a:pt x="30" y="77"/>
                  </a:lnTo>
                  <a:lnTo>
                    <a:pt x="33" y="90"/>
                  </a:lnTo>
                  <a:lnTo>
                    <a:pt x="35" y="100"/>
                  </a:lnTo>
                  <a:lnTo>
                    <a:pt x="40" y="124"/>
                  </a:lnTo>
                  <a:lnTo>
                    <a:pt x="44" y="147"/>
                  </a:lnTo>
                  <a:lnTo>
                    <a:pt x="48" y="163"/>
                  </a:lnTo>
                  <a:lnTo>
                    <a:pt x="52" y="180"/>
                  </a:lnTo>
                  <a:lnTo>
                    <a:pt x="61" y="204"/>
                  </a:lnTo>
                  <a:lnTo>
                    <a:pt x="65" y="215"/>
                  </a:lnTo>
                  <a:lnTo>
                    <a:pt x="61" y="217"/>
                  </a:lnTo>
                  <a:lnTo>
                    <a:pt x="60" y="213"/>
                  </a:lnTo>
                  <a:lnTo>
                    <a:pt x="61" y="212"/>
                  </a:lnTo>
                  <a:lnTo>
                    <a:pt x="59" y="205"/>
                  </a:lnTo>
                  <a:lnTo>
                    <a:pt x="55" y="201"/>
                  </a:lnTo>
                  <a:lnTo>
                    <a:pt x="53" y="200"/>
                  </a:lnTo>
                  <a:lnTo>
                    <a:pt x="49" y="195"/>
                  </a:lnTo>
                  <a:lnTo>
                    <a:pt x="49" y="188"/>
                  </a:lnTo>
                  <a:lnTo>
                    <a:pt x="46" y="185"/>
                  </a:lnTo>
                  <a:lnTo>
                    <a:pt x="48" y="181"/>
                  </a:lnTo>
                  <a:lnTo>
                    <a:pt x="45" y="174"/>
                  </a:lnTo>
                  <a:lnTo>
                    <a:pt x="38" y="174"/>
                  </a:lnTo>
                  <a:lnTo>
                    <a:pt x="41" y="168"/>
                  </a:lnTo>
                  <a:lnTo>
                    <a:pt x="39" y="162"/>
                  </a:lnTo>
                  <a:lnTo>
                    <a:pt x="37" y="155"/>
                  </a:lnTo>
                  <a:lnTo>
                    <a:pt x="38" y="148"/>
                  </a:lnTo>
                  <a:lnTo>
                    <a:pt x="37" y="144"/>
                  </a:lnTo>
                  <a:lnTo>
                    <a:pt x="37" y="137"/>
                  </a:lnTo>
                  <a:lnTo>
                    <a:pt x="35" y="133"/>
                  </a:lnTo>
                  <a:lnTo>
                    <a:pt x="33" y="131"/>
                  </a:lnTo>
                  <a:lnTo>
                    <a:pt x="34" y="129"/>
                  </a:lnTo>
                  <a:lnTo>
                    <a:pt x="31" y="129"/>
                  </a:lnTo>
                  <a:lnTo>
                    <a:pt x="33" y="125"/>
                  </a:lnTo>
                  <a:lnTo>
                    <a:pt x="32" y="119"/>
                  </a:lnTo>
                  <a:lnTo>
                    <a:pt x="30" y="118"/>
                  </a:lnTo>
                  <a:lnTo>
                    <a:pt x="29" y="116"/>
                  </a:lnTo>
                  <a:lnTo>
                    <a:pt x="26" y="115"/>
                  </a:lnTo>
                  <a:lnTo>
                    <a:pt x="28" y="109"/>
                  </a:lnTo>
                  <a:lnTo>
                    <a:pt x="28" y="102"/>
                  </a:lnTo>
                  <a:lnTo>
                    <a:pt x="30" y="102"/>
                  </a:lnTo>
                  <a:lnTo>
                    <a:pt x="29" y="97"/>
                  </a:lnTo>
                  <a:lnTo>
                    <a:pt x="26" y="97"/>
                  </a:lnTo>
                  <a:lnTo>
                    <a:pt x="22" y="97"/>
                  </a:lnTo>
                  <a:lnTo>
                    <a:pt x="22" y="93"/>
                  </a:lnTo>
                  <a:lnTo>
                    <a:pt x="26" y="93"/>
                  </a:lnTo>
                  <a:lnTo>
                    <a:pt x="28" y="93"/>
                  </a:lnTo>
                  <a:lnTo>
                    <a:pt x="28" y="90"/>
                  </a:lnTo>
                  <a:lnTo>
                    <a:pt x="28" y="85"/>
                  </a:lnTo>
                  <a:lnTo>
                    <a:pt x="25" y="85"/>
                  </a:lnTo>
                  <a:lnTo>
                    <a:pt x="25" y="81"/>
                  </a:lnTo>
                  <a:lnTo>
                    <a:pt x="25" y="79"/>
                  </a:lnTo>
                  <a:lnTo>
                    <a:pt x="23" y="71"/>
                  </a:lnTo>
                  <a:lnTo>
                    <a:pt x="23" y="80"/>
                  </a:lnTo>
                  <a:lnTo>
                    <a:pt x="19" y="79"/>
                  </a:lnTo>
                  <a:lnTo>
                    <a:pt x="20" y="71"/>
                  </a:lnTo>
                  <a:lnTo>
                    <a:pt x="17" y="75"/>
                  </a:lnTo>
                  <a:lnTo>
                    <a:pt x="16" y="75"/>
                  </a:lnTo>
                  <a:lnTo>
                    <a:pt x="13" y="71"/>
                  </a:lnTo>
                  <a:lnTo>
                    <a:pt x="13" y="66"/>
                  </a:lnTo>
                  <a:lnTo>
                    <a:pt x="11" y="59"/>
                  </a:lnTo>
                  <a:lnTo>
                    <a:pt x="12" y="57"/>
                  </a:lnTo>
                  <a:lnTo>
                    <a:pt x="15" y="60"/>
                  </a:lnTo>
                  <a:lnTo>
                    <a:pt x="17" y="59"/>
                  </a:lnTo>
                  <a:lnTo>
                    <a:pt x="17" y="55"/>
                  </a:lnTo>
                  <a:lnTo>
                    <a:pt x="14" y="55"/>
                  </a:lnTo>
                  <a:lnTo>
                    <a:pt x="15" y="52"/>
                  </a:lnTo>
                  <a:lnTo>
                    <a:pt x="12" y="46"/>
                  </a:lnTo>
                  <a:lnTo>
                    <a:pt x="11" y="43"/>
                  </a:lnTo>
                  <a:lnTo>
                    <a:pt x="8" y="43"/>
                  </a:lnTo>
                  <a:lnTo>
                    <a:pt x="3" y="37"/>
                  </a:lnTo>
                  <a:lnTo>
                    <a:pt x="7" y="37"/>
                  </a:lnTo>
                  <a:lnTo>
                    <a:pt x="6" y="30"/>
                  </a:lnTo>
                  <a:lnTo>
                    <a:pt x="3" y="30"/>
                  </a:lnTo>
                  <a:lnTo>
                    <a:pt x="4" y="22"/>
                  </a:lnTo>
                  <a:lnTo>
                    <a:pt x="6" y="23"/>
                  </a:lnTo>
                  <a:lnTo>
                    <a:pt x="4" y="17"/>
                  </a:lnTo>
                  <a:lnTo>
                    <a:pt x="4" y="13"/>
                  </a:lnTo>
                  <a:lnTo>
                    <a:pt x="6" y="13"/>
                  </a:lnTo>
                  <a:lnTo>
                    <a:pt x="0" y="0"/>
                  </a:lnTo>
                  <a:lnTo>
                    <a:pt x="1" y="0"/>
                  </a:lnTo>
                  <a:lnTo>
                    <a:pt x="8" y="0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5" name="Freeform 91">
              <a:extLst>
                <a:ext uri="{FF2B5EF4-FFF2-40B4-BE49-F238E27FC236}">
                  <a16:creationId xmlns:a16="http://schemas.microsoft.com/office/drawing/2014/main" id="{FC3A9A15-7F02-D624-478A-4FB2160B6405}"/>
                </a:ext>
              </a:extLst>
            </xdr:cNvPr>
            <xdr:cNvSpPr>
              <a:spLocks/>
            </xdr:cNvSpPr>
          </xdr:nvSpPr>
          <xdr:spPr bwMode="auto">
            <a:xfrm>
              <a:off x="10264642" y="2374946"/>
              <a:ext cx="476250" cy="541338"/>
            </a:xfrm>
            <a:custGeom>
              <a:avLst/>
              <a:gdLst>
                <a:gd name="T0" fmla="*/ 398184688 w 300"/>
                <a:gd name="T1" fmla="*/ 37803172 h 341"/>
                <a:gd name="T2" fmla="*/ 370463763 w 300"/>
                <a:gd name="T3" fmla="*/ 22682221 h 341"/>
                <a:gd name="T4" fmla="*/ 362902500 w 300"/>
                <a:gd name="T5" fmla="*/ 45362854 h 341"/>
                <a:gd name="T6" fmla="*/ 320060638 w 300"/>
                <a:gd name="T7" fmla="*/ 45362854 h 341"/>
                <a:gd name="T8" fmla="*/ 355342825 w 300"/>
                <a:gd name="T9" fmla="*/ 80645074 h 341"/>
                <a:gd name="T10" fmla="*/ 385584700 w 300"/>
                <a:gd name="T11" fmla="*/ 75604757 h 341"/>
                <a:gd name="T12" fmla="*/ 423386250 w 300"/>
                <a:gd name="T13" fmla="*/ 166330466 h 341"/>
                <a:gd name="T14" fmla="*/ 483870000 w 300"/>
                <a:gd name="T15" fmla="*/ 178932053 h 341"/>
                <a:gd name="T16" fmla="*/ 498990938 w 300"/>
                <a:gd name="T17" fmla="*/ 224294907 h 341"/>
                <a:gd name="T18" fmla="*/ 461189388 w 300"/>
                <a:gd name="T19" fmla="*/ 201612686 h 341"/>
                <a:gd name="T20" fmla="*/ 453628125 w 300"/>
                <a:gd name="T21" fmla="*/ 234375541 h 341"/>
                <a:gd name="T22" fmla="*/ 493950625 w 300"/>
                <a:gd name="T23" fmla="*/ 282257761 h 341"/>
                <a:gd name="T24" fmla="*/ 509071563 w 300"/>
                <a:gd name="T25" fmla="*/ 315020616 h 341"/>
                <a:gd name="T26" fmla="*/ 514111875 w 300"/>
                <a:gd name="T27" fmla="*/ 297378712 h 341"/>
                <a:gd name="T28" fmla="*/ 514111875 w 300"/>
                <a:gd name="T29" fmla="*/ 254536810 h 341"/>
                <a:gd name="T30" fmla="*/ 539313438 w 300"/>
                <a:gd name="T31" fmla="*/ 252015858 h 341"/>
                <a:gd name="T32" fmla="*/ 524192500 w 300"/>
                <a:gd name="T33" fmla="*/ 229335224 h 341"/>
                <a:gd name="T34" fmla="*/ 529232813 w 300"/>
                <a:gd name="T35" fmla="*/ 201612686 h 341"/>
                <a:gd name="T36" fmla="*/ 544353750 w 300"/>
                <a:gd name="T37" fmla="*/ 199093321 h 341"/>
                <a:gd name="T38" fmla="*/ 554434375 w 300"/>
                <a:gd name="T39" fmla="*/ 246975541 h 341"/>
                <a:gd name="T40" fmla="*/ 546874700 w 300"/>
                <a:gd name="T41" fmla="*/ 309980299 h 341"/>
                <a:gd name="T42" fmla="*/ 599797188 w 300"/>
                <a:gd name="T43" fmla="*/ 415826959 h 341"/>
                <a:gd name="T44" fmla="*/ 627519700 w 300"/>
                <a:gd name="T45" fmla="*/ 473789813 h 341"/>
                <a:gd name="T46" fmla="*/ 637600325 w 300"/>
                <a:gd name="T47" fmla="*/ 501512351 h 341"/>
                <a:gd name="T48" fmla="*/ 635079375 w 300"/>
                <a:gd name="T49" fmla="*/ 554434887 h 341"/>
                <a:gd name="T50" fmla="*/ 655240625 w 300"/>
                <a:gd name="T51" fmla="*/ 597278377 h 341"/>
                <a:gd name="T52" fmla="*/ 660280938 w 300"/>
                <a:gd name="T53" fmla="*/ 627520280 h 341"/>
                <a:gd name="T54" fmla="*/ 680442188 w 300"/>
                <a:gd name="T55" fmla="*/ 675402499 h 341"/>
                <a:gd name="T56" fmla="*/ 695563125 w 300"/>
                <a:gd name="T57" fmla="*/ 685483133 h 341"/>
                <a:gd name="T58" fmla="*/ 695563125 w 300"/>
                <a:gd name="T59" fmla="*/ 715725036 h 341"/>
                <a:gd name="T60" fmla="*/ 718245325 w 300"/>
                <a:gd name="T61" fmla="*/ 743447574 h 341"/>
                <a:gd name="T62" fmla="*/ 715724375 w 300"/>
                <a:gd name="T63" fmla="*/ 763608843 h 341"/>
                <a:gd name="T64" fmla="*/ 730845313 w 300"/>
                <a:gd name="T65" fmla="*/ 783770111 h 341"/>
                <a:gd name="T66" fmla="*/ 743446888 w 300"/>
                <a:gd name="T67" fmla="*/ 834173283 h 341"/>
                <a:gd name="T68" fmla="*/ 680442188 w 300"/>
                <a:gd name="T69" fmla="*/ 819052332 h 341"/>
                <a:gd name="T70" fmla="*/ 627519700 w 300"/>
                <a:gd name="T71" fmla="*/ 682963768 h 341"/>
                <a:gd name="T72" fmla="*/ 592237513 w 300"/>
                <a:gd name="T73" fmla="*/ 609878376 h 341"/>
                <a:gd name="T74" fmla="*/ 567035950 w 300"/>
                <a:gd name="T75" fmla="*/ 584676790 h 341"/>
                <a:gd name="T76" fmla="*/ 564515000 w 300"/>
                <a:gd name="T77" fmla="*/ 564515521 h 341"/>
                <a:gd name="T78" fmla="*/ 559474688 w 300"/>
                <a:gd name="T79" fmla="*/ 526713936 h 341"/>
                <a:gd name="T80" fmla="*/ 541834388 w 300"/>
                <a:gd name="T81" fmla="*/ 541834888 h 341"/>
                <a:gd name="T82" fmla="*/ 524192500 w 300"/>
                <a:gd name="T83" fmla="*/ 511592985 h 341"/>
                <a:gd name="T84" fmla="*/ 526713450 w 300"/>
                <a:gd name="T85" fmla="*/ 486391399 h 341"/>
                <a:gd name="T86" fmla="*/ 493950625 w 300"/>
                <a:gd name="T87" fmla="*/ 453628544 h 341"/>
                <a:gd name="T88" fmla="*/ 461189388 w 300"/>
                <a:gd name="T89" fmla="*/ 425907593 h 341"/>
                <a:gd name="T90" fmla="*/ 441028138 w 300"/>
                <a:gd name="T91" fmla="*/ 395665690 h 341"/>
                <a:gd name="T92" fmla="*/ 425907200 w 300"/>
                <a:gd name="T93" fmla="*/ 365423788 h 341"/>
                <a:gd name="T94" fmla="*/ 398184688 w 300"/>
                <a:gd name="T95" fmla="*/ 347781884 h 341"/>
                <a:gd name="T96" fmla="*/ 350302513 w 300"/>
                <a:gd name="T97" fmla="*/ 352822201 h 341"/>
                <a:gd name="T98" fmla="*/ 322580000 w 300"/>
                <a:gd name="T99" fmla="*/ 352822201 h 341"/>
                <a:gd name="T100" fmla="*/ 249496263 w 300"/>
                <a:gd name="T101" fmla="*/ 282257761 h 341"/>
                <a:gd name="T102" fmla="*/ 221773750 w 300"/>
                <a:gd name="T103" fmla="*/ 219254590 h 341"/>
                <a:gd name="T104" fmla="*/ 219254388 w 300"/>
                <a:gd name="T105" fmla="*/ 0 h 341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300" h="341">
                  <a:moveTo>
                    <a:pt x="112" y="0"/>
                  </a:moveTo>
                  <a:lnTo>
                    <a:pt x="158" y="0"/>
                  </a:lnTo>
                  <a:lnTo>
                    <a:pt x="159" y="8"/>
                  </a:lnTo>
                  <a:lnTo>
                    <a:pt x="158" y="15"/>
                  </a:lnTo>
                  <a:lnTo>
                    <a:pt x="156" y="14"/>
                  </a:lnTo>
                  <a:lnTo>
                    <a:pt x="154" y="17"/>
                  </a:lnTo>
                  <a:lnTo>
                    <a:pt x="150" y="8"/>
                  </a:lnTo>
                  <a:lnTo>
                    <a:pt x="147" y="9"/>
                  </a:lnTo>
                  <a:lnTo>
                    <a:pt x="147" y="11"/>
                  </a:lnTo>
                  <a:lnTo>
                    <a:pt x="149" y="13"/>
                  </a:lnTo>
                  <a:lnTo>
                    <a:pt x="150" y="15"/>
                  </a:lnTo>
                  <a:lnTo>
                    <a:pt x="144" y="18"/>
                  </a:lnTo>
                  <a:lnTo>
                    <a:pt x="138" y="14"/>
                  </a:lnTo>
                  <a:lnTo>
                    <a:pt x="135" y="14"/>
                  </a:lnTo>
                  <a:lnTo>
                    <a:pt x="132" y="18"/>
                  </a:lnTo>
                  <a:lnTo>
                    <a:pt x="127" y="18"/>
                  </a:lnTo>
                  <a:lnTo>
                    <a:pt x="131" y="21"/>
                  </a:lnTo>
                  <a:lnTo>
                    <a:pt x="127" y="30"/>
                  </a:lnTo>
                  <a:lnTo>
                    <a:pt x="130" y="30"/>
                  </a:lnTo>
                  <a:lnTo>
                    <a:pt x="141" y="32"/>
                  </a:lnTo>
                  <a:lnTo>
                    <a:pt x="147" y="28"/>
                  </a:lnTo>
                  <a:lnTo>
                    <a:pt x="151" y="25"/>
                  </a:lnTo>
                  <a:lnTo>
                    <a:pt x="154" y="26"/>
                  </a:lnTo>
                  <a:lnTo>
                    <a:pt x="153" y="30"/>
                  </a:lnTo>
                  <a:lnTo>
                    <a:pt x="157" y="38"/>
                  </a:lnTo>
                  <a:lnTo>
                    <a:pt x="159" y="48"/>
                  </a:lnTo>
                  <a:lnTo>
                    <a:pt x="162" y="51"/>
                  </a:lnTo>
                  <a:lnTo>
                    <a:pt x="168" y="66"/>
                  </a:lnTo>
                  <a:lnTo>
                    <a:pt x="178" y="73"/>
                  </a:lnTo>
                  <a:lnTo>
                    <a:pt x="187" y="76"/>
                  </a:lnTo>
                  <a:lnTo>
                    <a:pt x="190" y="71"/>
                  </a:lnTo>
                  <a:lnTo>
                    <a:pt x="192" y="71"/>
                  </a:lnTo>
                  <a:lnTo>
                    <a:pt x="191" y="74"/>
                  </a:lnTo>
                  <a:lnTo>
                    <a:pt x="194" y="79"/>
                  </a:lnTo>
                  <a:lnTo>
                    <a:pt x="195" y="85"/>
                  </a:lnTo>
                  <a:lnTo>
                    <a:pt x="198" y="89"/>
                  </a:lnTo>
                  <a:lnTo>
                    <a:pt x="187" y="82"/>
                  </a:lnTo>
                  <a:lnTo>
                    <a:pt x="186" y="79"/>
                  </a:lnTo>
                  <a:lnTo>
                    <a:pt x="184" y="81"/>
                  </a:lnTo>
                  <a:lnTo>
                    <a:pt x="183" y="80"/>
                  </a:lnTo>
                  <a:lnTo>
                    <a:pt x="176" y="81"/>
                  </a:lnTo>
                  <a:lnTo>
                    <a:pt x="176" y="85"/>
                  </a:lnTo>
                  <a:lnTo>
                    <a:pt x="180" y="87"/>
                  </a:lnTo>
                  <a:lnTo>
                    <a:pt x="180" y="93"/>
                  </a:lnTo>
                  <a:lnTo>
                    <a:pt x="183" y="96"/>
                  </a:lnTo>
                  <a:lnTo>
                    <a:pt x="188" y="100"/>
                  </a:lnTo>
                  <a:lnTo>
                    <a:pt x="192" y="108"/>
                  </a:lnTo>
                  <a:lnTo>
                    <a:pt x="196" y="112"/>
                  </a:lnTo>
                  <a:lnTo>
                    <a:pt x="199" y="115"/>
                  </a:lnTo>
                  <a:lnTo>
                    <a:pt x="198" y="121"/>
                  </a:lnTo>
                  <a:lnTo>
                    <a:pt x="200" y="123"/>
                  </a:lnTo>
                  <a:lnTo>
                    <a:pt x="202" y="125"/>
                  </a:lnTo>
                  <a:lnTo>
                    <a:pt x="206" y="128"/>
                  </a:lnTo>
                  <a:lnTo>
                    <a:pt x="209" y="128"/>
                  </a:lnTo>
                  <a:lnTo>
                    <a:pt x="207" y="119"/>
                  </a:lnTo>
                  <a:lnTo>
                    <a:pt x="204" y="118"/>
                  </a:lnTo>
                  <a:lnTo>
                    <a:pt x="203" y="105"/>
                  </a:lnTo>
                  <a:lnTo>
                    <a:pt x="199" y="101"/>
                  </a:lnTo>
                  <a:lnTo>
                    <a:pt x="200" y="98"/>
                  </a:lnTo>
                  <a:lnTo>
                    <a:pt x="204" y="101"/>
                  </a:lnTo>
                  <a:lnTo>
                    <a:pt x="206" y="101"/>
                  </a:lnTo>
                  <a:lnTo>
                    <a:pt x="207" y="105"/>
                  </a:lnTo>
                  <a:lnTo>
                    <a:pt x="214" y="109"/>
                  </a:lnTo>
                  <a:lnTo>
                    <a:pt x="214" y="100"/>
                  </a:lnTo>
                  <a:lnTo>
                    <a:pt x="210" y="98"/>
                  </a:lnTo>
                  <a:lnTo>
                    <a:pt x="213" y="93"/>
                  </a:lnTo>
                  <a:lnTo>
                    <a:pt x="209" y="93"/>
                  </a:lnTo>
                  <a:lnTo>
                    <a:pt x="208" y="91"/>
                  </a:lnTo>
                  <a:lnTo>
                    <a:pt x="210" y="85"/>
                  </a:lnTo>
                  <a:lnTo>
                    <a:pt x="212" y="85"/>
                  </a:lnTo>
                  <a:lnTo>
                    <a:pt x="212" y="80"/>
                  </a:lnTo>
                  <a:lnTo>
                    <a:pt x="210" y="80"/>
                  </a:lnTo>
                  <a:lnTo>
                    <a:pt x="206" y="80"/>
                  </a:lnTo>
                  <a:lnTo>
                    <a:pt x="206" y="77"/>
                  </a:lnTo>
                  <a:lnTo>
                    <a:pt x="212" y="76"/>
                  </a:lnTo>
                  <a:lnTo>
                    <a:pt x="216" y="79"/>
                  </a:lnTo>
                  <a:lnTo>
                    <a:pt x="218" y="77"/>
                  </a:lnTo>
                  <a:lnTo>
                    <a:pt x="219" y="86"/>
                  </a:lnTo>
                  <a:lnTo>
                    <a:pt x="221" y="90"/>
                  </a:lnTo>
                  <a:lnTo>
                    <a:pt x="220" y="98"/>
                  </a:lnTo>
                  <a:lnTo>
                    <a:pt x="223" y="109"/>
                  </a:lnTo>
                  <a:lnTo>
                    <a:pt x="220" y="120"/>
                  </a:lnTo>
                  <a:lnTo>
                    <a:pt x="217" y="120"/>
                  </a:lnTo>
                  <a:lnTo>
                    <a:pt x="217" y="123"/>
                  </a:lnTo>
                  <a:lnTo>
                    <a:pt x="215" y="125"/>
                  </a:lnTo>
                  <a:lnTo>
                    <a:pt x="219" y="130"/>
                  </a:lnTo>
                  <a:lnTo>
                    <a:pt x="229" y="150"/>
                  </a:lnTo>
                  <a:lnTo>
                    <a:pt x="238" y="165"/>
                  </a:lnTo>
                  <a:lnTo>
                    <a:pt x="238" y="174"/>
                  </a:lnTo>
                  <a:lnTo>
                    <a:pt x="243" y="184"/>
                  </a:lnTo>
                  <a:lnTo>
                    <a:pt x="248" y="184"/>
                  </a:lnTo>
                  <a:lnTo>
                    <a:pt x="249" y="188"/>
                  </a:lnTo>
                  <a:lnTo>
                    <a:pt x="250" y="191"/>
                  </a:lnTo>
                  <a:lnTo>
                    <a:pt x="245" y="195"/>
                  </a:lnTo>
                  <a:lnTo>
                    <a:pt x="248" y="201"/>
                  </a:lnTo>
                  <a:lnTo>
                    <a:pt x="253" y="199"/>
                  </a:lnTo>
                  <a:lnTo>
                    <a:pt x="251" y="205"/>
                  </a:lnTo>
                  <a:lnTo>
                    <a:pt x="249" y="213"/>
                  </a:lnTo>
                  <a:lnTo>
                    <a:pt x="252" y="214"/>
                  </a:lnTo>
                  <a:lnTo>
                    <a:pt x="252" y="220"/>
                  </a:lnTo>
                  <a:lnTo>
                    <a:pt x="255" y="222"/>
                  </a:lnTo>
                  <a:lnTo>
                    <a:pt x="254" y="226"/>
                  </a:lnTo>
                  <a:lnTo>
                    <a:pt x="258" y="230"/>
                  </a:lnTo>
                  <a:lnTo>
                    <a:pt x="260" y="237"/>
                  </a:lnTo>
                  <a:lnTo>
                    <a:pt x="262" y="243"/>
                  </a:lnTo>
                  <a:lnTo>
                    <a:pt x="266" y="245"/>
                  </a:lnTo>
                  <a:lnTo>
                    <a:pt x="266" y="249"/>
                  </a:lnTo>
                  <a:lnTo>
                    <a:pt x="262" y="249"/>
                  </a:lnTo>
                  <a:lnTo>
                    <a:pt x="262" y="252"/>
                  </a:lnTo>
                  <a:lnTo>
                    <a:pt x="267" y="253"/>
                  </a:lnTo>
                  <a:lnTo>
                    <a:pt x="267" y="263"/>
                  </a:lnTo>
                  <a:lnTo>
                    <a:pt x="270" y="268"/>
                  </a:lnTo>
                  <a:lnTo>
                    <a:pt x="270" y="271"/>
                  </a:lnTo>
                  <a:lnTo>
                    <a:pt x="274" y="271"/>
                  </a:lnTo>
                  <a:lnTo>
                    <a:pt x="272" y="273"/>
                  </a:lnTo>
                  <a:lnTo>
                    <a:pt x="276" y="272"/>
                  </a:lnTo>
                  <a:lnTo>
                    <a:pt x="278" y="275"/>
                  </a:lnTo>
                  <a:lnTo>
                    <a:pt x="276" y="276"/>
                  </a:lnTo>
                  <a:lnTo>
                    <a:pt x="278" y="280"/>
                  </a:lnTo>
                  <a:lnTo>
                    <a:pt x="276" y="284"/>
                  </a:lnTo>
                  <a:lnTo>
                    <a:pt x="281" y="290"/>
                  </a:lnTo>
                  <a:lnTo>
                    <a:pt x="281" y="288"/>
                  </a:lnTo>
                  <a:lnTo>
                    <a:pt x="284" y="291"/>
                  </a:lnTo>
                  <a:lnTo>
                    <a:pt x="285" y="295"/>
                  </a:lnTo>
                  <a:lnTo>
                    <a:pt x="287" y="296"/>
                  </a:lnTo>
                  <a:lnTo>
                    <a:pt x="287" y="302"/>
                  </a:lnTo>
                  <a:lnTo>
                    <a:pt x="284" y="300"/>
                  </a:lnTo>
                  <a:lnTo>
                    <a:pt x="284" y="303"/>
                  </a:lnTo>
                  <a:lnTo>
                    <a:pt x="287" y="306"/>
                  </a:lnTo>
                  <a:lnTo>
                    <a:pt x="292" y="306"/>
                  </a:lnTo>
                  <a:lnTo>
                    <a:pt x="292" y="309"/>
                  </a:lnTo>
                  <a:lnTo>
                    <a:pt x="290" y="311"/>
                  </a:lnTo>
                  <a:lnTo>
                    <a:pt x="290" y="315"/>
                  </a:lnTo>
                  <a:lnTo>
                    <a:pt x="289" y="319"/>
                  </a:lnTo>
                  <a:lnTo>
                    <a:pt x="294" y="325"/>
                  </a:lnTo>
                  <a:lnTo>
                    <a:pt x="295" y="331"/>
                  </a:lnTo>
                  <a:lnTo>
                    <a:pt x="299" y="335"/>
                  </a:lnTo>
                  <a:lnTo>
                    <a:pt x="295" y="335"/>
                  </a:lnTo>
                  <a:lnTo>
                    <a:pt x="294" y="340"/>
                  </a:lnTo>
                  <a:lnTo>
                    <a:pt x="270" y="325"/>
                  </a:lnTo>
                  <a:lnTo>
                    <a:pt x="253" y="304"/>
                  </a:lnTo>
                  <a:lnTo>
                    <a:pt x="253" y="294"/>
                  </a:lnTo>
                  <a:lnTo>
                    <a:pt x="255" y="276"/>
                  </a:lnTo>
                  <a:lnTo>
                    <a:pt x="249" y="271"/>
                  </a:lnTo>
                  <a:lnTo>
                    <a:pt x="247" y="264"/>
                  </a:lnTo>
                  <a:lnTo>
                    <a:pt x="247" y="258"/>
                  </a:lnTo>
                  <a:lnTo>
                    <a:pt x="234" y="246"/>
                  </a:lnTo>
                  <a:lnTo>
                    <a:pt x="235" y="242"/>
                  </a:lnTo>
                  <a:lnTo>
                    <a:pt x="229" y="244"/>
                  </a:lnTo>
                  <a:lnTo>
                    <a:pt x="227" y="240"/>
                  </a:lnTo>
                  <a:lnTo>
                    <a:pt x="228" y="234"/>
                  </a:lnTo>
                  <a:lnTo>
                    <a:pt x="225" y="232"/>
                  </a:lnTo>
                  <a:lnTo>
                    <a:pt x="226" y="230"/>
                  </a:lnTo>
                  <a:lnTo>
                    <a:pt x="224" y="227"/>
                  </a:lnTo>
                  <a:lnTo>
                    <a:pt x="225" y="226"/>
                  </a:lnTo>
                  <a:lnTo>
                    <a:pt x="224" y="224"/>
                  </a:lnTo>
                  <a:lnTo>
                    <a:pt x="222" y="218"/>
                  </a:lnTo>
                  <a:lnTo>
                    <a:pt x="227" y="215"/>
                  </a:lnTo>
                  <a:lnTo>
                    <a:pt x="222" y="208"/>
                  </a:lnTo>
                  <a:lnTo>
                    <a:pt x="222" y="209"/>
                  </a:lnTo>
                  <a:lnTo>
                    <a:pt x="222" y="214"/>
                  </a:lnTo>
                  <a:lnTo>
                    <a:pt x="219" y="216"/>
                  </a:lnTo>
                  <a:lnTo>
                    <a:pt x="217" y="214"/>
                  </a:lnTo>
                  <a:lnTo>
                    <a:pt x="215" y="215"/>
                  </a:lnTo>
                  <a:lnTo>
                    <a:pt x="213" y="213"/>
                  </a:lnTo>
                  <a:lnTo>
                    <a:pt x="212" y="210"/>
                  </a:lnTo>
                  <a:lnTo>
                    <a:pt x="207" y="207"/>
                  </a:lnTo>
                  <a:lnTo>
                    <a:pt x="208" y="203"/>
                  </a:lnTo>
                  <a:lnTo>
                    <a:pt x="213" y="197"/>
                  </a:lnTo>
                  <a:lnTo>
                    <a:pt x="203" y="197"/>
                  </a:lnTo>
                  <a:lnTo>
                    <a:pt x="206" y="196"/>
                  </a:lnTo>
                  <a:lnTo>
                    <a:pt x="209" y="193"/>
                  </a:lnTo>
                  <a:lnTo>
                    <a:pt x="207" y="184"/>
                  </a:lnTo>
                  <a:lnTo>
                    <a:pt x="203" y="184"/>
                  </a:lnTo>
                  <a:lnTo>
                    <a:pt x="199" y="184"/>
                  </a:lnTo>
                  <a:lnTo>
                    <a:pt x="196" y="180"/>
                  </a:lnTo>
                  <a:lnTo>
                    <a:pt x="196" y="176"/>
                  </a:lnTo>
                  <a:lnTo>
                    <a:pt x="195" y="171"/>
                  </a:lnTo>
                  <a:lnTo>
                    <a:pt x="192" y="169"/>
                  </a:lnTo>
                  <a:lnTo>
                    <a:pt x="183" y="169"/>
                  </a:lnTo>
                  <a:lnTo>
                    <a:pt x="179" y="168"/>
                  </a:lnTo>
                  <a:lnTo>
                    <a:pt x="178" y="166"/>
                  </a:lnTo>
                  <a:lnTo>
                    <a:pt x="177" y="161"/>
                  </a:lnTo>
                  <a:lnTo>
                    <a:pt x="175" y="157"/>
                  </a:lnTo>
                  <a:lnTo>
                    <a:pt x="171" y="157"/>
                  </a:lnTo>
                  <a:lnTo>
                    <a:pt x="169" y="154"/>
                  </a:lnTo>
                  <a:lnTo>
                    <a:pt x="168" y="150"/>
                  </a:lnTo>
                  <a:lnTo>
                    <a:pt x="169" y="145"/>
                  </a:lnTo>
                  <a:lnTo>
                    <a:pt x="166" y="144"/>
                  </a:lnTo>
                  <a:lnTo>
                    <a:pt x="163" y="144"/>
                  </a:lnTo>
                  <a:lnTo>
                    <a:pt x="162" y="140"/>
                  </a:lnTo>
                  <a:lnTo>
                    <a:pt x="158" y="138"/>
                  </a:lnTo>
                  <a:lnTo>
                    <a:pt x="155" y="136"/>
                  </a:lnTo>
                  <a:lnTo>
                    <a:pt x="147" y="135"/>
                  </a:lnTo>
                  <a:lnTo>
                    <a:pt x="143" y="141"/>
                  </a:lnTo>
                  <a:lnTo>
                    <a:pt x="139" y="140"/>
                  </a:lnTo>
                  <a:lnTo>
                    <a:pt x="137" y="142"/>
                  </a:lnTo>
                  <a:lnTo>
                    <a:pt x="135" y="142"/>
                  </a:lnTo>
                  <a:lnTo>
                    <a:pt x="132" y="140"/>
                  </a:lnTo>
                  <a:lnTo>
                    <a:pt x="128" y="140"/>
                  </a:lnTo>
                  <a:lnTo>
                    <a:pt x="124" y="140"/>
                  </a:lnTo>
                  <a:lnTo>
                    <a:pt x="122" y="138"/>
                  </a:lnTo>
                  <a:lnTo>
                    <a:pt x="118" y="137"/>
                  </a:lnTo>
                  <a:lnTo>
                    <a:pt x="99" y="112"/>
                  </a:lnTo>
                  <a:lnTo>
                    <a:pt x="96" y="109"/>
                  </a:lnTo>
                  <a:lnTo>
                    <a:pt x="93" y="109"/>
                  </a:lnTo>
                  <a:lnTo>
                    <a:pt x="88" y="107"/>
                  </a:lnTo>
                  <a:lnTo>
                    <a:pt x="88" y="87"/>
                  </a:lnTo>
                  <a:lnTo>
                    <a:pt x="83" y="82"/>
                  </a:lnTo>
                  <a:lnTo>
                    <a:pt x="78" y="77"/>
                  </a:lnTo>
                  <a:lnTo>
                    <a:pt x="0" y="0"/>
                  </a:lnTo>
                  <a:lnTo>
                    <a:pt x="87" y="0"/>
                  </a:lnTo>
                  <a:lnTo>
                    <a:pt x="90" y="0"/>
                  </a:lnTo>
                  <a:lnTo>
                    <a:pt x="112" y="0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6" name="Freeform 114">
              <a:extLst>
                <a:ext uri="{FF2B5EF4-FFF2-40B4-BE49-F238E27FC236}">
                  <a16:creationId xmlns:a16="http://schemas.microsoft.com/office/drawing/2014/main" id="{96BD0A11-F7A1-C952-A319-A2E2D86551A2}"/>
                </a:ext>
              </a:extLst>
            </xdr:cNvPr>
            <xdr:cNvSpPr>
              <a:spLocks/>
            </xdr:cNvSpPr>
          </xdr:nvSpPr>
          <xdr:spPr bwMode="auto">
            <a:xfrm>
              <a:off x="10104941" y="2422571"/>
              <a:ext cx="390525" cy="422275"/>
            </a:xfrm>
            <a:custGeom>
              <a:avLst/>
              <a:gdLst>
                <a:gd name="T0" fmla="*/ 501511888 w 246"/>
                <a:gd name="T1" fmla="*/ 438507188 h 266"/>
                <a:gd name="T2" fmla="*/ 526713450 w 246"/>
                <a:gd name="T3" fmla="*/ 488910313 h 266"/>
                <a:gd name="T4" fmla="*/ 481350638 w 246"/>
                <a:gd name="T5" fmla="*/ 509071563 h 266"/>
                <a:gd name="T6" fmla="*/ 493950625 w 246"/>
                <a:gd name="T7" fmla="*/ 511592513 h 266"/>
                <a:gd name="T8" fmla="*/ 524192500 w 246"/>
                <a:gd name="T9" fmla="*/ 521673138 h 266"/>
                <a:gd name="T10" fmla="*/ 549394063 w 246"/>
                <a:gd name="T11" fmla="*/ 524192500 h 266"/>
                <a:gd name="T12" fmla="*/ 592237513 w 246"/>
                <a:gd name="T13" fmla="*/ 549394063 h 266"/>
                <a:gd name="T14" fmla="*/ 579635938 w 246"/>
                <a:gd name="T15" fmla="*/ 577116575 h 266"/>
                <a:gd name="T16" fmla="*/ 597277825 w 246"/>
                <a:gd name="T17" fmla="*/ 574595625 h 266"/>
                <a:gd name="T18" fmla="*/ 607358450 w 246"/>
                <a:gd name="T19" fmla="*/ 592237513 h 266"/>
                <a:gd name="T20" fmla="*/ 612398763 w 246"/>
                <a:gd name="T21" fmla="*/ 637600325 h 266"/>
                <a:gd name="T22" fmla="*/ 544353750 w 246"/>
                <a:gd name="T23" fmla="*/ 647680950 h 266"/>
                <a:gd name="T24" fmla="*/ 511592513 w 246"/>
                <a:gd name="T25" fmla="*/ 624998750 h 266"/>
                <a:gd name="T26" fmla="*/ 488910313 w 246"/>
                <a:gd name="T27" fmla="*/ 619958438 h 266"/>
                <a:gd name="T28" fmla="*/ 471270013 w 246"/>
                <a:gd name="T29" fmla="*/ 607358450 h 266"/>
                <a:gd name="T30" fmla="*/ 478829688 w 246"/>
                <a:gd name="T31" fmla="*/ 614918125 h 266"/>
                <a:gd name="T32" fmla="*/ 501511888 w 246"/>
                <a:gd name="T33" fmla="*/ 624998750 h 266"/>
                <a:gd name="T34" fmla="*/ 498990938 w 246"/>
                <a:gd name="T35" fmla="*/ 640119688 h 266"/>
                <a:gd name="T36" fmla="*/ 524192500 w 246"/>
                <a:gd name="T37" fmla="*/ 652721263 h 266"/>
                <a:gd name="T38" fmla="*/ 516632825 w 246"/>
                <a:gd name="T39" fmla="*/ 657761575 h 266"/>
                <a:gd name="T40" fmla="*/ 461189388 w 246"/>
                <a:gd name="T41" fmla="*/ 667842200 h 266"/>
                <a:gd name="T42" fmla="*/ 443547500 w 246"/>
                <a:gd name="T43" fmla="*/ 660280938 h 266"/>
                <a:gd name="T44" fmla="*/ 410786263 w 246"/>
                <a:gd name="T45" fmla="*/ 647680950 h 266"/>
                <a:gd name="T46" fmla="*/ 372983125 w 246"/>
                <a:gd name="T47" fmla="*/ 599797188 h 266"/>
                <a:gd name="T48" fmla="*/ 372983125 w 246"/>
                <a:gd name="T49" fmla="*/ 551915013 h 266"/>
                <a:gd name="T50" fmla="*/ 347781563 w 246"/>
                <a:gd name="T51" fmla="*/ 579635938 h 266"/>
                <a:gd name="T52" fmla="*/ 340221888 w 246"/>
                <a:gd name="T53" fmla="*/ 556955325 h 266"/>
                <a:gd name="T54" fmla="*/ 292338125 w 246"/>
                <a:gd name="T55" fmla="*/ 514111875 h 266"/>
                <a:gd name="T56" fmla="*/ 264617200 w 246"/>
                <a:gd name="T57" fmla="*/ 488910313 h 266"/>
                <a:gd name="T58" fmla="*/ 241935000 w 246"/>
                <a:gd name="T59" fmla="*/ 473789375 h 266"/>
                <a:gd name="T60" fmla="*/ 216733438 w 246"/>
                <a:gd name="T61" fmla="*/ 471270013 h 266"/>
                <a:gd name="T62" fmla="*/ 181451250 w 246"/>
                <a:gd name="T63" fmla="*/ 448587813 h 266"/>
                <a:gd name="T64" fmla="*/ 166330313 w 246"/>
                <a:gd name="T65" fmla="*/ 423386250 h 266"/>
                <a:gd name="T66" fmla="*/ 146169063 w 246"/>
                <a:gd name="T67" fmla="*/ 388104063 h 266"/>
                <a:gd name="T68" fmla="*/ 57964388 w 246"/>
                <a:gd name="T69" fmla="*/ 234375325 h 266"/>
                <a:gd name="T70" fmla="*/ 2520950 w 246"/>
                <a:gd name="T71" fmla="*/ 0 h 266"/>
                <a:gd name="T72" fmla="*/ 133569075 w 246"/>
                <a:gd name="T73" fmla="*/ 95765938 h 266"/>
                <a:gd name="T74" fmla="*/ 178931888 w 246"/>
                <a:gd name="T75" fmla="*/ 108367513 h 266"/>
                <a:gd name="T76" fmla="*/ 194052825 w 246"/>
                <a:gd name="T77" fmla="*/ 146169063 h 266"/>
                <a:gd name="T78" fmla="*/ 224294700 w 246"/>
                <a:gd name="T79" fmla="*/ 151209375 h 266"/>
                <a:gd name="T80" fmla="*/ 246975313 w 246"/>
                <a:gd name="T81" fmla="*/ 163810950 h 266"/>
                <a:gd name="T82" fmla="*/ 302418750 w 246"/>
                <a:gd name="T83" fmla="*/ 214214075 h 266"/>
                <a:gd name="T84" fmla="*/ 330141263 w 246"/>
                <a:gd name="T85" fmla="*/ 219254388 h 266"/>
                <a:gd name="T86" fmla="*/ 340221888 w 246"/>
                <a:gd name="T87" fmla="*/ 244455950 h 266"/>
                <a:gd name="T88" fmla="*/ 350302513 w 246"/>
                <a:gd name="T89" fmla="*/ 259576888 h 266"/>
                <a:gd name="T90" fmla="*/ 375504075 w 246"/>
                <a:gd name="T91" fmla="*/ 246975313 h 266"/>
                <a:gd name="T92" fmla="*/ 385584700 w 246"/>
                <a:gd name="T93" fmla="*/ 284778450 h 266"/>
                <a:gd name="T94" fmla="*/ 398184688 w 246"/>
                <a:gd name="T95" fmla="*/ 304939700 h 266"/>
                <a:gd name="T96" fmla="*/ 420866888 w 246"/>
                <a:gd name="T97" fmla="*/ 320060638 h 266"/>
                <a:gd name="T98" fmla="*/ 446068450 w 246"/>
                <a:gd name="T99" fmla="*/ 335181575 h 266"/>
                <a:gd name="T100" fmla="*/ 420866888 w 246"/>
                <a:gd name="T101" fmla="*/ 350302513 h 266"/>
                <a:gd name="T102" fmla="*/ 405745950 w 246"/>
                <a:gd name="T103" fmla="*/ 362902500 h 266"/>
                <a:gd name="T104" fmla="*/ 420866888 w 246"/>
                <a:gd name="T105" fmla="*/ 380544388 h 266"/>
                <a:gd name="T106" fmla="*/ 435987825 w 246"/>
                <a:gd name="T107" fmla="*/ 400705638 h 266"/>
                <a:gd name="T108" fmla="*/ 463708750 w 246"/>
                <a:gd name="T109" fmla="*/ 430947513 h 26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</a:gdLst>
              <a:ahLst/>
              <a:cxnLst>
                <a:cxn ang="T110">
                  <a:pos x="T0" y="T1"/>
                </a:cxn>
                <a:cxn ang="T111">
                  <a:pos x="T2" y="T3"/>
                </a:cxn>
                <a:cxn ang="T112">
                  <a:pos x="T4" y="T5"/>
                </a:cxn>
                <a:cxn ang="T113">
                  <a:pos x="T6" y="T7"/>
                </a:cxn>
                <a:cxn ang="T114">
                  <a:pos x="T8" y="T9"/>
                </a:cxn>
                <a:cxn ang="T115">
                  <a:pos x="T10" y="T11"/>
                </a:cxn>
                <a:cxn ang="T116">
                  <a:pos x="T12" y="T13"/>
                </a:cxn>
                <a:cxn ang="T117">
                  <a:pos x="T14" y="T15"/>
                </a:cxn>
                <a:cxn ang="T118">
                  <a:pos x="T16" y="T17"/>
                </a:cxn>
                <a:cxn ang="T119">
                  <a:pos x="T18" y="T19"/>
                </a:cxn>
                <a:cxn ang="T120">
                  <a:pos x="T20" y="T21"/>
                </a:cxn>
                <a:cxn ang="T121">
                  <a:pos x="T22" y="T23"/>
                </a:cxn>
                <a:cxn ang="T122">
                  <a:pos x="T24" y="T25"/>
                </a:cxn>
                <a:cxn ang="T123">
                  <a:pos x="T26" y="T27"/>
                </a:cxn>
                <a:cxn ang="T124">
                  <a:pos x="T28" y="T29"/>
                </a:cxn>
                <a:cxn ang="T125">
                  <a:pos x="T30" y="T31"/>
                </a:cxn>
                <a:cxn ang="T126">
                  <a:pos x="T32" y="T33"/>
                </a:cxn>
                <a:cxn ang="T127">
                  <a:pos x="T34" y="T35"/>
                </a:cxn>
                <a:cxn ang="T128">
                  <a:pos x="T36" y="T37"/>
                </a:cxn>
                <a:cxn ang="T129">
                  <a:pos x="T38" y="T39"/>
                </a:cxn>
                <a:cxn ang="T130">
                  <a:pos x="T40" y="T41"/>
                </a:cxn>
                <a:cxn ang="T131">
                  <a:pos x="T42" y="T43"/>
                </a:cxn>
                <a:cxn ang="T132">
                  <a:pos x="T44" y="T45"/>
                </a:cxn>
                <a:cxn ang="T133">
                  <a:pos x="T46" y="T47"/>
                </a:cxn>
                <a:cxn ang="T134">
                  <a:pos x="T48" y="T49"/>
                </a:cxn>
                <a:cxn ang="T135">
                  <a:pos x="T50" y="T51"/>
                </a:cxn>
                <a:cxn ang="T136">
                  <a:pos x="T52" y="T53"/>
                </a:cxn>
                <a:cxn ang="T137">
                  <a:pos x="T54" y="T55"/>
                </a:cxn>
                <a:cxn ang="T138">
                  <a:pos x="T56" y="T57"/>
                </a:cxn>
                <a:cxn ang="T139">
                  <a:pos x="T58" y="T59"/>
                </a:cxn>
                <a:cxn ang="T140">
                  <a:pos x="T60" y="T61"/>
                </a:cxn>
                <a:cxn ang="T141">
                  <a:pos x="T62" y="T63"/>
                </a:cxn>
                <a:cxn ang="T142">
                  <a:pos x="T64" y="T65"/>
                </a:cxn>
                <a:cxn ang="T143">
                  <a:pos x="T66" y="T67"/>
                </a:cxn>
                <a:cxn ang="T144">
                  <a:pos x="T68" y="T69"/>
                </a:cxn>
                <a:cxn ang="T145">
                  <a:pos x="T70" y="T71"/>
                </a:cxn>
                <a:cxn ang="T146">
                  <a:pos x="T72" y="T73"/>
                </a:cxn>
                <a:cxn ang="T147">
                  <a:pos x="T74" y="T75"/>
                </a:cxn>
                <a:cxn ang="T148">
                  <a:pos x="T76" y="T77"/>
                </a:cxn>
                <a:cxn ang="T149">
                  <a:pos x="T78" y="T79"/>
                </a:cxn>
                <a:cxn ang="T150">
                  <a:pos x="T80" y="T81"/>
                </a:cxn>
                <a:cxn ang="T151">
                  <a:pos x="T82" y="T83"/>
                </a:cxn>
                <a:cxn ang="T152">
                  <a:pos x="T84" y="T85"/>
                </a:cxn>
                <a:cxn ang="T153">
                  <a:pos x="T86" y="T87"/>
                </a:cxn>
                <a:cxn ang="T154">
                  <a:pos x="T88" y="T89"/>
                </a:cxn>
                <a:cxn ang="T155">
                  <a:pos x="T90" y="T91"/>
                </a:cxn>
                <a:cxn ang="T156">
                  <a:pos x="T92" y="T93"/>
                </a:cxn>
                <a:cxn ang="T157">
                  <a:pos x="T94" y="T95"/>
                </a:cxn>
                <a:cxn ang="T158">
                  <a:pos x="T96" y="T97"/>
                </a:cxn>
                <a:cxn ang="T159">
                  <a:pos x="T98" y="T99"/>
                </a:cxn>
                <a:cxn ang="T160">
                  <a:pos x="T100" y="T101"/>
                </a:cxn>
                <a:cxn ang="T161">
                  <a:pos x="T102" y="T103"/>
                </a:cxn>
                <a:cxn ang="T162">
                  <a:pos x="T104" y="T105"/>
                </a:cxn>
                <a:cxn ang="T163">
                  <a:pos x="T106" y="T107"/>
                </a:cxn>
                <a:cxn ang="T164">
                  <a:pos x="T108" y="T109"/>
                </a:cxn>
              </a:cxnLst>
              <a:rect l="0" t="0" r="r" b="b"/>
              <a:pathLst>
                <a:path w="246" h="266">
                  <a:moveTo>
                    <a:pt x="188" y="174"/>
                  </a:moveTo>
                  <a:lnTo>
                    <a:pt x="191" y="172"/>
                  </a:lnTo>
                  <a:lnTo>
                    <a:pt x="199" y="174"/>
                  </a:lnTo>
                  <a:lnTo>
                    <a:pt x="202" y="180"/>
                  </a:lnTo>
                  <a:lnTo>
                    <a:pt x="203" y="186"/>
                  </a:lnTo>
                  <a:lnTo>
                    <a:pt x="209" y="194"/>
                  </a:lnTo>
                  <a:lnTo>
                    <a:pt x="210" y="201"/>
                  </a:lnTo>
                  <a:lnTo>
                    <a:pt x="200" y="199"/>
                  </a:lnTo>
                  <a:lnTo>
                    <a:pt x="191" y="202"/>
                  </a:lnTo>
                  <a:lnTo>
                    <a:pt x="188" y="205"/>
                  </a:lnTo>
                  <a:lnTo>
                    <a:pt x="194" y="205"/>
                  </a:lnTo>
                  <a:lnTo>
                    <a:pt x="196" y="203"/>
                  </a:lnTo>
                  <a:lnTo>
                    <a:pt x="201" y="203"/>
                  </a:lnTo>
                  <a:lnTo>
                    <a:pt x="203" y="203"/>
                  </a:lnTo>
                  <a:lnTo>
                    <a:pt x="208" y="207"/>
                  </a:lnTo>
                  <a:lnTo>
                    <a:pt x="211" y="209"/>
                  </a:lnTo>
                  <a:lnTo>
                    <a:pt x="213" y="206"/>
                  </a:lnTo>
                  <a:lnTo>
                    <a:pt x="218" y="208"/>
                  </a:lnTo>
                  <a:lnTo>
                    <a:pt x="221" y="209"/>
                  </a:lnTo>
                  <a:lnTo>
                    <a:pt x="226" y="211"/>
                  </a:lnTo>
                  <a:lnTo>
                    <a:pt x="235" y="218"/>
                  </a:lnTo>
                  <a:lnTo>
                    <a:pt x="232" y="226"/>
                  </a:lnTo>
                  <a:lnTo>
                    <a:pt x="225" y="228"/>
                  </a:lnTo>
                  <a:lnTo>
                    <a:pt x="230" y="229"/>
                  </a:lnTo>
                  <a:lnTo>
                    <a:pt x="234" y="232"/>
                  </a:lnTo>
                  <a:lnTo>
                    <a:pt x="235" y="230"/>
                  </a:lnTo>
                  <a:lnTo>
                    <a:pt x="237" y="228"/>
                  </a:lnTo>
                  <a:lnTo>
                    <a:pt x="239" y="232"/>
                  </a:lnTo>
                  <a:lnTo>
                    <a:pt x="239" y="234"/>
                  </a:lnTo>
                  <a:lnTo>
                    <a:pt x="241" y="235"/>
                  </a:lnTo>
                  <a:lnTo>
                    <a:pt x="244" y="242"/>
                  </a:lnTo>
                  <a:lnTo>
                    <a:pt x="245" y="251"/>
                  </a:lnTo>
                  <a:lnTo>
                    <a:pt x="243" y="253"/>
                  </a:lnTo>
                  <a:lnTo>
                    <a:pt x="224" y="260"/>
                  </a:lnTo>
                  <a:lnTo>
                    <a:pt x="220" y="257"/>
                  </a:lnTo>
                  <a:lnTo>
                    <a:pt x="216" y="257"/>
                  </a:lnTo>
                  <a:lnTo>
                    <a:pt x="214" y="253"/>
                  </a:lnTo>
                  <a:lnTo>
                    <a:pt x="206" y="255"/>
                  </a:lnTo>
                  <a:lnTo>
                    <a:pt x="203" y="248"/>
                  </a:lnTo>
                  <a:lnTo>
                    <a:pt x="201" y="243"/>
                  </a:lnTo>
                  <a:lnTo>
                    <a:pt x="199" y="245"/>
                  </a:lnTo>
                  <a:lnTo>
                    <a:pt x="194" y="246"/>
                  </a:lnTo>
                  <a:lnTo>
                    <a:pt x="191" y="240"/>
                  </a:lnTo>
                  <a:lnTo>
                    <a:pt x="190" y="241"/>
                  </a:lnTo>
                  <a:lnTo>
                    <a:pt x="187" y="241"/>
                  </a:lnTo>
                  <a:lnTo>
                    <a:pt x="188" y="243"/>
                  </a:lnTo>
                  <a:lnTo>
                    <a:pt x="187" y="245"/>
                  </a:lnTo>
                  <a:lnTo>
                    <a:pt x="190" y="244"/>
                  </a:lnTo>
                  <a:lnTo>
                    <a:pt x="192" y="247"/>
                  </a:lnTo>
                  <a:lnTo>
                    <a:pt x="197" y="247"/>
                  </a:lnTo>
                  <a:lnTo>
                    <a:pt x="199" y="248"/>
                  </a:lnTo>
                  <a:lnTo>
                    <a:pt x="201" y="251"/>
                  </a:lnTo>
                  <a:lnTo>
                    <a:pt x="199" y="251"/>
                  </a:lnTo>
                  <a:lnTo>
                    <a:pt x="198" y="254"/>
                  </a:lnTo>
                  <a:lnTo>
                    <a:pt x="200" y="254"/>
                  </a:lnTo>
                  <a:lnTo>
                    <a:pt x="201" y="256"/>
                  </a:lnTo>
                  <a:lnTo>
                    <a:pt x="208" y="259"/>
                  </a:lnTo>
                  <a:lnTo>
                    <a:pt x="209" y="258"/>
                  </a:lnTo>
                  <a:lnTo>
                    <a:pt x="210" y="259"/>
                  </a:lnTo>
                  <a:lnTo>
                    <a:pt x="205" y="261"/>
                  </a:lnTo>
                  <a:lnTo>
                    <a:pt x="199" y="261"/>
                  </a:lnTo>
                  <a:lnTo>
                    <a:pt x="196" y="262"/>
                  </a:lnTo>
                  <a:lnTo>
                    <a:pt x="183" y="265"/>
                  </a:lnTo>
                  <a:lnTo>
                    <a:pt x="181" y="264"/>
                  </a:lnTo>
                  <a:lnTo>
                    <a:pt x="179" y="265"/>
                  </a:lnTo>
                  <a:lnTo>
                    <a:pt x="176" y="262"/>
                  </a:lnTo>
                  <a:lnTo>
                    <a:pt x="171" y="264"/>
                  </a:lnTo>
                  <a:lnTo>
                    <a:pt x="168" y="259"/>
                  </a:lnTo>
                  <a:lnTo>
                    <a:pt x="163" y="257"/>
                  </a:lnTo>
                  <a:lnTo>
                    <a:pt x="158" y="250"/>
                  </a:lnTo>
                  <a:lnTo>
                    <a:pt x="156" y="246"/>
                  </a:lnTo>
                  <a:lnTo>
                    <a:pt x="148" y="238"/>
                  </a:lnTo>
                  <a:lnTo>
                    <a:pt x="145" y="232"/>
                  </a:lnTo>
                  <a:lnTo>
                    <a:pt x="147" y="230"/>
                  </a:lnTo>
                  <a:lnTo>
                    <a:pt x="148" y="219"/>
                  </a:lnTo>
                  <a:lnTo>
                    <a:pt x="144" y="231"/>
                  </a:lnTo>
                  <a:lnTo>
                    <a:pt x="141" y="229"/>
                  </a:lnTo>
                  <a:lnTo>
                    <a:pt x="138" y="230"/>
                  </a:lnTo>
                  <a:lnTo>
                    <a:pt x="136" y="226"/>
                  </a:lnTo>
                  <a:lnTo>
                    <a:pt x="137" y="223"/>
                  </a:lnTo>
                  <a:lnTo>
                    <a:pt x="135" y="221"/>
                  </a:lnTo>
                  <a:lnTo>
                    <a:pt x="123" y="216"/>
                  </a:lnTo>
                  <a:lnTo>
                    <a:pt x="118" y="207"/>
                  </a:lnTo>
                  <a:lnTo>
                    <a:pt x="116" y="204"/>
                  </a:lnTo>
                  <a:lnTo>
                    <a:pt x="114" y="201"/>
                  </a:lnTo>
                  <a:lnTo>
                    <a:pt x="110" y="201"/>
                  </a:lnTo>
                  <a:lnTo>
                    <a:pt x="105" y="194"/>
                  </a:lnTo>
                  <a:lnTo>
                    <a:pt x="101" y="193"/>
                  </a:lnTo>
                  <a:lnTo>
                    <a:pt x="100" y="189"/>
                  </a:lnTo>
                  <a:lnTo>
                    <a:pt x="96" y="188"/>
                  </a:lnTo>
                  <a:lnTo>
                    <a:pt x="93" y="186"/>
                  </a:lnTo>
                  <a:lnTo>
                    <a:pt x="91" y="188"/>
                  </a:lnTo>
                  <a:lnTo>
                    <a:pt x="86" y="187"/>
                  </a:lnTo>
                  <a:lnTo>
                    <a:pt x="85" y="183"/>
                  </a:lnTo>
                  <a:lnTo>
                    <a:pt x="79" y="179"/>
                  </a:lnTo>
                  <a:lnTo>
                    <a:pt x="72" y="178"/>
                  </a:lnTo>
                  <a:lnTo>
                    <a:pt x="68" y="175"/>
                  </a:lnTo>
                  <a:lnTo>
                    <a:pt x="67" y="172"/>
                  </a:lnTo>
                  <a:lnTo>
                    <a:pt x="66" y="168"/>
                  </a:lnTo>
                  <a:lnTo>
                    <a:pt x="65" y="163"/>
                  </a:lnTo>
                  <a:lnTo>
                    <a:pt x="62" y="161"/>
                  </a:lnTo>
                  <a:lnTo>
                    <a:pt x="58" y="154"/>
                  </a:lnTo>
                  <a:lnTo>
                    <a:pt x="56" y="148"/>
                  </a:lnTo>
                  <a:lnTo>
                    <a:pt x="27" y="102"/>
                  </a:lnTo>
                  <a:lnTo>
                    <a:pt x="23" y="93"/>
                  </a:lnTo>
                  <a:lnTo>
                    <a:pt x="1" y="34"/>
                  </a:lnTo>
                  <a:lnTo>
                    <a:pt x="0" y="30"/>
                  </a:lnTo>
                  <a:lnTo>
                    <a:pt x="1" y="0"/>
                  </a:lnTo>
                  <a:lnTo>
                    <a:pt x="39" y="31"/>
                  </a:lnTo>
                  <a:lnTo>
                    <a:pt x="50" y="38"/>
                  </a:lnTo>
                  <a:lnTo>
                    <a:pt x="53" y="38"/>
                  </a:lnTo>
                  <a:lnTo>
                    <a:pt x="56" y="40"/>
                  </a:lnTo>
                  <a:lnTo>
                    <a:pt x="64" y="40"/>
                  </a:lnTo>
                  <a:lnTo>
                    <a:pt x="71" y="43"/>
                  </a:lnTo>
                  <a:lnTo>
                    <a:pt x="72" y="48"/>
                  </a:lnTo>
                  <a:lnTo>
                    <a:pt x="74" y="57"/>
                  </a:lnTo>
                  <a:lnTo>
                    <a:pt x="77" y="58"/>
                  </a:lnTo>
                  <a:lnTo>
                    <a:pt x="84" y="59"/>
                  </a:lnTo>
                  <a:lnTo>
                    <a:pt x="86" y="62"/>
                  </a:lnTo>
                  <a:lnTo>
                    <a:pt x="89" y="60"/>
                  </a:lnTo>
                  <a:lnTo>
                    <a:pt x="93" y="60"/>
                  </a:lnTo>
                  <a:lnTo>
                    <a:pt x="96" y="61"/>
                  </a:lnTo>
                  <a:lnTo>
                    <a:pt x="98" y="65"/>
                  </a:lnTo>
                  <a:lnTo>
                    <a:pt x="104" y="74"/>
                  </a:lnTo>
                  <a:lnTo>
                    <a:pt x="117" y="87"/>
                  </a:lnTo>
                  <a:lnTo>
                    <a:pt x="120" y="85"/>
                  </a:lnTo>
                  <a:lnTo>
                    <a:pt x="124" y="87"/>
                  </a:lnTo>
                  <a:lnTo>
                    <a:pt x="128" y="86"/>
                  </a:lnTo>
                  <a:lnTo>
                    <a:pt x="131" y="87"/>
                  </a:lnTo>
                  <a:lnTo>
                    <a:pt x="135" y="89"/>
                  </a:lnTo>
                  <a:lnTo>
                    <a:pt x="135" y="93"/>
                  </a:lnTo>
                  <a:lnTo>
                    <a:pt x="135" y="97"/>
                  </a:lnTo>
                  <a:lnTo>
                    <a:pt x="135" y="102"/>
                  </a:lnTo>
                  <a:lnTo>
                    <a:pt x="138" y="103"/>
                  </a:lnTo>
                  <a:lnTo>
                    <a:pt x="139" y="103"/>
                  </a:lnTo>
                  <a:lnTo>
                    <a:pt x="144" y="101"/>
                  </a:lnTo>
                  <a:lnTo>
                    <a:pt x="145" y="97"/>
                  </a:lnTo>
                  <a:lnTo>
                    <a:pt x="149" y="98"/>
                  </a:lnTo>
                  <a:lnTo>
                    <a:pt x="150" y="105"/>
                  </a:lnTo>
                  <a:lnTo>
                    <a:pt x="153" y="109"/>
                  </a:lnTo>
                  <a:lnTo>
                    <a:pt x="153" y="113"/>
                  </a:lnTo>
                  <a:lnTo>
                    <a:pt x="156" y="115"/>
                  </a:lnTo>
                  <a:lnTo>
                    <a:pt x="159" y="117"/>
                  </a:lnTo>
                  <a:lnTo>
                    <a:pt x="158" y="121"/>
                  </a:lnTo>
                  <a:lnTo>
                    <a:pt x="158" y="127"/>
                  </a:lnTo>
                  <a:lnTo>
                    <a:pt x="162" y="128"/>
                  </a:lnTo>
                  <a:lnTo>
                    <a:pt x="167" y="127"/>
                  </a:lnTo>
                  <a:lnTo>
                    <a:pt x="172" y="127"/>
                  </a:lnTo>
                  <a:lnTo>
                    <a:pt x="175" y="129"/>
                  </a:lnTo>
                  <a:lnTo>
                    <a:pt x="177" y="133"/>
                  </a:lnTo>
                  <a:lnTo>
                    <a:pt x="175" y="137"/>
                  </a:lnTo>
                  <a:lnTo>
                    <a:pt x="167" y="137"/>
                  </a:lnTo>
                  <a:lnTo>
                    <a:pt x="167" y="139"/>
                  </a:lnTo>
                  <a:lnTo>
                    <a:pt x="167" y="140"/>
                  </a:lnTo>
                  <a:lnTo>
                    <a:pt x="165" y="144"/>
                  </a:lnTo>
                  <a:lnTo>
                    <a:pt x="161" y="144"/>
                  </a:lnTo>
                  <a:lnTo>
                    <a:pt x="159" y="148"/>
                  </a:lnTo>
                  <a:lnTo>
                    <a:pt x="164" y="150"/>
                  </a:lnTo>
                  <a:lnTo>
                    <a:pt x="167" y="151"/>
                  </a:lnTo>
                  <a:lnTo>
                    <a:pt x="166" y="156"/>
                  </a:lnTo>
                  <a:lnTo>
                    <a:pt x="170" y="159"/>
                  </a:lnTo>
                  <a:lnTo>
                    <a:pt x="173" y="159"/>
                  </a:lnTo>
                  <a:lnTo>
                    <a:pt x="174" y="162"/>
                  </a:lnTo>
                  <a:lnTo>
                    <a:pt x="180" y="166"/>
                  </a:lnTo>
                  <a:lnTo>
                    <a:pt x="184" y="171"/>
                  </a:lnTo>
                  <a:lnTo>
                    <a:pt x="188" y="174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7" name="Freeform 92">
              <a:extLst>
                <a:ext uri="{FF2B5EF4-FFF2-40B4-BE49-F238E27FC236}">
                  <a16:creationId xmlns:a16="http://schemas.microsoft.com/office/drawing/2014/main" id="{E4FEAA4A-E61B-7835-D3B6-D8B14625FEE3}"/>
                </a:ext>
              </a:extLst>
            </xdr:cNvPr>
            <xdr:cNvSpPr>
              <a:spLocks/>
            </xdr:cNvSpPr>
          </xdr:nvSpPr>
          <xdr:spPr bwMode="auto">
            <a:xfrm>
              <a:off x="10683624" y="2696577"/>
              <a:ext cx="26988" cy="26987"/>
            </a:xfrm>
            <a:custGeom>
              <a:avLst/>
              <a:gdLst>
                <a:gd name="T0" fmla="*/ 30242435 w 17"/>
                <a:gd name="T1" fmla="*/ 40321753 h 17"/>
                <a:gd name="T2" fmla="*/ 0 w 17"/>
                <a:gd name="T3" fmla="*/ 17639973 h 17"/>
                <a:gd name="T4" fmla="*/ 15121218 w 17"/>
                <a:gd name="T5" fmla="*/ 0 h 17"/>
                <a:gd name="T6" fmla="*/ 40323247 w 17"/>
                <a:gd name="T7" fmla="*/ 25201096 h 17"/>
                <a:gd name="T8" fmla="*/ 30242435 w 17"/>
                <a:gd name="T9" fmla="*/ 40321753 h 1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7" h="17">
                  <a:moveTo>
                    <a:pt x="12" y="16"/>
                  </a:moveTo>
                  <a:lnTo>
                    <a:pt x="0" y="7"/>
                  </a:lnTo>
                  <a:lnTo>
                    <a:pt x="6" y="0"/>
                  </a:lnTo>
                  <a:lnTo>
                    <a:pt x="16" y="10"/>
                  </a:lnTo>
                  <a:lnTo>
                    <a:pt x="12" y="16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8" name="Freeform 93">
              <a:extLst>
                <a:ext uri="{FF2B5EF4-FFF2-40B4-BE49-F238E27FC236}">
                  <a16:creationId xmlns:a16="http://schemas.microsoft.com/office/drawing/2014/main" id="{B5EF64A7-8EB1-8CB9-B8A9-98EF1DA4923D}"/>
                </a:ext>
              </a:extLst>
            </xdr:cNvPr>
            <xdr:cNvSpPr>
              <a:spLocks/>
            </xdr:cNvSpPr>
          </xdr:nvSpPr>
          <xdr:spPr bwMode="auto">
            <a:xfrm>
              <a:off x="10696324" y="2671177"/>
              <a:ext cx="26988" cy="26987"/>
            </a:xfrm>
            <a:custGeom>
              <a:avLst/>
              <a:gdLst>
                <a:gd name="T0" fmla="*/ 30242435 w 17"/>
                <a:gd name="T1" fmla="*/ 40321753 h 17"/>
                <a:gd name="T2" fmla="*/ 20161624 w 17"/>
                <a:gd name="T3" fmla="*/ 35281534 h 17"/>
                <a:gd name="T4" fmla="*/ 12601808 w 17"/>
                <a:gd name="T5" fmla="*/ 20160876 h 17"/>
                <a:gd name="T6" fmla="*/ 0 w 17"/>
                <a:gd name="T7" fmla="*/ 10080438 h 17"/>
                <a:gd name="T8" fmla="*/ 35282841 w 17"/>
                <a:gd name="T9" fmla="*/ 0 h 17"/>
                <a:gd name="T10" fmla="*/ 40323247 w 17"/>
                <a:gd name="T11" fmla="*/ 15120657 h 17"/>
                <a:gd name="T12" fmla="*/ 25202029 w 17"/>
                <a:gd name="T13" fmla="*/ 15120657 h 17"/>
                <a:gd name="T14" fmla="*/ 30242435 w 17"/>
                <a:gd name="T15" fmla="*/ 40321753 h 1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0" t="0" r="r" b="b"/>
              <a:pathLst>
                <a:path w="17" h="17">
                  <a:moveTo>
                    <a:pt x="12" y="16"/>
                  </a:moveTo>
                  <a:lnTo>
                    <a:pt x="8" y="14"/>
                  </a:lnTo>
                  <a:lnTo>
                    <a:pt x="5" y="8"/>
                  </a:lnTo>
                  <a:lnTo>
                    <a:pt x="0" y="4"/>
                  </a:lnTo>
                  <a:lnTo>
                    <a:pt x="14" y="0"/>
                  </a:lnTo>
                  <a:lnTo>
                    <a:pt x="16" y="6"/>
                  </a:lnTo>
                  <a:lnTo>
                    <a:pt x="10" y="6"/>
                  </a:lnTo>
                  <a:lnTo>
                    <a:pt x="12" y="16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59" name="Freeform 94">
              <a:extLst>
                <a:ext uri="{FF2B5EF4-FFF2-40B4-BE49-F238E27FC236}">
                  <a16:creationId xmlns:a16="http://schemas.microsoft.com/office/drawing/2014/main" id="{97341344-C9D0-C75D-07E3-1BB8E29F5F05}"/>
                </a:ext>
              </a:extLst>
            </xdr:cNvPr>
            <xdr:cNvSpPr>
              <a:spLocks/>
            </xdr:cNvSpPr>
          </xdr:nvSpPr>
          <xdr:spPr bwMode="auto">
            <a:xfrm>
              <a:off x="10675687" y="2680702"/>
              <a:ext cx="26987" cy="26987"/>
            </a:xfrm>
            <a:custGeom>
              <a:avLst/>
              <a:gdLst>
                <a:gd name="T0" fmla="*/ 40321753 w 17"/>
                <a:gd name="T1" fmla="*/ 40321753 h 17"/>
                <a:gd name="T2" fmla="*/ 0 w 17"/>
                <a:gd name="T3" fmla="*/ 40321753 h 17"/>
                <a:gd name="T4" fmla="*/ 30241315 w 17"/>
                <a:gd name="T5" fmla="*/ 0 h 17"/>
                <a:gd name="T6" fmla="*/ 40321753 w 17"/>
                <a:gd name="T7" fmla="*/ 40321753 h 17"/>
                <a:gd name="T8" fmla="*/ 0 60000 65536"/>
                <a:gd name="T9" fmla="*/ 0 60000 65536"/>
                <a:gd name="T10" fmla="*/ 0 60000 65536"/>
                <a:gd name="T11" fmla="*/ 0 60000 65536"/>
              </a:gdLst>
              <a:ahLst/>
              <a:cxnLst>
                <a:cxn ang="T8">
                  <a:pos x="T0" y="T1"/>
                </a:cxn>
                <a:cxn ang="T9">
                  <a:pos x="T2" y="T3"/>
                </a:cxn>
                <a:cxn ang="T10">
                  <a:pos x="T4" y="T5"/>
                </a:cxn>
                <a:cxn ang="T11">
                  <a:pos x="T6" y="T7"/>
                </a:cxn>
              </a:cxnLst>
              <a:rect l="0" t="0" r="r" b="b"/>
              <a:pathLst>
                <a:path w="17" h="17">
                  <a:moveTo>
                    <a:pt x="16" y="16"/>
                  </a:moveTo>
                  <a:lnTo>
                    <a:pt x="0" y="16"/>
                  </a:lnTo>
                  <a:lnTo>
                    <a:pt x="12" y="0"/>
                  </a:lnTo>
                  <a:lnTo>
                    <a:pt x="16" y="16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60" name="Freeform 95">
              <a:extLst>
                <a:ext uri="{FF2B5EF4-FFF2-40B4-BE49-F238E27FC236}">
                  <a16:creationId xmlns:a16="http://schemas.microsoft.com/office/drawing/2014/main" id="{CB19B2C3-1BD6-2D6D-2111-FA462EACC6AE}"/>
                </a:ext>
              </a:extLst>
            </xdr:cNvPr>
            <xdr:cNvSpPr>
              <a:spLocks/>
            </xdr:cNvSpPr>
          </xdr:nvSpPr>
          <xdr:spPr bwMode="auto">
            <a:xfrm>
              <a:off x="10680449" y="2664827"/>
              <a:ext cx="26988" cy="26987"/>
            </a:xfrm>
            <a:custGeom>
              <a:avLst/>
              <a:gdLst>
                <a:gd name="T0" fmla="*/ 0 w 17"/>
                <a:gd name="T1" fmla="*/ 32760631 h 17"/>
                <a:gd name="T2" fmla="*/ 10080812 w 17"/>
                <a:gd name="T3" fmla="*/ 0 h 17"/>
                <a:gd name="T4" fmla="*/ 40323247 w 17"/>
                <a:gd name="T5" fmla="*/ 5040219 h 17"/>
                <a:gd name="T6" fmla="*/ 40323247 w 17"/>
                <a:gd name="T7" fmla="*/ 40321753 h 17"/>
                <a:gd name="T8" fmla="*/ 0 w 17"/>
                <a:gd name="T9" fmla="*/ 32760631 h 17"/>
                <a:gd name="T10" fmla="*/ 0 60000 65536"/>
                <a:gd name="T11" fmla="*/ 0 60000 65536"/>
                <a:gd name="T12" fmla="*/ 0 60000 65536"/>
                <a:gd name="T13" fmla="*/ 0 60000 65536"/>
                <a:gd name="T14" fmla="*/ 0 60000 65536"/>
              </a:gdLst>
              <a:ahLst/>
              <a:cxnLst>
                <a:cxn ang="T10">
                  <a:pos x="T0" y="T1"/>
                </a:cxn>
                <a:cxn ang="T11">
                  <a:pos x="T2" y="T3"/>
                </a:cxn>
                <a:cxn ang="T12">
                  <a:pos x="T4" y="T5"/>
                </a:cxn>
                <a:cxn ang="T13">
                  <a:pos x="T6" y="T7"/>
                </a:cxn>
                <a:cxn ang="T14">
                  <a:pos x="T8" y="T9"/>
                </a:cxn>
              </a:cxnLst>
              <a:rect l="0" t="0" r="r" b="b"/>
              <a:pathLst>
                <a:path w="17" h="17">
                  <a:moveTo>
                    <a:pt x="0" y="13"/>
                  </a:moveTo>
                  <a:lnTo>
                    <a:pt x="4" y="0"/>
                  </a:lnTo>
                  <a:lnTo>
                    <a:pt x="16" y="2"/>
                  </a:lnTo>
                  <a:lnTo>
                    <a:pt x="16" y="16"/>
                  </a:lnTo>
                  <a:lnTo>
                    <a:pt x="0" y="13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61" name="Freeform 96">
              <a:extLst>
                <a:ext uri="{FF2B5EF4-FFF2-40B4-BE49-F238E27FC236}">
                  <a16:creationId xmlns:a16="http://schemas.microsoft.com/office/drawing/2014/main" id="{50423137-F32D-7DC6-6C18-559858690221}"/>
                </a:ext>
              </a:extLst>
            </xdr:cNvPr>
            <xdr:cNvSpPr>
              <a:spLocks/>
            </xdr:cNvSpPr>
          </xdr:nvSpPr>
          <xdr:spPr bwMode="auto">
            <a:xfrm>
              <a:off x="10697912" y="2656889"/>
              <a:ext cx="26987" cy="26988"/>
            </a:xfrm>
            <a:custGeom>
              <a:avLst/>
              <a:gdLst>
                <a:gd name="T0" fmla="*/ 40321753 w 17"/>
                <a:gd name="T1" fmla="*/ 25202029 h 17"/>
                <a:gd name="T2" fmla="*/ 20160876 w 17"/>
                <a:gd name="T3" fmla="*/ 25202029 h 17"/>
                <a:gd name="T4" fmla="*/ 0 w 17"/>
                <a:gd name="T5" fmla="*/ 40323247 h 17"/>
                <a:gd name="T6" fmla="*/ 0 w 17"/>
                <a:gd name="T7" fmla="*/ 5040406 h 17"/>
                <a:gd name="T8" fmla="*/ 20160876 w 17"/>
                <a:gd name="T9" fmla="*/ 0 h 17"/>
                <a:gd name="T10" fmla="*/ 40321753 w 17"/>
                <a:gd name="T11" fmla="*/ 25202029 h 17"/>
                <a:gd name="T12" fmla="*/ 0 60000 65536"/>
                <a:gd name="T13" fmla="*/ 0 60000 65536"/>
                <a:gd name="T14" fmla="*/ 0 60000 65536"/>
                <a:gd name="T15" fmla="*/ 0 60000 65536"/>
                <a:gd name="T16" fmla="*/ 0 60000 65536"/>
                <a:gd name="T17" fmla="*/ 0 60000 65536"/>
              </a:gdLst>
              <a:ahLst/>
              <a:cxnLst>
                <a:cxn ang="T12">
                  <a:pos x="T0" y="T1"/>
                </a:cxn>
                <a:cxn ang="T13">
                  <a:pos x="T2" y="T3"/>
                </a:cxn>
                <a:cxn ang="T14">
                  <a:pos x="T4" y="T5"/>
                </a:cxn>
                <a:cxn ang="T15">
                  <a:pos x="T6" y="T7"/>
                </a:cxn>
                <a:cxn ang="T16">
                  <a:pos x="T8" y="T9"/>
                </a:cxn>
                <a:cxn ang="T17">
                  <a:pos x="T10" y="T11"/>
                </a:cxn>
              </a:cxnLst>
              <a:rect l="0" t="0" r="r" b="b"/>
              <a:pathLst>
                <a:path w="17" h="17">
                  <a:moveTo>
                    <a:pt x="16" y="10"/>
                  </a:moveTo>
                  <a:lnTo>
                    <a:pt x="8" y="10"/>
                  </a:lnTo>
                  <a:lnTo>
                    <a:pt x="0" y="16"/>
                  </a:lnTo>
                  <a:lnTo>
                    <a:pt x="0" y="2"/>
                  </a:lnTo>
                  <a:lnTo>
                    <a:pt x="8" y="0"/>
                  </a:lnTo>
                  <a:lnTo>
                    <a:pt x="16" y="10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62" name="Freeform 97">
              <a:extLst>
                <a:ext uri="{FF2B5EF4-FFF2-40B4-BE49-F238E27FC236}">
                  <a16:creationId xmlns:a16="http://schemas.microsoft.com/office/drawing/2014/main" id="{FEEB981F-0F50-5701-D2EB-DA58FD4709F8}"/>
                </a:ext>
              </a:extLst>
            </xdr:cNvPr>
            <xdr:cNvSpPr>
              <a:spLocks/>
            </xdr:cNvSpPr>
          </xdr:nvSpPr>
          <xdr:spPr bwMode="auto">
            <a:xfrm>
              <a:off x="10702674" y="2642602"/>
              <a:ext cx="26988" cy="26987"/>
            </a:xfrm>
            <a:custGeom>
              <a:avLst/>
              <a:gdLst>
                <a:gd name="T0" fmla="*/ 35282841 w 17"/>
                <a:gd name="T1" fmla="*/ 40321753 h 17"/>
                <a:gd name="T2" fmla="*/ 20161624 w 17"/>
                <a:gd name="T3" fmla="*/ 20160876 h 17"/>
                <a:gd name="T4" fmla="*/ 0 w 17"/>
                <a:gd name="T5" fmla="*/ 20160876 h 17"/>
                <a:gd name="T6" fmla="*/ 20161624 w 17"/>
                <a:gd name="T7" fmla="*/ 2519316 h 17"/>
                <a:gd name="T8" fmla="*/ 30242435 w 17"/>
                <a:gd name="T9" fmla="*/ 0 h 17"/>
                <a:gd name="T10" fmla="*/ 40323247 w 17"/>
                <a:gd name="T11" fmla="*/ 2519316 h 17"/>
                <a:gd name="T12" fmla="*/ 35282841 w 17"/>
                <a:gd name="T13" fmla="*/ 40321753 h 1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17" h="17">
                  <a:moveTo>
                    <a:pt x="14" y="16"/>
                  </a:moveTo>
                  <a:lnTo>
                    <a:pt x="8" y="8"/>
                  </a:lnTo>
                  <a:lnTo>
                    <a:pt x="0" y="8"/>
                  </a:lnTo>
                  <a:lnTo>
                    <a:pt x="8" y="1"/>
                  </a:lnTo>
                  <a:lnTo>
                    <a:pt x="12" y="0"/>
                  </a:lnTo>
                  <a:lnTo>
                    <a:pt x="16" y="1"/>
                  </a:lnTo>
                  <a:lnTo>
                    <a:pt x="14" y="16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63" name="Freeform 98">
              <a:extLst>
                <a:ext uri="{FF2B5EF4-FFF2-40B4-BE49-F238E27FC236}">
                  <a16:creationId xmlns:a16="http://schemas.microsoft.com/office/drawing/2014/main" id="{8004DD1E-201D-DD39-8B3C-CCCEBB37BA91}"/>
                </a:ext>
              </a:extLst>
            </xdr:cNvPr>
            <xdr:cNvSpPr>
              <a:spLocks/>
            </xdr:cNvSpPr>
          </xdr:nvSpPr>
          <xdr:spPr bwMode="auto">
            <a:xfrm>
              <a:off x="10693149" y="2620377"/>
              <a:ext cx="26988" cy="26987"/>
            </a:xfrm>
            <a:custGeom>
              <a:avLst/>
              <a:gdLst>
                <a:gd name="T0" fmla="*/ 22682620 w 17"/>
                <a:gd name="T1" fmla="*/ 40321753 h 17"/>
                <a:gd name="T2" fmla="*/ 10080812 w 17"/>
                <a:gd name="T3" fmla="*/ 20160876 h 17"/>
                <a:gd name="T4" fmla="*/ 0 w 17"/>
                <a:gd name="T5" fmla="*/ 15120657 h 17"/>
                <a:gd name="T6" fmla="*/ 20161624 w 17"/>
                <a:gd name="T7" fmla="*/ 0 h 17"/>
                <a:gd name="T8" fmla="*/ 32763432 w 17"/>
                <a:gd name="T9" fmla="*/ 12599754 h 17"/>
                <a:gd name="T10" fmla="*/ 40323247 w 17"/>
                <a:gd name="T11" fmla="*/ 30241315 h 17"/>
                <a:gd name="T12" fmla="*/ 30242435 w 17"/>
                <a:gd name="T13" fmla="*/ 30241315 h 17"/>
                <a:gd name="T14" fmla="*/ 22682620 w 17"/>
                <a:gd name="T15" fmla="*/ 40321753 h 17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60000 65536"/>
                <a:gd name="T22" fmla="*/ 0 60000 65536"/>
                <a:gd name="T23" fmla="*/ 0 60000 65536"/>
              </a:gdLst>
              <a:ahLst/>
              <a:cxnLst>
                <a:cxn ang="T16">
                  <a:pos x="T0" y="T1"/>
                </a:cxn>
                <a:cxn ang="T17">
                  <a:pos x="T2" y="T3"/>
                </a:cxn>
                <a:cxn ang="T18">
                  <a:pos x="T4" y="T5"/>
                </a:cxn>
                <a:cxn ang="T19">
                  <a:pos x="T6" y="T7"/>
                </a:cxn>
                <a:cxn ang="T20">
                  <a:pos x="T8" y="T9"/>
                </a:cxn>
                <a:cxn ang="T21">
                  <a:pos x="T10" y="T11"/>
                </a:cxn>
                <a:cxn ang="T22">
                  <a:pos x="T12" y="T13"/>
                </a:cxn>
                <a:cxn ang="T23">
                  <a:pos x="T14" y="T15"/>
                </a:cxn>
              </a:cxnLst>
              <a:rect l="0" t="0" r="r" b="b"/>
              <a:pathLst>
                <a:path w="17" h="17">
                  <a:moveTo>
                    <a:pt x="9" y="16"/>
                  </a:moveTo>
                  <a:lnTo>
                    <a:pt x="4" y="8"/>
                  </a:lnTo>
                  <a:lnTo>
                    <a:pt x="0" y="6"/>
                  </a:lnTo>
                  <a:lnTo>
                    <a:pt x="8" y="0"/>
                  </a:lnTo>
                  <a:lnTo>
                    <a:pt x="13" y="5"/>
                  </a:lnTo>
                  <a:lnTo>
                    <a:pt x="16" y="12"/>
                  </a:lnTo>
                  <a:lnTo>
                    <a:pt x="12" y="12"/>
                  </a:lnTo>
                  <a:lnTo>
                    <a:pt x="9" y="16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64" name="Freeform 99">
              <a:extLst>
                <a:ext uri="{FF2B5EF4-FFF2-40B4-BE49-F238E27FC236}">
                  <a16:creationId xmlns:a16="http://schemas.microsoft.com/office/drawing/2014/main" id="{85077919-E234-231D-A9A8-64800F585ABE}"/>
                </a:ext>
              </a:extLst>
            </xdr:cNvPr>
            <xdr:cNvSpPr>
              <a:spLocks/>
            </xdr:cNvSpPr>
          </xdr:nvSpPr>
          <xdr:spPr bwMode="auto">
            <a:xfrm>
              <a:off x="10691562" y="2612439"/>
              <a:ext cx="26987" cy="26988"/>
            </a:xfrm>
            <a:custGeom>
              <a:avLst/>
              <a:gdLst>
                <a:gd name="T0" fmla="*/ 0 w 17"/>
                <a:gd name="T1" fmla="*/ 40323247 h 17"/>
                <a:gd name="T2" fmla="*/ 5040219 w 17"/>
                <a:gd name="T3" fmla="*/ 27723026 h 17"/>
                <a:gd name="T4" fmla="*/ 15120657 w 17"/>
                <a:gd name="T5" fmla="*/ 0 h 17"/>
                <a:gd name="T6" fmla="*/ 27720411 w 17"/>
                <a:gd name="T7" fmla="*/ 0 h 17"/>
                <a:gd name="T8" fmla="*/ 40321753 w 17"/>
                <a:gd name="T9" fmla="*/ 10080812 h 17"/>
                <a:gd name="T10" fmla="*/ 22680192 w 17"/>
                <a:gd name="T11" fmla="*/ 15121218 h 17"/>
                <a:gd name="T12" fmla="*/ 0 w 17"/>
                <a:gd name="T13" fmla="*/ 40323247 h 17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0" t="0" r="r" b="b"/>
              <a:pathLst>
                <a:path w="17" h="17">
                  <a:moveTo>
                    <a:pt x="0" y="16"/>
                  </a:moveTo>
                  <a:lnTo>
                    <a:pt x="2" y="11"/>
                  </a:lnTo>
                  <a:lnTo>
                    <a:pt x="6" y="0"/>
                  </a:lnTo>
                  <a:lnTo>
                    <a:pt x="11" y="0"/>
                  </a:lnTo>
                  <a:lnTo>
                    <a:pt x="16" y="4"/>
                  </a:lnTo>
                  <a:lnTo>
                    <a:pt x="9" y="6"/>
                  </a:lnTo>
                  <a:lnTo>
                    <a:pt x="0" y="16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ffectLst/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65" name="Freeform 100">
              <a:extLst>
                <a:ext uri="{FF2B5EF4-FFF2-40B4-BE49-F238E27FC236}">
                  <a16:creationId xmlns:a16="http://schemas.microsoft.com/office/drawing/2014/main" id="{1ECB8E95-BA59-8F72-3978-13A5F91B86B1}"/>
                </a:ext>
              </a:extLst>
            </xdr:cNvPr>
            <xdr:cNvSpPr>
              <a:spLocks/>
            </xdr:cNvSpPr>
          </xdr:nvSpPr>
          <xdr:spPr bwMode="auto">
            <a:xfrm>
              <a:off x="10780462" y="2742614"/>
              <a:ext cx="211137" cy="488950"/>
            </a:xfrm>
            <a:custGeom>
              <a:avLst/>
              <a:gdLst>
                <a:gd name="T0" fmla="*/ 50403006 w 133"/>
                <a:gd name="T1" fmla="*/ 133569075 h 308"/>
                <a:gd name="T2" fmla="*/ 70564208 w 133"/>
                <a:gd name="T3" fmla="*/ 183972200 h 308"/>
                <a:gd name="T4" fmla="*/ 90725410 w 133"/>
                <a:gd name="T5" fmla="*/ 231854375 h 308"/>
                <a:gd name="T6" fmla="*/ 118446270 w 133"/>
                <a:gd name="T7" fmla="*/ 284778450 h 308"/>
                <a:gd name="T8" fmla="*/ 148688073 w 133"/>
                <a:gd name="T9" fmla="*/ 337700938 h 308"/>
                <a:gd name="T10" fmla="*/ 183970177 w 133"/>
                <a:gd name="T11" fmla="*/ 420866888 h 308"/>
                <a:gd name="T12" fmla="*/ 229332882 w 133"/>
                <a:gd name="T13" fmla="*/ 509071563 h 308"/>
                <a:gd name="T14" fmla="*/ 287297132 w 133"/>
                <a:gd name="T15" fmla="*/ 635079375 h 308"/>
                <a:gd name="T16" fmla="*/ 309977691 w 133"/>
                <a:gd name="T17" fmla="*/ 710684063 h 308"/>
                <a:gd name="T18" fmla="*/ 332659837 w 133"/>
                <a:gd name="T19" fmla="*/ 753527513 h 308"/>
                <a:gd name="T20" fmla="*/ 317538936 w 133"/>
                <a:gd name="T21" fmla="*/ 768648450 h 308"/>
                <a:gd name="T22" fmla="*/ 312498635 w 133"/>
                <a:gd name="T23" fmla="*/ 758567825 h 308"/>
                <a:gd name="T24" fmla="*/ 315017991 w 133"/>
                <a:gd name="T25" fmla="*/ 738406575 h 308"/>
                <a:gd name="T26" fmla="*/ 304937390 w 133"/>
                <a:gd name="T27" fmla="*/ 738406575 h 308"/>
                <a:gd name="T28" fmla="*/ 287297132 w 133"/>
                <a:gd name="T29" fmla="*/ 728325950 h 308"/>
                <a:gd name="T30" fmla="*/ 282256832 w 133"/>
                <a:gd name="T31" fmla="*/ 720764688 h 308"/>
                <a:gd name="T32" fmla="*/ 282256832 w 133"/>
                <a:gd name="T33" fmla="*/ 705643750 h 308"/>
                <a:gd name="T34" fmla="*/ 264614986 w 133"/>
                <a:gd name="T35" fmla="*/ 670361563 h 308"/>
                <a:gd name="T36" fmla="*/ 254534385 w 133"/>
                <a:gd name="T37" fmla="*/ 665321250 h 308"/>
                <a:gd name="T38" fmla="*/ 244453784 w 133"/>
                <a:gd name="T39" fmla="*/ 640119688 h 308"/>
                <a:gd name="T40" fmla="*/ 236894127 w 133"/>
                <a:gd name="T41" fmla="*/ 622479388 h 308"/>
                <a:gd name="T42" fmla="*/ 244453784 w 133"/>
                <a:gd name="T43" fmla="*/ 604837500 h 308"/>
                <a:gd name="T44" fmla="*/ 241934427 w 133"/>
                <a:gd name="T45" fmla="*/ 577116575 h 308"/>
                <a:gd name="T46" fmla="*/ 206652323 w 133"/>
                <a:gd name="T47" fmla="*/ 582156888 h 308"/>
                <a:gd name="T48" fmla="*/ 204131379 w 133"/>
                <a:gd name="T49" fmla="*/ 511592513 h 308"/>
                <a:gd name="T50" fmla="*/ 173889576 w 133"/>
                <a:gd name="T51" fmla="*/ 461189388 h 308"/>
                <a:gd name="T52" fmla="*/ 141128416 w 133"/>
                <a:gd name="T53" fmla="*/ 451108763 h 308"/>
                <a:gd name="T54" fmla="*/ 128526871 w 133"/>
                <a:gd name="T55" fmla="*/ 410786263 h 308"/>
                <a:gd name="T56" fmla="*/ 126007514 w 133"/>
                <a:gd name="T57" fmla="*/ 375504075 h 308"/>
                <a:gd name="T58" fmla="*/ 118446270 w 133"/>
                <a:gd name="T59" fmla="*/ 357862188 h 308"/>
                <a:gd name="T60" fmla="*/ 113405969 w 133"/>
                <a:gd name="T61" fmla="*/ 325100950 h 308"/>
                <a:gd name="T62" fmla="*/ 80644809 w 133"/>
                <a:gd name="T63" fmla="*/ 309980013 h 308"/>
                <a:gd name="T64" fmla="*/ 63002963 w 133"/>
                <a:gd name="T65" fmla="*/ 317539688 h 308"/>
                <a:gd name="T66" fmla="*/ 50403006 w 133"/>
                <a:gd name="T67" fmla="*/ 304939700 h 308"/>
                <a:gd name="T68" fmla="*/ 42841761 w 133"/>
                <a:gd name="T69" fmla="*/ 297378438 h 308"/>
                <a:gd name="T70" fmla="*/ 32761160 w 133"/>
                <a:gd name="T71" fmla="*/ 214214075 h 308"/>
                <a:gd name="T72" fmla="*/ 32761160 w 133"/>
                <a:gd name="T73" fmla="*/ 178931888 h 308"/>
                <a:gd name="T74" fmla="*/ 35282104 w 133"/>
                <a:gd name="T75" fmla="*/ 153730325 h 308"/>
                <a:gd name="T76" fmla="*/ 30241803 w 133"/>
                <a:gd name="T77" fmla="*/ 126007813 h 308"/>
                <a:gd name="T78" fmla="*/ 22680559 w 133"/>
                <a:gd name="T79" fmla="*/ 83165950 h 308"/>
                <a:gd name="T80" fmla="*/ 0 w 133"/>
                <a:gd name="T81" fmla="*/ 0 h 308"/>
                <a:gd name="T82" fmla="*/ 32761160 w 133"/>
                <a:gd name="T83" fmla="*/ 80645000 h 308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</a:gdLst>
              <a:ahLst/>
              <a:cxnLst>
                <a:cxn ang="T84">
                  <a:pos x="T0" y="T1"/>
                </a:cxn>
                <a:cxn ang="T85">
                  <a:pos x="T2" y="T3"/>
                </a:cxn>
                <a:cxn ang="T86">
                  <a:pos x="T4" y="T5"/>
                </a:cxn>
                <a:cxn ang="T87">
                  <a:pos x="T6" y="T7"/>
                </a:cxn>
                <a:cxn ang="T88">
                  <a:pos x="T8" y="T9"/>
                </a:cxn>
                <a:cxn ang="T89">
                  <a:pos x="T10" y="T11"/>
                </a:cxn>
                <a:cxn ang="T90">
                  <a:pos x="T12" y="T13"/>
                </a:cxn>
                <a:cxn ang="T91">
                  <a:pos x="T14" y="T15"/>
                </a:cxn>
                <a:cxn ang="T92">
                  <a:pos x="T16" y="T17"/>
                </a:cxn>
                <a:cxn ang="T93">
                  <a:pos x="T18" y="T19"/>
                </a:cxn>
                <a:cxn ang="T94">
                  <a:pos x="T20" y="T21"/>
                </a:cxn>
                <a:cxn ang="T95">
                  <a:pos x="T22" y="T23"/>
                </a:cxn>
                <a:cxn ang="T96">
                  <a:pos x="T24" y="T25"/>
                </a:cxn>
                <a:cxn ang="T97">
                  <a:pos x="T26" y="T27"/>
                </a:cxn>
                <a:cxn ang="T98">
                  <a:pos x="T28" y="T29"/>
                </a:cxn>
                <a:cxn ang="T99">
                  <a:pos x="T30" y="T31"/>
                </a:cxn>
                <a:cxn ang="T100">
                  <a:pos x="T32" y="T33"/>
                </a:cxn>
                <a:cxn ang="T101">
                  <a:pos x="T34" y="T35"/>
                </a:cxn>
                <a:cxn ang="T102">
                  <a:pos x="T36" y="T37"/>
                </a:cxn>
                <a:cxn ang="T103">
                  <a:pos x="T38" y="T39"/>
                </a:cxn>
                <a:cxn ang="T104">
                  <a:pos x="T40" y="T41"/>
                </a:cxn>
                <a:cxn ang="T105">
                  <a:pos x="T42" y="T43"/>
                </a:cxn>
                <a:cxn ang="T106">
                  <a:pos x="T44" y="T45"/>
                </a:cxn>
                <a:cxn ang="T107">
                  <a:pos x="T46" y="T47"/>
                </a:cxn>
                <a:cxn ang="T108">
                  <a:pos x="T48" y="T49"/>
                </a:cxn>
                <a:cxn ang="T109">
                  <a:pos x="T50" y="T51"/>
                </a:cxn>
                <a:cxn ang="T110">
                  <a:pos x="T52" y="T53"/>
                </a:cxn>
                <a:cxn ang="T111">
                  <a:pos x="T54" y="T55"/>
                </a:cxn>
                <a:cxn ang="T112">
                  <a:pos x="T56" y="T57"/>
                </a:cxn>
                <a:cxn ang="T113">
                  <a:pos x="T58" y="T59"/>
                </a:cxn>
                <a:cxn ang="T114">
                  <a:pos x="T60" y="T61"/>
                </a:cxn>
                <a:cxn ang="T115">
                  <a:pos x="T62" y="T63"/>
                </a:cxn>
                <a:cxn ang="T116">
                  <a:pos x="T64" y="T65"/>
                </a:cxn>
                <a:cxn ang="T117">
                  <a:pos x="T66" y="T67"/>
                </a:cxn>
                <a:cxn ang="T118">
                  <a:pos x="T68" y="T69"/>
                </a:cxn>
                <a:cxn ang="T119">
                  <a:pos x="T70" y="T71"/>
                </a:cxn>
                <a:cxn ang="T120">
                  <a:pos x="T72" y="T73"/>
                </a:cxn>
                <a:cxn ang="T121">
                  <a:pos x="T74" y="T75"/>
                </a:cxn>
                <a:cxn ang="T122">
                  <a:pos x="T76" y="T77"/>
                </a:cxn>
                <a:cxn ang="T123">
                  <a:pos x="T78" y="T79"/>
                </a:cxn>
                <a:cxn ang="T124">
                  <a:pos x="T80" y="T81"/>
                </a:cxn>
                <a:cxn ang="T125">
                  <a:pos x="T82" y="T83"/>
                </a:cxn>
              </a:cxnLst>
              <a:rect l="0" t="0" r="r" b="b"/>
              <a:pathLst>
                <a:path w="133" h="308">
                  <a:moveTo>
                    <a:pt x="13" y="32"/>
                  </a:moveTo>
                  <a:lnTo>
                    <a:pt x="20" y="53"/>
                  </a:lnTo>
                  <a:lnTo>
                    <a:pt x="24" y="63"/>
                  </a:lnTo>
                  <a:lnTo>
                    <a:pt x="28" y="73"/>
                  </a:lnTo>
                  <a:lnTo>
                    <a:pt x="33" y="87"/>
                  </a:lnTo>
                  <a:lnTo>
                    <a:pt x="36" y="92"/>
                  </a:lnTo>
                  <a:lnTo>
                    <a:pt x="43" y="106"/>
                  </a:lnTo>
                  <a:lnTo>
                    <a:pt x="47" y="113"/>
                  </a:lnTo>
                  <a:lnTo>
                    <a:pt x="53" y="124"/>
                  </a:lnTo>
                  <a:lnTo>
                    <a:pt x="59" y="134"/>
                  </a:lnTo>
                  <a:lnTo>
                    <a:pt x="67" y="149"/>
                  </a:lnTo>
                  <a:lnTo>
                    <a:pt x="73" y="167"/>
                  </a:lnTo>
                  <a:lnTo>
                    <a:pt x="86" y="195"/>
                  </a:lnTo>
                  <a:lnTo>
                    <a:pt x="91" y="202"/>
                  </a:lnTo>
                  <a:lnTo>
                    <a:pt x="100" y="225"/>
                  </a:lnTo>
                  <a:lnTo>
                    <a:pt x="114" y="252"/>
                  </a:lnTo>
                  <a:lnTo>
                    <a:pt x="119" y="267"/>
                  </a:lnTo>
                  <a:lnTo>
                    <a:pt x="123" y="282"/>
                  </a:lnTo>
                  <a:lnTo>
                    <a:pt x="129" y="294"/>
                  </a:lnTo>
                  <a:lnTo>
                    <a:pt x="132" y="299"/>
                  </a:lnTo>
                  <a:lnTo>
                    <a:pt x="132" y="307"/>
                  </a:lnTo>
                  <a:lnTo>
                    <a:pt x="126" y="305"/>
                  </a:lnTo>
                  <a:lnTo>
                    <a:pt x="127" y="302"/>
                  </a:lnTo>
                  <a:lnTo>
                    <a:pt x="124" y="301"/>
                  </a:lnTo>
                  <a:lnTo>
                    <a:pt x="126" y="297"/>
                  </a:lnTo>
                  <a:lnTo>
                    <a:pt x="125" y="293"/>
                  </a:lnTo>
                  <a:lnTo>
                    <a:pt x="123" y="294"/>
                  </a:lnTo>
                  <a:lnTo>
                    <a:pt x="121" y="293"/>
                  </a:lnTo>
                  <a:lnTo>
                    <a:pt x="118" y="293"/>
                  </a:lnTo>
                  <a:lnTo>
                    <a:pt x="114" y="289"/>
                  </a:lnTo>
                  <a:lnTo>
                    <a:pt x="114" y="286"/>
                  </a:lnTo>
                  <a:lnTo>
                    <a:pt x="112" y="286"/>
                  </a:lnTo>
                  <a:lnTo>
                    <a:pt x="110" y="282"/>
                  </a:lnTo>
                  <a:lnTo>
                    <a:pt x="112" y="280"/>
                  </a:lnTo>
                  <a:lnTo>
                    <a:pt x="110" y="278"/>
                  </a:lnTo>
                  <a:lnTo>
                    <a:pt x="105" y="266"/>
                  </a:lnTo>
                  <a:lnTo>
                    <a:pt x="102" y="267"/>
                  </a:lnTo>
                  <a:lnTo>
                    <a:pt x="101" y="264"/>
                  </a:lnTo>
                  <a:lnTo>
                    <a:pt x="98" y="262"/>
                  </a:lnTo>
                  <a:lnTo>
                    <a:pt x="97" y="254"/>
                  </a:lnTo>
                  <a:lnTo>
                    <a:pt x="96" y="247"/>
                  </a:lnTo>
                  <a:lnTo>
                    <a:pt x="94" y="247"/>
                  </a:lnTo>
                  <a:lnTo>
                    <a:pt x="93" y="244"/>
                  </a:lnTo>
                  <a:lnTo>
                    <a:pt x="97" y="240"/>
                  </a:lnTo>
                  <a:lnTo>
                    <a:pt x="97" y="236"/>
                  </a:lnTo>
                  <a:lnTo>
                    <a:pt x="96" y="229"/>
                  </a:lnTo>
                  <a:lnTo>
                    <a:pt x="85" y="235"/>
                  </a:lnTo>
                  <a:lnTo>
                    <a:pt x="82" y="231"/>
                  </a:lnTo>
                  <a:lnTo>
                    <a:pt x="92" y="226"/>
                  </a:lnTo>
                  <a:lnTo>
                    <a:pt x="81" y="203"/>
                  </a:lnTo>
                  <a:lnTo>
                    <a:pt x="78" y="198"/>
                  </a:lnTo>
                  <a:lnTo>
                    <a:pt x="69" y="183"/>
                  </a:lnTo>
                  <a:lnTo>
                    <a:pt x="58" y="182"/>
                  </a:lnTo>
                  <a:lnTo>
                    <a:pt x="56" y="179"/>
                  </a:lnTo>
                  <a:lnTo>
                    <a:pt x="58" y="172"/>
                  </a:lnTo>
                  <a:lnTo>
                    <a:pt x="51" y="163"/>
                  </a:lnTo>
                  <a:lnTo>
                    <a:pt x="49" y="157"/>
                  </a:lnTo>
                  <a:lnTo>
                    <a:pt x="50" y="149"/>
                  </a:lnTo>
                  <a:lnTo>
                    <a:pt x="51" y="145"/>
                  </a:lnTo>
                  <a:lnTo>
                    <a:pt x="47" y="142"/>
                  </a:lnTo>
                  <a:lnTo>
                    <a:pt x="48" y="137"/>
                  </a:lnTo>
                  <a:lnTo>
                    <a:pt x="45" y="129"/>
                  </a:lnTo>
                  <a:lnTo>
                    <a:pt x="40" y="119"/>
                  </a:lnTo>
                  <a:lnTo>
                    <a:pt x="32" y="123"/>
                  </a:lnTo>
                  <a:lnTo>
                    <a:pt x="28" y="127"/>
                  </a:lnTo>
                  <a:lnTo>
                    <a:pt x="25" y="126"/>
                  </a:lnTo>
                  <a:lnTo>
                    <a:pt x="22" y="123"/>
                  </a:lnTo>
                  <a:lnTo>
                    <a:pt x="20" y="121"/>
                  </a:lnTo>
                  <a:lnTo>
                    <a:pt x="19" y="123"/>
                  </a:lnTo>
                  <a:lnTo>
                    <a:pt x="17" y="118"/>
                  </a:lnTo>
                  <a:lnTo>
                    <a:pt x="17" y="103"/>
                  </a:lnTo>
                  <a:lnTo>
                    <a:pt x="13" y="85"/>
                  </a:lnTo>
                  <a:lnTo>
                    <a:pt x="12" y="76"/>
                  </a:lnTo>
                  <a:lnTo>
                    <a:pt x="13" y="71"/>
                  </a:lnTo>
                  <a:lnTo>
                    <a:pt x="16" y="68"/>
                  </a:lnTo>
                  <a:lnTo>
                    <a:pt x="14" y="61"/>
                  </a:lnTo>
                  <a:lnTo>
                    <a:pt x="12" y="57"/>
                  </a:lnTo>
                  <a:lnTo>
                    <a:pt x="12" y="50"/>
                  </a:lnTo>
                  <a:lnTo>
                    <a:pt x="9" y="42"/>
                  </a:lnTo>
                  <a:lnTo>
                    <a:pt x="9" y="33"/>
                  </a:lnTo>
                  <a:lnTo>
                    <a:pt x="5" y="26"/>
                  </a:lnTo>
                  <a:lnTo>
                    <a:pt x="0" y="0"/>
                  </a:lnTo>
                  <a:lnTo>
                    <a:pt x="10" y="24"/>
                  </a:lnTo>
                  <a:lnTo>
                    <a:pt x="13" y="32"/>
                  </a:lnTo>
                </a:path>
              </a:pathLst>
            </a:custGeom>
            <a:solidFill>
              <a:srgbClr val="D8F29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66" name="Freeform 131">
              <a:extLst>
                <a:ext uri="{FF2B5EF4-FFF2-40B4-BE49-F238E27FC236}">
                  <a16:creationId xmlns:a16="http://schemas.microsoft.com/office/drawing/2014/main" id="{24422538-EDB2-4DD5-8168-92D294F0FE23}"/>
                </a:ext>
              </a:extLst>
            </xdr:cNvPr>
            <xdr:cNvSpPr>
              <a:spLocks/>
            </xdr:cNvSpPr>
          </xdr:nvSpPr>
          <xdr:spPr bwMode="auto">
            <a:xfrm>
              <a:off x="9788132" y="3017217"/>
              <a:ext cx="444500" cy="306388"/>
            </a:xfrm>
            <a:custGeom>
              <a:avLst/>
              <a:gdLst>
                <a:gd name="T0" fmla="*/ 665321250 w 280"/>
                <a:gd name="T1" fmla="*/ 100806415 h 193"/>
                <a:gd name="T2" fmla="*/ 675401875 w 280"/>
                <a:gd name="T3" fmla="*/ 131048339 h 193"/>
                <a:gd name="T4" fmla="*/ 682963138 w 280"/>
                <a:gd name="T5" fmla="*/ 161290263 h 193"/>
                <a:gd name="T6" fmla="*/ 693043763 w 280"/>
                <a:gd name="T7" fmla="*/ 171370905 h 193"/>
                <a:gd name="T8" fmla="*/ 703124388 w 280"/>
                <a:gd name="T9" fmla="*/ 194053142 h 193"/>
                <a:gd name="T10" fmla="*/ 630039063 w 280"/>
                <a:gd name="T11" fmla="*/ 483870790 h 193"/>
                <a:gd name="T12" fmla="*/ 292338125 w 280"/>
                <a:gd name="T13" fmla="*/ 468749827 h 193"/>
                <a:gd name="T14" fmla="*/ 110886875 w 280"/>
                <a:gd name="T15" fmla="*/ 471270782 h 193"/>
                <a:gd name="T16" fmla="*/ 0 w 280"/>
                <a:gd name="T17" fmla="*/ 473790148 h 193"/>
                <a:gd name="T18" fmla="*/ 0 w 280"/>
                <a:gd name="T19" fmla="*/ 458669186 h 193"/>
                <a:gd name="T20" fmla="*/ 10080625 w 280"/>
                <a:gd name="T21" fmla="*/ 446069178 h 193"/>
                <a:gd name="T22" fmla="*/ 15120938 w 280"/>
                <a:gd name="T23" fmla="*/ 433467582 h 193"/>
                <a:gd name="T24" fmla="*/ 20161250 w 280"/>
                <a:gd name="T25" fmla="*/ 405746612 h 193"/>
                <a:gd name="T26" fmla="*/ 32762825 w 280"/>
                <a:gd name="T27" fmla="*/ 390625650 h 193"/>
                <a:gd name="T28" fmla="*/ 32762825 w 280"/>
                <a:gd name="T29" fmla="*/ 378024054 h 193"/>
                <a:gd name="T30" fmla="*/ 52924075 w 280"/>
                <a:gd name="T31" fmla="*/ 355343405 h 193"/>
                <a:gd name="T32" fmla="*/ 55443438 w 280"/>
                <a:gd name="T33" fmla="*/ 332661168 h 193"/>
                <a:gd name="T34" fmla="*/ 68045013 w 280"/>
                <a:gd name="T35" fmla="*/ 320061160 h 193"/>
                <a:gd name="T36" fmla="*/ 63004700 w 280"/>
                <a:gd name="T37" fmla="*/ 302419244 h 193"/>
                <a:gd name="T38" fmla="*/ 60483750 w 280"/>
                <a:gd name="T39" fmla="*/ 282257961 h 193"/>
                <a:gd name="T40" fmla="*/ 83165950 w 280"/>
                <a:gd name="T41" fmla="*/ 262096678 h 193"/>
                <a:gd name="T42" fmla="*/ 78125638 w 280"/>
                <a:gd name="T43" fmla="*/ 239416028 h 193"/>
                <a:gd name="T44" fmla="*/ 83165950 w 280"/>
                <a:gd name="T45" fmla="*/ 216733791 h 193"/>
                <a:gd name="T46" fmla="*/ 100806250 w 280"/>
                <a:gd name="T47" fmla="*/ 196572508 h 193"/>
                <a:gd name="T48" fmla="*/ 115927188 w 280"/>
                <a:gd name="T49" fmla="*/ 186491867 h 193"/>
                <a:gd name="T50" fmla="*/ 131048125 w 280"/>
                <a:gd name="T51" fmla="*/ 178932180 h 193"/>
                <a:gd name="T52" fmla="*/ 143649700 w 280"/>
                <a:gd name="T53" fmla="*/ 171370905 h 193"/>
                <a:gd name="T54" fmla="*/ 156249688 w 280"/>
                <a:gd name="T55" fmla="*/ 148690255 h 193"/>
                <a:gd name="T56" fmla="*/ 158770638 w 280"/>
                <a:gd name="T57" fmla="*/ 126008018 h 193"/>
                <a:gd name="T58" fmla="*/ 178931888 w 280"/>
                <a:gd name="T59" fmla="*/ 133569293 h 193"/>
                <a:gd name="T60" fmla="*/ 211693125 w 280"/>
                <a:gd name="T61" fmla="*/ 95766094 h 193"/>
                <a:gd name="T62" fmla="*/ 241935000 w 280"/>
                <a:gd name="T63" fmla="*/ 83166086 h 193"/>
                <a:gd name="T64" fmla="*/ 337700938 w 280"/>
                <a:gd name="T65" fmla="*/ 70564490 h 193"/>
                <a:gd name="T66" fmla="*/ 456149075 w 280"/>
                <a:gd name="T67" fmla="*/ 57964482 h 193"/>
                <a:gd name="T68" fmla="*/ 521673138 w 280"/>
                <a:gd name="T69" fmla="*/ 35282245 h 193"/>
                <a:gd name="T70" fmla="*/ 556955325 w 280"/>
                <a:gd name="T71" fmla="*/ 17641916 h 193"/>
                <a:gd name="T72" fmla="*/ 572076263 w 280"/>
                <a:gd name="T73" fmla="*/ 12601596 h 193"/>
                <a:gd name="T74" fmla="*/ 619958438 w 280"/>
                <a:gd name="T75" fmla="*/ 0 h 193"/>
                <a:gd name="T76" fmla="*/ 655240625 w 280"/>
                <a:gd name="T77" fmla="*/ 27722558 h 193"/>
                <a:gd name="T78" fmla="*/ 655240625 w 280"/>
                <a:gd name="T79" fmla="*/ 55443528 h 193"/>
                <a:gd name="T80" fmla="*/ 655240625 w 280"/>
                <a:gd name="T81" fmla="*/ 80645132 h 193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</a:gdLst>
              <a:ahLst/>
              <a:cxnLst>
                <a:cxn ang="T82">
                  <a:pos x="T0" y="T1"/>
                </a:cxn>
                <a:cxn ang="T83">
                  <a:pos x="T2" y="T3"/>
                </a:cxn>
                <a:cxn ang="T84">
                  <a:pos x="T4" y="T5"/>
                </a:cxn>
                <a:cxn ang="T85">
                  <a:pos x="T6" y="T7"/>
                </a:cxn>
                <a:cxn ang="T86">
                  <a:pos x="T8" y="T9"/>
                </a:cxn>
                <a:cxn ang="T87">
                  <a:pos x="T10" y="T11"/>
                </a:cxn>
                <a:cxn ang="T88">
                  <a:pos x="T12" y="T13"/>
                </a:cxn>
                <a:cxn ang="T89">
                  <a:pos x="T14" y="T15"/>
                </a:cxn>
                <a:cxn ang="T90">
                  <a:pos x="T16" y="T17"/>
                </a:cxn>
                <a:cxn ang="T91">
                  <a:pos x="T18" y="T19"/>
                </a:cxn>
                <a:cxn ang="T92">
                  <a:pos x="T20" y="T21"/>
                </a:cxn>
                <a:cxn ang="T93">
                  <a:pos x="T22" y="T23"/>
                </a:cxn>
                <a:cxn ang="T94">
                  <a:pos x="T24" y="T25"/>
                </a:cxn>
                <a:cxn ang="T95">
                  <a:pos x="T26" y="T27"/>
                </a:cxn>
                <a:cxn ang="T96">
                  <a:pos x="T28" y="T29"/>
                </a:cxn>
                <a:cxn ang="T97">
                  <a:pos x="T30" y="T31"/>
                </a:cxn>
                <a:cxn ang="T98">
                  <a:pos x="T32" y="T33"/>
                </a:cxn>
                <a:cxn ang="T99">
                  <a:pos x="T34" y="T35"/>
                </a:cxn>
                <a:cxn ang="T100">
                  <a:pos x="T36" y="T37"/>
                </a:cxn>
                <a:cxn ang="T101">
                  <a:pos x="T38" y="T39"/>
                </a:cxn>
                <a:cxn ang="T102">
                  <a:pos x="T40" y="T41"/>
                </a:cxn>
                <a:cxn ang="T103">
                  <a:pos x="T42" y="T43"/>
                </a:cxn>
                <a:cxn ang="T104">
                  <a:pos x="T44" y="T45"/>
                </a:cxn>
                <a:cxn ang="T105">
                  <a:pos x="T46" y="T47"/>
                </a:cxn>
                <a:cxn ang="T106">
                  <a:pos x="T48" y="T49"/>
                </a:cxn>
                <a:cxn ang="T107">
                  <a:pos x="T50" y="T51"/>
                </a:cxn>
                <a:cxn ang="T108">
                  <a:pos x="T52" y="T53"/>
                </a:cxn>
                <a:cxn ang="T109">
                  <a:pos x="T54" y="T55"/>
                </a:cxn>
                <a:cxn ang="T110">
                  <a:pos x="T56" y="T57"/>
                </a:cxn>
                <a:cxn ang="T111">
                  <a:pos x="T58" y="T59"/>
                </a:cxn>
                <a:cxn ang="T112">
                  <a:pos x="T60" y="T61"/>
                </a:cxn>
                <a:cxn ang="T113">
                  <a:pos x="T62" y="T63"/>
                </a:cxn>
                <a:cxn ang="T114">
                  <a:pos x="T64" y="T65"/>
                </a:cxn>
                <a:cxn ang="T115">
                  <a:pos x="T66" y="T67"/>
                </a:cxn>
                <a:cxn ang="T116">
                  <a:pos x="T68" y="T69"/>
                </a:cxn>
                <a:cxn ang="T117">
                  <a:pos x="T70" y="T71"/>
                </a:cxn>
                <a:cxn ang="T118">
                  <a:pos x="T72" y="T73"/>
                </a:cxn>
                <a:cxn ang="T119">
                  <a:pos x="T74" y="T75"/>
                </a:cxn>
                <a:cxn ang="T120">
                  <a:pos x="T76" y="T77"/>
                </a:cxn>
                <a:cxn ang="T121">
                  <a:pos x="T78" y="T79"/>
                </a:cxn>
                <a:cxn ang="T122">
                  <a:pos x="T80" y="T81"/>
                </a:cxn>
              </a:cxnLst>
              <a:rect l="0" t="0" r="r" b="b"/>
              <a:pathLst>
                <a:path w="280" h="193">
                  <a:moveTo>
                    <a:pt x="262" y="36"/>
                  </a:moveTo>
                  <a:lnTo>
                    <a:pt x="264" y="40"/>
                  </a:lnTo>
                  <a:lnTo>
                    <a:pt x="266" y="49"/>
                  </a:lnTo>
                  <a:lnTo>
                    <a:pt x="268" y="52"/>
                  </a:lnTo>
                  <a:lnTo>
                    <a:pt x="269" y="60"/>
                  </a:lnTo>
                  <a:lnTo>
                    <a:pt x="271" y="64"/>
                  </a:lnTo>
                  <a:lnTo>
                    <a:pt x="273" y="67"/>
                  </a:lnTo>
                  <a:lnTo>
                    <a:pt x="275" y="68"/>
                  </a:lnTo>
                  <a:lnTo>
                    <a:pt x="277" y="72"/>
                  </a:lnTo>
                  <a:lnTo>
                    <a:pt x="279" y="77"/>
                  </a:lnTo>
                  <a:lnTo>
                    <a:pt x="250" y="130"/>
                  </a:lnTo>
                  <a:lnTo>
                    <a:pt x="250" y="192"/>
                  </a:lnTo>
                  <a:lnTo>
                    <a:pt x="131" y="186"/>
                  </a:lnTo>
                  <a:lnTo>
                    <a:pt x="116" y="186"/>
                  </a:lnTo>
                  <a:lnTo>
                    <a:pt x="67" y="187"/>
                  </a:lnTo>
                  <a:lnTo>
                    <a:pt x="44" y="187"/>
                  </a:lnTo>
                  <a:lnTo>
                    <a:pt x="41" y="187"/>
                  </a:lnTo>
                  <a:lnTo>
                    <a:pt x="0" y="188"/>
                  </a:lnTo>
                  <a:lnTo>
                    <a:pt x="0" y="186"/>
                  </a:lnTo>
                  <a:lnTo>
                    <a:pt x="0" y="182"/>
                  </a:lnTo>
                  <a:lnTo>
                    <a:pt x="2" y="178"/>
                  </a:lnTo>
                  <a:lnTo>
                    <a:pt x="4" y="177"/>
                  </a:lnTo>
                  <a:lnTo>
                    <a:pt x="8" y="176"/>
                  </a:lnTo>
                  <a:lnTo>
                    <a:pt x="6" y="172"/>
                  </a:lnTo>
                  <a:lnTo>
                    <a:pt x="6" y="164"/>
                  </a:lnTo>
                  <a:lnTo>
                    <a:pt x="8" y="161"/>
                  </a:lnTo>
                  <a:lnTo>
                    <a:pt x="11" y="158"/>
                  </a:lnTo>
                  <a:lnTo>
                    <a:pt x="13" y="155"/>
                  </a:lnTo>
                  <a:lnTo>
                    <a:pt x="13" y="154"/>
                  </a:lnTo>
                  <a:lnTo>
                    <a:pt x="13" y="150"/>
                  </a:lnTo>
                  <a:lnTo>
                    <a:pt x="18" y="144"/>
                  </a:lnTo>
                  <a:lnTo>
                    <a:pt x="21" y="141"/>
                  </a:lnTo>
                  <a:lnTo>
                    <a:pt x="22" y="137"/>
                  </a:lnTo>
                  <a:lnTo>
                    <a:pt x="22" y="132"/>
                  </a:lnTo>
                  <a:lnTo>
                    <a:pt x="25" y="131"/>
                  </a:lnTo>
                  <a:lnTo>
                    <a:pt x="27" y="127"/>
                  </a:lnTo>
                  <a:lnTo>
                    <a:pt x="26" y="123"/>
                  </a:lnTo>
                  <a:lnTo>
                    <a:pt x="25" y="120"/>
                  </a:lnTo>
                  <a:lnTo>
                    <a:pt x="22" y="116"/>
                  </a:lnTo>
                  <a:lnTo>
                    <a:pt x="24" y="112"/>
                  </a:lnTo>
                  <a:lnTo>
                    <a:pt x="26" y="108"/>
                  </a:lnTo>
                  <a:lnTo>
                    <a:pt x="33" y="104"/>
                  </a:lnTo>
                  <a:lnTo>
                    <a:pt x="32" y="99"/>
                  </a:lnTo>
                  <a:lnTo>
                    <a:pt x="31" y="95"/>
                  </a:lnTo>
                  <a:lnTo>
                    <a:pt x="32" y="91"/>
                  </a:lnTo>
                  <a:lnTo>
                    <a:pt x="33" y="86"/>
                  </a:lnTo>
                  <a:lnTo>
                    <a:pt x="37" y="79"/>
                  </a:lnTo>
                  <a:lnTo>
                    <a:pt x="40" y="78"/>
                  </a:lnTo>
                  <a:lnTo>
                    <a:pt x="44" y="76"/>
                  </a:lnTo>
                  <a:lnTo>
                    <a:pt x="46" y="74"/>
                  </a:lnTo>
                  <a:lnTo>
                    <a:pt x="50" y="73"/>
                  </a:lnTo>
                  <a:lnTo>
                    <a:pt x="52" y="71"/>
                  </a:lnTo>
                  <a:lnTo>
                    <a:pt x="55" y="70"/>
                  </a:lnTo>
                  <a:lnTo>
                    <a:pt x="57" y="68"/>
                  </a:lnTo>
                  <a:lnTo>
                    <a:pt x="59" y="66"/>
                  </a:lnTo>
                  <a:lnTo>
                    <a:pt x="62" y="59"/>
                  </a:lnTo>
                  <a:lnTo>
                    <a:pt x="63" y="55"/>
                  </a:lnTo>
                  <a:lnTo>
                    <a:pt x="63" y="50"/>
                  </a:lnTo>
                  <a:lnTo>
                    <a:pt x="64" y="49"/>
                  </a:lnTo>
                  <a:lnTo>
                    <a:pt x="71" y="53"/>
                  </a:lnTo>
                  <a:lnTo>
                    <a:pt x="78" y="45"/>
                  </a:lnTo>
                  <a:lnTo>
                    <a:pt x="84" y="38"/>
                  </a:lnTo>
                  <a:lnTo>
                    <a:pt x="89" y="29"/>
                  </a:lnTo>
                  <a:lnTo>
                    <a:pt x="96" y="33"/>
                  </a:lnTo>
                  <a:lnTo>
                    <a:pt x="130" y="30"/>
                  </a:lnTo>
                  <a:lnTo>
                    <a:pt x="134" y="28"/>
                  </a:lnTo>
                  <a:lnTo>
                    <a:pt x="155" y="26"/>
                  </a:lnTo>
                  <a:lnTo>
                    <a:pt x="181" y="23"/>
                  </a:lnTo>
                  <a:lnTo>
                    <a:pt x="197" y="15"/>
                  </a:lnTo>
                  <a:lnTo>
                    <a:pt x="207" y="14"/>
                  </a:lnTo>
                  <a:lnTo>
                    <a:pt x="216" y="9"/>
                  </a:lnTo>
                  <a:lnTo>
                    <a:pt x="221" y="7"/>
                  </a:lnTo>
                  <a:lnTo>
                    <a:pt x="223" y="6"/>
                  </a:lnTo>
                  <a:lnTo>
                    <a:pt x="227" y="5"/>
                  </a:lnTo>
                  <a:lnTo>
                    <a:pt x="236" y="3"/>
                  </a:lnTo>
                  <a:lnTo>
                    <a:pt x="246" y="0"/>
                  </a:lnTo>
                  <a:lnTo>
                    <a:pt x="258" y="4"/>
                  </a:lnTo>
                  <a:lnTo>
                    <a:pt x="260" y="11"/>
                  </a:lnTo>
                  <a:lnTo>
                    <a:pt x="264" y="17"/>
                  </a:lnTo>
                  <a:lnTo>
                    <a:pt x="260" y="22"/>
                  </a:lnTo>
                  <a:lnTo>
                    <a:pt x="266" y="26"/>
                  </a:lnTo>
                  <a:lnTo>
                    <a:pt x="260" y="32"/>
                  </a:lnTo>
                  <a:lnTo>
                    <a:pt x="262" y="36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67" name="Freeform 68">
              <a:extLst>
                <a:ext uri="{FF2B5EF4-FFF2-40B4-BE49-F238E27FC236}">
                  <a16:creationId xmlns:a16="http://schemas.microsoft.com/office/drawing/2014/main" id="{DCB0DEFC-F07A-4AF3-DF42-E96D34DEF82A}"/>
                </a:ext>
              </a:extLst>
            </xdr:cNvPr>
            <xdr:cNvSpPr>
              <a:spLocks/>
            </xdr:cNvSpPr>
          </xdr:nvSpPr>
          <xdr:spPr bwMode="auto">
            <a:xfrm>
              <a:off x="9973102" y="3313380"/>
              <a:ext cx="693737" cy="422275"/>
            </a:xfrm>
            <a:custGeom>
              <a:avLst/>
              <a:gdLst>
                <a:gd name="T0" fmla="*/ 635078917 w 437"/>
                <a:gd name="T1" fmla="*/ 138609388 h 266"/>
                <a:gd name="T2" fmla="*/ 657759513 w 437"/>
                <a:gd name="T3" fmla="*/ 78125638 h 266"/>
                <a:gd name="T4" fmla="*/ 667840131 w 437"/>
                <a:gd name="T5" fmla="*/ 22682200 h 266"/>
                <a:gd name="T6" fmla="*/ 708162602 w 437"/>
                <a:gd name="T7" fmla="*/ 7561263 h 266"/>
                <a:gd name="T8" fmla="*/ 745965712 w 437"/>
                <a:gd name="T9" fmla="*/ 22682200 h 266"/>
                <a:gd name="T10" fmla="*/ 786288183 w 437"/>
                <a:gd name="T11" fmla="*/ 60483750 h 266"/>
                <a:gd name="T12" fmla="*/ 836691272 w 437"/>
                <a:gd name="T13" fmla="*/ 57964388 h 266"/>
                <a:gd name="T14" fmla="*/ 904734648 w 437"/>
                <a:gd name="T15" fmla="*/ 63004700 h 266"/>
                <a:gd name="T16" fmla="*/ 1076105149 w 437"/>
                <a:gd name="T17" fmla="*/ 100806250 h 266"/>
                <a:gd name="T18" fmla="*/ 1098787333 w 437"/>
                <a:gd name="T19" fmla="*/ 146169063 h 266"/>
                <a:gd name="T20" fmla="*/ 1086185767 w 437"/>
                <a:gd name="T21" fmla="*/ 234375325 h 266"/>
                <a:gd name="T22" fmla="*/ 1028223009 w 437"/>
                <a:gd name="T23" fmla="*/ 284778450 h 266"/>
                <a:gd name="T24" fmla="*/ 982860229 w 437"/>
                <a:gd name="T25" fmla="*/ 325100950 h 266"/>
                <a:gd name="T26" fmla="*/ 945057119 w 437"/>
                <a:gd name="T27" fmla="*/ 350302513 h 266"/>
                <a:gd name="T28" fmla="*/ 929936192 w 437"/>
                <a:gd name="T29" fmla="*/ 388104063 h 266"/>
                <a:gd name="T30" fmla="*/ 927416832 w 437"/>
                <a:gd name="T31" fmla="*/ 433466875 h 266"/>
                <a:gd name="T32" fmla="*/ 889613721 w 437"/>
                <a:gd name="T33" fmla="*/ 516632825 h 266"/>
                <a:gd name="T34" fmla="*/ 861892816 w 437"/>
                <a:gd name="T35" fmla="*/ 491431263 h 266"/>
                <a:gd name="T36" fmla="*/ 821570345 w 437"/>
                <a:gd name="T37" fmla="*/ 506552200 h 266"/>
                <a:gd name="T38" fmla="*/ 806449419 w 437"/>
                <a:gd name="T39" fmla="*/ 572076263 h 266"/>
                <a:gd name="T40" fmla="*/ 798888162 w 437"/>
                <a:gd name="T41" fmla="*/ 592237513 h 266"/>
                <a:gd name="T42" fmla="*/ 730844786 w 437"/>
                <a:gd name="T43" fmla="*/ 614918125 h 266"/>
                <a:gd name="T44" fmla="*/ 690522315 w 437"/>
                <a:gd name="T45" fmla="*/ 650200313 h 266"/>
                <a:gd name="T46" fmla="*/ 622477351 w 437"/>
                <a:gd name="T47" fmla="*/ 645160000 h 266"/>
                <a:gd name="T48" fmla="*/ 579635520 w 437"/>
                <a:gd name="T49" fmla="*/ 607358450 h 266"/>
                <a:gd name="T50" fmla="*/ 559474284 w 437"/>
                <a:gd name="T51" fmla="*/ 564515000 h 266"/>
                <a:gd name="T52" fmla="*/ 541832409 w 437"/>
                <a:gd name="T53" fmla="*/ 617439075 h 266"/>
                <a:gd name="T54" fmla="*/ 481348703 w 437"/>
                <a:gd name="T55" fmla="*/ 624998750 h 266"/>
                <a:gd name="T56" fmla="*/ 493950269 w 437"/>
                <a:gd name="T57" fmla="*/ 597277825 h 266"/>
                <a:gd name="T58" fmla="*/ 463708416 w 437"/>
                <a:gd name="T59" fmla="*/ 567035950 h 266"/>
                <a:gd name="T60" fmla="*/ 408265018 w 437"/>
                <a:gd name="T61" fmla="*/ 526713450 h 266"/>
                <a:gd name="T62" fmla="*/ 408265018 w 437"/>
                <a:gd name="T63" fmla="*/ 561995638 h 266"/>
                <a:gd name="T64" fmla="*/ 337700694 w 437"/>
                <a:gd name="T65" fmla="*/ 526713450 h 266"/>
                <a:gd name="T66" fmla="*/ 347781312 w 437"/>
                <a:gd name="T67" fmla="*/ 478829688 h 266"/>
                <a:gd name="T68" fmla="*/ 315018510 w 437"/>
                <a:gd name="T69" fmla="*/ 446068450 h 266"/>
                <a:gd name="T70" fmla="*/ 292337914 w 437"/>
                <a:gd name="T71" fmla="*/ 458668438 h 266"/>
                <a:gd name="T72" fmla="*/ 289816966 w 437"/>
                <a:gd name="T73" fmla="*/ 491431263 h 266"/>
                <a:gd name="T74" fmla="*/ 282257297 w 437"/>
                <a:gd name="T75" fmla="*/ 556955325 h 266"/>
                <a:gd name="T76" fmla="*/ 274696040 w 437"/>
                <a:gd name="T77" fmla="*/ 516632825 h 266"/>
                <a:gd name="T78" fmla="*/ 239413877 w 437"/>
                <a:gd name="T79" fmla="*/ 531753763 h 266"/>
                <a:gd name="T80" fmla="*/ 239413877 w 437"/>
                <a:gd name="T81" fmla="*/ 574595625 h 266"/>
                <a:gd name="T82" fmla="*/ 186491428 w 437"/>
                <a:gd name="T83" fmla="*/ 546874700 h 266"/>
                <a:gd name="T84" fmla="*/ 171370501 w 437"/>
                <a:gd name="T85" fmla="*/ 544353750 h 266"/>
                <a:gd name="T86" fmla="*/ 173889862 w 437"/>
                <a:gd name="T87" fmla="*/ 493950625 h 266"/>
                <a:gd name="T88" fmla="*/ 128527082 w 437"/>
                <a:gd name="T89" fmla="*/ 473789375 h 266"/>
                <a:gd name="T90" fmla="*/ 138607700 w 437"/>
                <a:gd name="T91" fmla="*/ 420866888 h 266"/>
                <a:gd name="T92" fmla="*/ 176410810 w 437"/>
                <a:gd name="T93" fmla="*/ 418345938 h 266"/>
                <a:gd name="T94" fmla="*/ 131048031 w 437"/>
                <a:gd name="T95" fmla="*/ 403225000 h 266"/>
                <a:gd name="T96" fmla="*/ 95765868 w 437"/>
                <a:gd name="T97" fmla="*/ 360383138 h 266"/>
                <a:gd name="T98" fmla="*/ 156249575 w 437"/>
                <a:gd name="T99" fmla="*/ 342741250 h 266"/>
                <a:gd name="T100" fmla="*/ 277216988 w 437"/>
                <a:gd name="T101" fmla="*/ 362902500 h 266"/>
                <a:gd name="T102" fmla="*/ 252015443 w 437"/>
                <a:gd name="T103" fmla="*/ 282257500 h 266"/>
                <a:gd name="T104" fmla="*/ 234373569 w 437"/>
                <a:gd name="T105" fmla="*/ 252015625 h 266"/>
                <a:gd name="T106" fmla="*/ 191531737 w 437"/>
                <a:gd name="T107" fmla="*/ 219254388 h 266"/>
                <a:gd name="T108" fmla="*/ 146168957 w 437"/>
                <a:gd name="T109" fmla="*/ 214214075 h 266"/>
                <a:gd name="T110" fmla="*/ 118446465 w 437"/>
                <a:gd name="T111" fmla="*/ 186491563 h 266"/>
                <a:gd name="T112" fmla="*/ 65524015 w 437"/>
                <a:gd name="T113" fmla="*/ 143649700 h 266"/>
                <a:gd name="T114" fmla="*/ 0 w 437"/>
                <a:gd name="T115" fmla="*/ 0 h 266"/>
                <a:gd name="T116" fmla="*/ 493950269 w 437"/>
                <a:gd name="T117" fmla="*/ 163810950 h 266"/>
                <a:gd name="T118" fmla="*/ 536792101 w 437"/>
                <a:gd name="T119" fmla="*/ 181451250 h 26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  <a:gd name="T168" fmla="*/ 0 60000 65536"/>
                <a:gd name="T169" fmla="*/ 0 60000 65536"/>
                <a:gd name="T170" fmla="*/ 0 60000 65536"/>
                <a:gd name="T171" fmla="*/ 0 60000 65536"/>
                <a:gd name="T172" fmla="*/ 0 60000 65536"/>
                <a:gd name="T173" fmla="*/ 0 60000 65536"/>
                <a:gd name="T174" fmla="*/ 0 60000 65536"/>
                <a:gd name="T175" fmla="*/ 0 60000 65536"/>
                <a:gd name="T176" fmla="*/ 0 60000 65536"/>
                <a:gd name="T177" fmla="*/ 0 60000 65536"/>
                <a:gd name="T178" fmla="*/ 0 60000 65536"/>
                <a:gd name="T179" fmla="*/ 0 60000 65536"/>
              </a:gdLst>
              <a:ahLst/>
              <a:cxnLst>
                <a:cxn ang="T120">
                  <a:pos x="T0" y="T1"/>
                </a:cxn>
                <a:cxn ang="T121">
                  <a:pos x="T2" y="T3"/>
                </a:cxn>
                <a:cxn ang="T122">
                  <a:pos x="T4" y="T5"/>
                </a:cxn>
                <a:cxn ang="T123">
                  <a:pos x="T6" y="T7"/>
                </a:cxn>
                <a:cxn ang="T124">
                  <a:pos x="T8" y="T9"/>
                </a:cxn>
                <a:cxn ang="T125">
                  <a:pos x="T10" y="T11"/>
                </a:cxn>
                <a:cxn ang="T126">
                  <a:pos x="T12" y="T13"/>
                </a:cxn>
                <a:cxn ang="T127">
                  <a:pos x="T14" y="T15"/>
                </a:cxn>
                <a:cxn ang="T128">
                  <a:pos x="T16" y="T17"/>
                </a:cxn>
                <a:cxn ang="T129">
                  <a:pos x="T18" y="T19"/>
                </a:cxn>
                <a:cxn ang="T130">
                  <a:pos x="T20" y="T21"/>
                </a:cxn>
                <a:cxn ang="T131">
                  <a:pos x="T22" y="T23"/>
                </a:cxn>
                <a:cxn ang="T132">
                  <a:pos x="T24" y="T25"/>
                </a:cxn>
                <a:cxn ang="T133">
                  <a:pos x="T26" y="T27"/>
                </a:cxn>
                <a:cxn ang="T134">
                  <a:pos x="T28" y="T29"/>
                </a:cxn>
                <a:cxn ang="T135">
                  <a:pos x="T30" y="T31"/>
                </a:cxn>
                <a:cxn ang="T136">
                  <a:pos x="T32" y="T33"/>
                </a:cxn>
                <a:cxn ang="T137">
                  <a:pos x="T34" y="T35"/>
                </a:cxn>
                <a:cxn ang="T138">
                  <a:pos x="T36" y="T37"/>
                </a:cxn>
                <a:cxn ang="T139">
                  <a:pos x="T38" y="T39"/>
                </a:cxn>
                <a:cxn ang="T140">
                  <a:pos x="T40" y="T41"/>
                </a:cxn>
                <a:cxn ang="T141">
                  <a:pos x="T42" y="T43"/>
                </a:cxn>
                <a:cxn ang="T142">
                  <a:pos x="T44" y="T45"/>
                </a:cxn>
                <a:cxn ang="T143">
                  <a:pos x="T46" y="T47"/>
                </a:cxn>
                <a:cxn ang="T144">
                  <a:pos x="T48" y="T49"/>
                </a:cxn>
                <a:cxn ang="T145">
                  <a:pos x="T50" y="T51"/>
                </a:cxn>
                <a:cxn ang="T146">
                  <a:pos x="T52" y="T53"/>
                </a:cxn>
                <a:cxn ang="T147">
                  <a:pos x="T54" y="T55"/>
                </a:cxn>
                <a:cxn ang="T148">
                  <a:pos x="T56" y="T57"/>
                </a:cxn>
                <a:cxn ang="T149">
                  <a:pos x="T58" y="T59"/>
                </a:cxn>
                <a:cxn ang="T150">
                  <a:pos x="T60" y="T61"/>
                </a:cxn>
                <a:cxn ang="T151">
                  <a:pos x="T62" y="T63"/>
                </a:cxn>
                <a:cxn ang="T152">
                  <a:pos x="T64" y="T65"/>
                </a:cxn>
                <a:cxn ang="T153">
                  <a:pos x="T66" y="T67"/>
                </a:cxn>
                <a:cxn ang="T154">
                  <a:pos x="T68" y="T69"/>
                </a:cxn>
                <a:cxn ang="T155">
                  <a:pos x="T70" y="T71"/>
                </a:cxn>
                <a:cxn ang="T156">
                  <a:pos x="T72" y="T73"/>
                </a:cxn>
                <a:cxn ang="T157">
                  <a:pos x="T74" y="T75"/>
                </a:cxn>
                <a:cxn ang="T158">
                  <a:pos x="T76" y="T77"/>
                </a:cxn>
                <a:cxn ang="T159">
                  <a:pos x="T78" y="T79"/>
                </a:cxn>
                <a:cxn ang="T160">
                  <a:pos x="T80" y="T81"/>
                </a:cxn>
                <a:cxn ang="T161">
                  <a:pos x="T82" y="T83"/>
                </a:cxn>
                <a:cxn ang="T162">
                  <a:pos x="T84" y="T85"/>
                </a:cxn>
                <a:cxn ang="T163">
                  <a:pos x="T86" y="T87"/>
                </a:cxn>
                <a:cxn ang="T164">
                  <a:pos x="T88" y="T89"/>
                </a:cxn>
                <a:cxn ang="T165">
                  <a:pos x="T90" y="T91"/>
                </a:cxn>
                <a:cxn ang="T166">
                  <a:pos x="T92" y="T93"/>
                </a:cxn>
                <a:cxn ang="T167">
                  <a:pos x="T94" y="T95"/>
                </a:cxn>
                <a:cxn ang="T168">
                  <a:pos x="T96" y="T97"/>
                </a:cxn>
                <a:cxn ang="T169">
                  <a:pos x="T98" y="T99"/>
                </a:cxn>
                <a:cxn ang="T170">
                  <a:pos x="T100" y="T101"/>
                </a:cxn>
                <a:cxn ang="T171">
                  <a:pos x="T102" y="T103"/>
                </a:cxn>
                <a:cxn ang="T172">
                  <a:pos x="T104" y="T105"/>
                </a:cxn>
                <a:cxn ang="T173">
                  <a:pos x="T106" y="T107"/>
                </a:cxn>
                <a:cxn ang="T174">
                  <a:pos x="T108" y="T109"/>
                </a:cxn>
                <a:cxn ang="T175">
                  <a:pos x="T110" y="T111"/>
                </a:cxn>
                <a:cxn ang="T176">
                  <a:pos x="T112" y="T113"/>
                </a:cxn>
                <a:cxn ang="T177">
                  <a:pos x="T114" y="T115"/>
                </a:cxn>
                <a:cxn ang="T178">
                  <a:pos x="T116" y="T117"/>
                </a:cxn>
                <a:cxn ang="T179">
                  <a:pos x="T118" y="T119"/>
                </a:cxn>
              </a:cxnLst>
              <a:rect l="0" t="0" r="r" b="b"/>
              <a:pathLst>
                <a:path w="437" h="266">
                  <a:moveTo>
                    <a:pt x="246" y="72"/>
                  </a:moveTo>
                  <a:lnTo>
                    <a:pt x="246" y="70"/>
                  </a:lnTo>
                  <a:lnTo>
                    <a:pt x="246" y="67"/>
                  </a:lnTo>
                  <a:lnTo>
                    <a:pt x="249" y="63"/>
                  </a:lnTo>
                  <a:lnTo>
                    <a:pt x="251" y="61"/>
                  </a:lnTo>
                  <a:lnTo>
                    <a:pt x="252" y="55"/>
                  </a:lnTo>
                  <a:lnTo>
                    <a:pt x="252" y="51"/>
                  </a:lnTo>
                  <a:lnTo>
                    <a:pt x="254" y="46"/>
                  </a:lnTo>
                  <a:lnTo>
                    <a:pt x="254" y="42"/>
                  </a:lnTo>
                  <a:lnTo>
                    <a:pt x="259" y="38"/>
                  </a:lnTo>
                  <a:lnTo>
                    <a:pt x="262" y="36"/>
                  </a:lnTo>
                  <a:lnTo>
                    <a:pt x="261" y="31"/>
                  </a:lnTo>
                  <a:lnTo>
                    <a:pt x="260" y="27"/>
                  </a:lnTo>
                  <a:lnTo>
                    <a:pt x="263" y="25"/>
                  </a:lnTo>
                  <a:lnTo>
                    <a:pt x="266" y="22"/>
                  </a:lnTo>
                  <a:lnTo>
                    <a:pt x="263" y="18"/>
                  </a:lnTo>
                  <a:lnTo>
                    <a:pt x="263" y="15"/>
                  </a:lnTo>
                  <a:lnTo>
                    <a:pt x="265" y="9"/>
                  </a:lnTo>
                  <a:lnTo>
                    <a:pt x="268" y="9"/>
                  </a:lnTo>
                  <a:lnTo>
                    <a:pt x="265" y="6"/>
                  </a:lnTo>
                  <a:lnTo>
                    <a:pt x="269" y="5"/>
                  </a:lnTo>
                  <a:lnTo>
                    <a:pt x="273" y="6"/>
                  </a:lnTo>
                  <a:lnTo>
                    <a:pt x="277" y="5"/>
                  </a:lnTo>
                  <a:lnTo>
                    <a:pt x="281" y="3"/>
                  </a:lnTo>
                  <a:lnTo>
                    <a:pt x="284" y="2"/>
                  </a:lnTo>
                  <a:lnTo>
                    <a:pt x="286" y="5"/>
                  </a:lnTo>
                  <a:lnTo>
                    <a:pt x="289" y="9"/>
                  </a:lnTo>
                  <a:lnTo>
                    <a:pt x="292" y="9"/>
                  </a:lnTo>
                  <a:lnTo>
                    <a:pt x="293" y="9"/>
                  </a:lnTo>
                  <a:lnTo>
                    <a:pt x="296" y="9"/>
                  </a:lnTo>
                  <a:lnTo>
                    <a:pt x="295" y="14"/>
                  </a:lnTo>
                  <a:lnTo>
                    <a:pt x="296" y="19"/>
                  </a:lnTo>
                  <a:lnTo>
                    <a:pt x="301" y="19"/>
                  </a:lnTo>
                  <a:lnTo>
                    <a:pt x="305" y="20"/>
                  </a:lnTo>
                  <a:lnTo>
                    <a:pt x="308" y="25"/>
                  </a:lnTo>
                  <a:lnTo>
                    <a:pt x="312" y="24"/>
                  </a:lnTo>
                  <a:lnTo>
                    <a:pt x="314" y="21"/>
                  </a:lnTo>
                  <a:lnTo>
                    <a:pt x="317" y="22"/>
                  </a:lnTo>
                  <a:lnTo>
                    <a:pt x="321" y="23"/>
                  </a:lnTo>
                  <a:lnTo>
                    <a:pt x="326" y="23"/>
                  </a:lnTo>
                  <a:lnTo>
                    <a:pt x="329" y="21"/>
                  </a:lnTo>
                  <a:lnTo>
                    <a:pt x="332" y="23"/>
                  </a:lnTo>
                  <a:lnTo>
                    <a:pt x="336" y="26"/>
                  </a:lnTo>
                  <a:lnTo>
                    <a:pt x="338" y="28"/>
                  </a:lnTo>
                  <a:lnTo>
                    <a:pt x="342" y="31"/>
                  </a:lnTo>
                  <a:lnTo>
                    <a:pt x="346" y="29"/>
                  </a:lnTo>
                  <a:lnTo>
                    <a:pt x="348" y="25"/>
                  </a:lnTo>
                  <a:lnTo>
                    <a:pt x="359" y="25"/>
                  </a:lnTo>
                  <a:lnTo>
                    <a:pt x="419" y="25"/>
                  </a:lnTo>
                  <a:lnTo>
                    <a:pt x="421" y="25"/>
                  </a:lnTo>
                  <a:lnTo>
                    <a:pt x="421" y="30"/>
                  </a:lnTo>
                  <a:lnTo>
                    <a:pt x="423" y="34"/>
                  </a:lnTo>
                  <a:lnTo>
                    <a:pt x="426" y="36"/>
                  </a:lnTo>
                  <a:lnTo>
                    <a:pt x="427" y="40"/>
                  </a:lnTo>
                  <a:lnTo>
                    <a:pt x="427" y="44"/>
                  </a:lnTo>
                  <a:lnTo>
                    <a:pt x="430" y="48"/>
                  </a:lnTo>
                  <a:lnTo>
                    <a:pt x="432" y="52"/>
                  </a:lnTo>
                  <a:lnTo>
                    <a:pt x="435" y="54"/>
                  </a:lnTo>
                  <a:lnTo>
                    <a:pt x="435" y="55"/>
                  </a:lnTo>
                  <a:lnTo>
                    <a:pt x="436" y="58"/>
                  </a:lnTo>
                  <a:lnTo>
                    <a:pt x="426" y="74"/>
                  </a:lnTo>
                  <a:lnTo>
                    <a:pt x="421" y="73"/>
                  </a:lnTo>
                  <a:lnTo>
                    <a:pt x="422" y="77"/>
                  </a:lnTo>
                  <a:lnTo>
                    <a:pt x="428" y="81"/>
                  </a:lnTo>
                  <a:lnTo>
                    <a:pt x="430" y="88"/>
                  </a:lnTo>
                  <a:lnTo>
                    <a:pt x="431" y="93"/>
                  </a:lnTo>
                  <a:lnTo>
                    <a:pt x="425" y="92"/>
                  </a:lnTo>
                  <a:lnTo>
                    <a:pt x="421" y="95"/>
                  </a:lnTo>
                  <a:lnTo>
                    <a:pt x="419" y="100"/>
                  </a:lnTo>
                  <a:lnTo>
                    <a:pt x="410" y="103"/>
                  </a:lnTo>
                  <a:lnTo>
                    <a:pt x="410" y="108"/>
                  </a:lnTo>
                  <a:lnTo>
                    <a:pt x="408" y="113"/>
                  </a:lnTo>
                  <a:lnTo>
                    <a:pt x="415" y="109"/>
                  </a:lnTo>
                  <a:lnTo>
                    <a:pt x="414" y="114"/>
                  </a:lnTo>
                  <a:lnTo>
                    <a:pt x="405" y="119"/>
                  </a:lnTo>
                  <a:lnTo>
                    <a:pt x="395" y="120"/>
                  </a:lnTo>
                  <a:lnTo>
                    <a:pt x="388" y="126"/>
                  </a:lnTo>
                  <a:lnTo>
                    <a:pt x="390" y="129"/>
                  </a:lnTo>
                  <a:lnTo>
                    <a:pt x="385" y="133"/>
                  </a:lnTo>
                  <a:lnTo>
                    <a:pt x="376" y="129"/>
                  </a:lnTo>
                  <a:lnTo>
                    <a:pt x="377" y="135"/>
                  </a:lnTo>
                  <a:lnTo>
                    <a:pt x="370" y="135"/>
                  </a:lnTo>
                  <a:lnTo>
                    <a:pt x="370" y="139"/>
                  </a:lnTo>
                  <a:lnTo>
                    <a:pt x="375" y="139"/>
                  </a:lnTo>
                  <a:lnTo>
                    <a:pt x="385" y="142"/>
                  </a:lnTo>
                  <a:lnTo>
                    <a:pt x="385" y="146"/>
                  </a:lnTo>
                  <a:lnTo>
                    <a:pt x="387" y="150"/>
                  </a:lnTo>
                  <a:lnTo>
                    <a:pt x="378" y="151"/>
                  </a:lnTo>
                  <a:lnTo>
                    <a:pt x="373" y="155"/>
                  </a:lnTo>
                  <a:lnTo>
                    <a:pt x="369" y="154"/>
                  </a:lnTo>
                  <a:lnTo>
                    <a:pt x="369" y="159"/>
                  </a:lnTo>
                  <a:lnTo>
                    <a:pt x="366" y="163"/>
                  </a:lnTo>
                  <a:lnTo>
                    <a:pt x="359" y="162"/>
                  </a:lnTo>
                  <a:lnTo>
                    <a:pt x="362" y="167"/>
                  </a:lnTo>
                  <a:lnTo>
                    <a:pt x="366" y="167"/>
                  </a:lnTo>
                  <a:lnTo>
                    <a:pt x="368" y="172"/>
                  </a:lnTo>
                  <a:lnTo>
                    <a:pt x="358" y="181"/>
                  </a:lnTo>
                  <a:lnTo>
                    <a:pt x="354" y="186"/>
                  </a:lnTo>
                  <a:lnTo>
                    <a:pt x="356" y="190"/>
                  </a:lnTo>
                  <a:lnTo>
                    <a:pt x="356" y="201"/>
                  </a:lnTo>
                  <a:lnTo>
                    <a:pt x="351" y="203"/>
                  </a:lnTo>
                  <a:lnTo>
                    <a:pt x="353" y="205"/>
                  </a:lnTo>
                  <a:lnTo>
                    <a:pt x="347" y="206"/>
                  </a:lnTo>
                  <a:lnTo>
                    <a:pt x="344" y="201"/>
                  </a:lnTo>
                  <a:lnTo>
                    <a:pt x="349" y="195"/>
                  </a:lnTo>
                  <a:lnTo>
                    <a:pt x="348" y="192"/>
                  </a:lnTo>
                  <a:lnTo>
                    <a:pt x="345" y="195"/>
                  </a:lnTo>
                  <a:lnTo>
                    <a:pt x="342" y="195"/>
                  </a:lnTo>
                  <a:lnTo>
                    <a:pt x="330" y="190"/>
                  </a:lnTo>
                  <a:lnTo>
                    <a:pt x="326" y="194"/>
                  </a:lnTo>
                  <a:lnTo>
                    <a:pt x="328" y="196"/>
                  </a:lnTo>
                  <a:lnTo>
                    <a:pt x="330" y="194"/>
                  </a:lnTo>
                  <a:lnTo>
                    <a:pt x="332" y="199"/>
                  </a:lnTo>
                  <a:lnTo>
                    <a:pt x="326" y="201"/>
                  </a:lnTo>
                  <a:lnTo>
                    <a:pt x="330" y="205"/>
                  </a:lnTo>
                  <a:lnTo>
                    <a:pt x="322" y="209"/>
                  </a:lnTo>
                  <a:lnTo>
                    <a:pt x="319" y="214"/>
                  </a:lnTo>
                  <a:lnTo>
                    <a:pt x="318" y="218"/>
                  </a:lnTo>
                  <a:lnTo>
                    <a:pt x="320" y="223"/>
                  </a:lnTo>
                  <a:lnTo>
                    <a:pt x="320" y="227"/>
                  </a:lnTo>
                  <a:lnTo>
                    <a:pt x="325" y="225"/>
                  </a:lnTo>
                  <a:lnTo>
                    <a:pt x="329" y="226"/>
                  </a:lnTo>
                  <a:lnTo>
                    <a:pt x="326" y="230"/>
                  </a:lnTo>
                  <a:lnTo>
                    <a:pt x="324" y="234"/>
                  </a:lnTo>
                  <a:lnTo>
                    <a:pt x="317" y="232"/>
                  </a:lnTo>
                  <a:lnTo>
                    <a:pt x="317" y="235"/>
                  </a:lnTo>
                  <a:lnTo>
                    <a:pt x="312" y="236"/>
                  </a:lnTo>
                  <a:lnTo>
                    <a:pt x="312" y="240"/>
                  </a:lnTo>
                  <a:lnTo>
                    <a:pt x="304" y="243"/>
                  </a:lnTo>
                  <a:lnTo>
                    <a:pt x="301" y="245"/>
                  </a:lnTo>
                  <a:lnTo>
                    <a:pt x="293" y="245"/>
                  </a:lnTo>
                  <a:lnTo>
                    <a:pt x="290" y="244"/>
                  </a:lnTo>
                  <a:lnTo>
                    <a:pt x="282" y="246"/>
                  </a:lnTo>
                  <a:lnTo>
                    <a:pt x="286" y="253"/>
                  </a:lnTo>
                  <a:lnTo>
                    <a:pt x="278" y="258"/>
                  </a:lnTo>
                  <a:lnTo>
                    <a:pt x="280" y="263"/>
                  </a:lnTo>
                  <a:lnTo>
                    <a:pt x="271" y="265"/>
                  </a:lnTo>
                  <a:lnTo>
                    <a:pt x="274" y="258"/>
                  </a:lnTo>
                  <a:lnTo>
                    <a:pt x="273" y="253"/>
                  </a:lnTo>
                  <a:lnTo>
                    <a:pt x="262" y="251"/>
                  </a:lnTo>
                  <a:lnTo>
                    <a:pt x="258" y="251"/>
                  </a:lnTo>
                  <a:lnTo>
                    <a:pt x="256" y="254"/>
                  </a:lnTo>
                  <a:lnTo>
                    <a:pt x="252" y="253"/>
                  </a:lnTo>
                  <a:lnTo>
                    <a:pt x="247" y="256"/>
                  </a:lnTo>
                  <a:lnTo>
                    <a:pt x="248" y="251"/>
                  </a:lnTo>
                  <a:lnTo>
                    <a:pt x="243" y="251"/>
                  </a:lnTo>
                  <a:lnTo>
                    <a:pt x="237" y="255"/>
                  </a:lnTo>
                  <a:lnTo>
                    <a:pt x="232" y="249"/>
                  </a:lnTo>
                  <a:lnTo>
                    <a:pt x="235" y="241"/>
                  </a:lnTo>
                  <a:lnTo>
                    <a:pt x="230" y="241"/>
                  </a:lnTo>
                  <a:lnTo>
                    <a:pt x="227" y="240"/>
                  </a:lnTo>
                  <a:lnTo>
                    <a:pt x="227" y="237"/>
                  </a:lnTo>
                  <a:lnTo>
                    <a:pt x="223" y="236"/>
                  </a:lnTo>
                  <a:lnTo>
                    <a:pt x="220" y="237"/>
                  </a:lnTo>
                  <a:lnTo>
                    <a:pt x="218" y="230"/>
                  </a:lnTo>
                  <a:lnTo>
                    <a:pt x="222" y="224"/>
                  </a:lnTo>
                  <a:lnTo>
                    <a:pt x="227" y="224"/>
                  </a:lnTo>
                  <a:lnTo>
                    <a:pt x="228" y="221"/>
                  </a:lnTo>
                  <a:lnTo>
                    <a:pt x="220" y="221"/>
                  </a:lnTo>
                  <a:lnTo>
                    <a:pt x="216" y="225"/>
                  </a:lnTo>
                  <a:lnTo>
                    <a:pt x="215" y="235"/>
                  </a:lnTo>
                  <a:lnTo>
                    <a:pt x="215" y="245"/>
                  </a:lnTo>
                  <a:lnTo>
                    <a:pt x="219" y="248"/>
                  </a:lnTo>
                  <a:lnTo>
                    <a:pt x="219" y="251"/>
                  </a:lnTo>
                  <a:lnTo>
                    <a:pt x="210" y="255"/>
                  </a:lnTo>
                  <a:lnTo>
                    <a:pt x="198" y="250"/>
                  </a:lnTo>
                  <a:lnTo>
                    <a:pt x="196" y="248"/>
                  </a:lnTo>
                  <a:lnTo>
                    <a:pt x="191" y="248"/>
                  </a:lnTo>
                  <a:lnTo>
                    <a:pt x="188" y="244"/>
                  </a:lnTo>
                  <a:lnTo>
                    <a:pt x="190" y="241"/>
                  </a:lnTo>
                  <a:lnTo>
                    <a:pt x="193" y="242"/>
                  </a:lnTo>
                  <a:lnTo>
                    <a:pt x="198" y="242"/>
                  </a:lnTo>
                  <a:lnTo>
                    <a:pt x="200" y="236"/>
                  </a:lnTo>
                  <a:lnTo>
                    <a:pt x="196" y="237"/>
                  </a:lnTo>
                  <a:lnTo>
                    <a:pt x="191" y="236"/>
                  </a:lnTo>
                  <a:lnTo>
                    <a:pt x="191" y="233"/>
                  </a:lnTo>
                  <a:lnTo>
                    <a:pt x="187" y="233"/>
                  </a:lnTo>
                  <a:lnTo>
                    <a:pt x="180" y="235"/>
                  </a:lnTo>
                  <a:lnTo>
                    <a:pt x="179" y="225"/>
                  </a:lnTo>
                  <a:lnTo>
                    <a:pt x="184" y="225"/>
                  </a:lnTo>
                  <a:lnTo>
                    <a:pt x="184" y="218"/>
                  </a:lnTo>
                  <a:lnTo>
                    <a:pt x="182" y="221"/>
                  </a:lnTo>
                  <a:lnTo>
                    <a:pt x="175" y="221"/>
                  </a:lnTo>
                  <a:lnTo>
                    <a:pt x="168" y="211"/>
                  </a:lnTo>
                  <a:lnTo>
                    <a:pt x="161" y="203"/>
                  </a:lnTo>
                  <a:lnTo>
                    <a:pt x="162" y="209"/>
                  </a:lnTo>
                  <a:lnTo>
                    <a:pt x="156" y="209"/>
                  </a:lnTo>
                  <a:lnTo>
                    <a:pt x="159" y="212"/>
                  </a:lnTo>
                  <a:lnTo>
                    <a:pt x="163" y="215"/>
                  </a:lnTo>
                  <a:lnTo>
                    <a:pt x="161" y="217"/>
                  </a:lnTo>
                  <a:lnTo>
                    <a:pt x="165" y="217"/>
                  </a:lnTo>
                  <a:lnTo>
                    <a:pt x="162" y="223"/>
                  </a:lnTo>
                  <a:lnTo>
                    <a:pt x="157" y="228"/>
                  </a:lnTo>
                  <a:lnTo>
                    <a:pt x="148" y="222"/>
                  </a:lnTo>
                  <a:lnTo>
                    <a:pt x="144" y="224"/>
                  </a:lnTo>
                  <a:lnTo>
                    <a:pt x="142" y="217"/>
                  </a:lnTo>
                  <a:lnTo>
                    <a:pt x="136" y="213"/>
                  </a:lnTo>
                  <a:lnTo>
                    <a:pt x="134" y="209"/>
                  </a:lnTo>
                  <a:lnTo>
                    <a:pt x="144" y="211"/>
                  </a:lnTo>
                  <a:lnTo>
                    <a:pt x="145" y="209"/>
                  </a:lnTo>
                  <a:lnTo>
                    <a:pt x="142" y="207"/>
                  </a:lnTo>
                  <a:lnTo>
                    <a:pt x="144" y="206"/>
                  </a:lnTo>
                  <a:lnTo>
                    <a:pt x="142" y="196"/>
                  </a:lnTo>
                  <a:lnTo>
                    <a:pt x="138" y="190"/>
                  </a:lnTo>
                  <a:lnTo>
                    <a:pt x="126" y="183"/>
                  </a:lnTo>
                  <a:lnTo>
                    <a:pt x="129" y="179"/>
                  </a:lnTo>
                  <a:lnTo>
                    <a:pt x="132" y="176"/>
                  </a:lnTo>
                  <a:lnTo>
                    <a:pt x="144" y="178"/>
                  </a:lnTo>
                  <a:lnTo>
                    <a:pt x="132" y="170"/>
                  </a:lnTo>
                  <a:lnTo>
                    <a:pt x="125" y="177"/>
                  </a:lnTo>
                  <a:lnTo>
                    <a:pt x="123" y="177"/>
                  </a:lnTo>
                  <a:lnTo>
                    <a:pt x="117" y="168"/>
                  </a:lnTo>
                  <a:lnTo>
                    <a:pt x="114" y="172"/>
                  </a:lnTo>
                  <a:lnTo>
                    <a:pt x="119" y="173"/>
                  </a:lnTo>
                  <a:lnTo>
                    <a:pt x="120" y="178"/>
                  </a:lnTo>
                  <a:lnTo>
                    <a:pt x="116" y="182"/>
                  </a:lnTo>
                  <a:lnTo>
                    <a:pt x="121" y="183"/>
                  </a:lnTo>
                  <a:lnTo>
                    <a:pt x="122" y="190"/>
                  </a:lnTo>
                  <a:lnTo>
                    <a:pt x="127" y="192"/>
                  </a:lnTo>
                  <a:lnTo>
                    <a:pt x="119" y="195"/>
                  </a:lnTo>
                  <a:lnTo>
                    <a:pt x="117" y="192"/>
                  </a:lnTo>
                  <a:lnTo>
                    <a:pt x="115" y="195"/>
                  </a:lnTo>
                  <a:lnTo>
                    <a:pt x="118" y="198"/>
                  </a:lnTo>
                  <a:lnTo>
                    <a:pt x="123" y="199"/>
                  </a:lnTo>
                  <a:lnTo>
                    <a:pt x="118" y="208"/>
                  </a:lnTo>
                  <a:lnTo>
                    <a:pt x="110" y="213"/>
                  </a:lnTo>
                  <a:lnTo>
                    <a:pt x="114" y="218"/>
                  </a:lnTo>
                  <a:lnTo>
                    <a:pt x="112" y="221"/>
                  </a:lnTo>
                  <a:lnTo>
                    <a:pt x="111" y="216"/>
                  </a:lnTo>
                  <a:lnTo>
                    <a:pt x="106" y="216"/>
                  </a:lnTo>
                  <a:lnTo>
                    <a:pt x="106" y="221"/>
                  </a:lnTo>
                  <a:lnTo>
                    <a:pt x="103" y="216"/>
                  </a:lnTo>
                  <a:lnTo>
                    <a:pt x="104" y="208"/>
                  </a:lnTo>
                  <a:lnTo>
                    <a:pt x="109" y="205"/>
                  </a:lnTo>
                  <a:lnTo>
                    <a:pt x="107" y="200"/>
                  </a:lnTo>
                  <a:lnTo>
                    <a:pt x="102" y="191"/>
                  </a:lnTo>
                  <a:lnTo>
                    <a:pt x="99" y="194"/>
                  </a:lnTo>
                  <a:lnTo>
                    <a:pt x="101" y="201"/>
                  </a:lnTo>
                  <a:lnTo>
                    <a:pt x="100" y="206"/>
                  </a:lnTo>
                  <a:lnTo>
                    <a:pt x="95" y="211"/>
                  </a:lnTo>
                  <a:lnTo>
                    <a:pt x="86" y="206"/>
                  </a:lnTo>
                  <a:lnTo>
                    <a:pt x="84" y="211"/>
                  </a:lnTo>
                  <a:lnTo>
                    <a:pt x="90" y="214"/>
                  </a:lnTo>
                  <a:lnTo>
                    <a:pt x="89" y="222"/>
                  </a:lnTo>
                  <a:lnTo>
                    <a:pt x="91" y="224"/>
                  </a:lnTo>
                  <a:lnTo>
                    <a:pt x="95" y="228"/>
                  </a:lnTo>
                  <a:lnTo>
                    <a:pt x="99" y="233"/>
                  </a:lnTo>
                  <a:lnTo>
                    <a:pt x="90" y="233"/>
                  </a:lnTo>
                  <a:lnTo>
                    <a:pt x="80" y="227"/>
                  </a:lnTo>
                  <a:lnTo>
                    <a:pt x="80" y="222"/>
                  </a:lnTo>
                  <a:lnTo>
                    <a:pt x="75" y="222"/>
                  </a:lnTo>
                  <a:lnTo>
                    <a:pt x="74" y="217"/>
                  </a:lnTo>
                  <a:lnTo>
                    <a:pt x="81" y="215"/>
                  </a:lnTo>
                  <a:lnTo>
                    <a:pt x="77" y="212"/>
                  </a:lnTo>
                  <a:lnTo>
                    <a:pt x="72" y="208"/>
                  </a:lnTo>
                  <a:lnTo>
                    <a:pt x="68" y="209"/>
                  </a:lnTo>
                  <a:lnTo>
                    <a:pt x="72" y="213"/>
                  </a:lnTo>
                  <a:lnTo>
                    <a:pt x="68" y="216"/>
                  </a:lnTo>
                  <a:lnTo>
                    <a:pt x="61" y="212"/>
                  </a:lnTo>
                  <a:lnTo>
                    <a:pt x="57" y="205"/>
                  </a:lnTo>
                  <a:lnTo>
                    <a:pt x="54" y="206"/>
                  </a:lnTo>
                  <a:lnTo>
                    <a:pt x="58" y="193"/>
                  </a:lnTo>
                  <a:lnTo>
                    <a:pt x="64" y="190"/>
                  </a:lnTo>
                  <a:lnTo>
                    <a:pt x="69" y="196"/>
                  </a:lnTo>
                  <a:lnTo>
                    <a:pt x="76" y="198"/>
                  </a:lnTo>
                  <a:lnTo>
                    <a:pt x="61" y="184"/>
                  </a:lnTo>
                  <a:lnTo>
                    <a:pt x="61" y="189"/>
                  </a:lnTo>
                  <a:lnTo>
                    <a:pt x="56" y="188"/>
                  </a:lnTo>
                  <a:lnTo>
                    <a:pt x="54" y="186"/>
                  </a:lnTo>
                  <a:lnTo>
                    <a:pt x="51" y="188"/>
                  </a:lnTo>
                  <a:lnTo>
                    <a:pt x="45" y="185"/>
                  </a:lnTo>
                  <a:lnTo>
                    <a:pt x="39" y="178"/>
                  </a:lnTo>
                  <a:lnTo>
                    <a:pt x="45" y="175"/>
                  </a:lnTo>
                  <a:lnTo>
                    <a:pt x="48" y="176"/>
                  </a:lnTo>
                  <a:lnTo>
                    <a:pt x="50" y="172"/>
                  </a:lnTo>
                  <a:lnTo>
                    <a:pt x="55" y="167"/>
                  </a:lnTo>
                  <a:lnTo>
                    <a:pt x="57" y="161"/>
                  </a:lnTo>
                  <a:lnTo>
                    <a:pt x="59" y="163"/>
                  </a:lnTo>
                  <a:lnTo>
                    <a:pt x="66" y="165"/>
                  </a:lnTo>
                  <a:lnTo>
                    <a:pt x="67" y="169"/>
                  </a:lnTo>
                  <a:lnTo>
                    <a:pt x="81" y="173"/>
                  </a:lnTo>
                  <a:lnTo>
                    <a:pt x="70" y="166"/>
                  </a:lnTo>
                  <a:lnTo>
                    <a:pt x="64" y="163"/>
                  </a:lnTo>
                  <a:lnTo>
                    <a:pt x="64" y="157"/>
                  </a:lnTo>
                  <a:lnTo>
                    <a:pt x="61" y="158"/>
                  </a:lnTo>
                  <a:lnTo>
                    <a:pt x="57" y="157"/>
                  </a:lnTo>
                  <a:lnTo>
                    <a:pt x="52" y="156"/>
                  </a:lnTo>
                  <a:lnTo>
                    <a:pt x="52" y="160"/>
                  </a:lnTo>
                  <a:lnTo>
                    <a:pt x="47" y="166"/>
                  </a:lnTo>
                  <a:lnTo>
                    <a:pt x="41" y="160"/>
                  </a:lnTo>
                  <a:lnTo>
                    <a:pt x="42" y="150"/>
                  </a:lnTo>
                  <a:lnTo>
                    <a:pt x="38" y="146"/>
                  </a:lnTo>
                  <a:lnTo>
                    <a:pt x="31" y="143"/>
                  </a:lnTo>
                  <a:lnTo>
                    <a:pt x="38" y="143"/>
                  </a:lnTo>
                  <a:lnTo>
                    <a:pt x="28" y="141"/>
                  </a:lnTo>
                  <a:lnTo>
                    <a:pt x="27" y="137"/>
                  </a:lnTo>
                  <a:lnTo>
                    <a:pt x="40" y="135"/>
                  </a:lnTo>
                  <a:lnTo>
                    <a:pt x="47" y="137"/>
                  </a:lnTo>
                  <a:lnTo>
                    <a:pt x="55" y="136"/>
                  </a:lnTo>
                  <a:lnTo>
                    <a:pt x="62" y="136"/>
                  </a:lnTo>
                  <a:lnTo>
                    <a:pt x="71" y="141"/>
                  </a:lnTo>
                  <a:lnTo>
                    <a:pt x="80" y="141"/>
                  </a:lnTo>
                  <a:lnTo>
                    <a:pt x="84" y="150"/>
                  </a:lnTo>
                  <a:lnTo>
                    <a:pt x="83" y="141"/>
                  </a:lnTo>
                  <a:lnTo>
                    <a:pt x="88" y="135"/>
                  </a:lnTo>
                  <a:lnTo>
                    <a:pt x="110" y="144"/>
                  </a:lnTo>
                  <a:lnTo>
                    <a:pt x="93" y="134"/>
                  </a:lnTo>
                  <a:lnTo>
                    <a:pt x="93" y="131"/>
                  </a:lnTo>
                  <a:lnTo>
                    <a:pt x="99" y="130"/>
                  </a:lnTo>
                  <a:lnTo>
                    <a:pt x="95" y="128"/>
                  </a:lnTo>
                  <a:lnTo>
                    <a:pt x="97" y="119"/>
                  </a:lnTo>
                  <a:lnTo>
                    <a:pt x="100" y="112"/>
                  </a:lnTo>
                  <a:lnTo>
                    <a:pt x="103" y="114"/>
                  </a:lnTo>
                  <a:lnTo>
                    <a:pt x="103" y="107"/>
                  </a:lnTo>
                  <a:lnTo>
                    <a:pt x="108" y="106"/>
                  </a:lnTo>
                  <a:lnTo>
                    <a:pt x="95" y="103"/>
                  </a:lnTo>
                  <a:lnTo>
                    <a:pt x="95" y="102"/>
                  </a:lnTo>
                  <a:lnTo>
                    <a:pt x="93" y="100"/>
                  </a:lnTo>
                  <a:lnTo>
                    <a:pt x="92" y="100"/>
                  </a:lnTo>
                  <a:lnTo>
                    <a:pt x="91" y="99"/>
                  </a:lnTo>
                  <a:lnTo>
                    <a:pt x="83" y="92"/>
                  </a:lnTo>
                  <a:lnTo>
                    <a:pt x="79" y="95"/>
                  </a:lnTo>
                  <a:lnTo>
                    <a:pt x="76" y="91"/>
                  </a:lnTo>
                  <a:lnTo>
                    <a:pt x="76" y="87"/>
                  </a:lnTo>
                  <a:lnTo>
                    <a:pt x="73" y="89"/>
                  </a:lnTo>
                  <a:lnTo>
                    <a:pt x="69" y="89"/>
                  </a:lnTo>
                  <a:lnTo>
                    <a:pt x="67" y="85"/>
                  </a:lnTo>
                  <a:lnTo>
                    <a:pt x="64" y="84"/>
                  </a:lnTo>
                  <a:lnTo>
                    <a:pt x="62" y="86"/>
                  </a:lnTo>
                  <a:lnTo>
                    <a:pt x="58" y="85"/>
                  </a:lnTo>
                  <a:lnTo>
                    <a:pt x="58" y="81"/>
                  </a:lnTo>
                  <a:lnTo>
                    <a:pt x="59" y="78"/>
                  </a:lnTo>
                  <a:lnTo>
                    <a:pt x="57" y="76"/>
                  </a:lnTo>
                  <a:lnTo>
                    <a:pt x="54" y="74"/>
                  </a:lnTo>
                  <a:lnTo>
                    <a:pt x="50" y="75"/>
                  </a:lnTo>
                  <a:lnTo>
                    <a:pt x="47" y="74"/>
                  </a:lnTo>
                  <a:lnTo>
                    <a:pt x="43" y="73"/>
                  </a:lnTo>
                  <a:lnTo>
                    <a:pt x="40" y="72"/>
                  </a:lnTo>
                  <a:lnTo>
                    <a:pt x="38" y="69"/>
                  </a:lnTo>
                  <a:lnTo>
                    <a:pt x="35" y="66"/>
                  </a:lnTo>
                  <a:lnTo>
                    <a:pt x="27" y="58"/>
                  </a:lnTo>
                  <a:lnTo>
                    <a:pt x="26" y="57"/>
                  </a:lnTo>
                  <a:lnTo>
                    <a:pt x="25" y="54"/>
                  </a:lnTo>
                  <a:lnTo>
                    <a:pt x="21" y="48"/>
                  </a:lnTo>
                  <a:lnTo>
                    <a:pt x="18" y="40"/>
                  </a:lnTo>
                  <a:lnTo>
                    <a:pt x="21" y="29"/>
                  </a:lnTo>
                  <a:lnTo>
                    <a:pt x="20" y="25"/>
                  </a:lnTo>
                  <a:lnTo>
                    <a:pt x="0" y="0"/>
                  </a:lnTo>
                  <a:lnTo>
                    <a:pt x="13" y="0"/>
                  </a:lnTo>
                  <a:lnTo>
                    <a:pt x="133" y="5"/>
                  </a:lnTo>
                  <a:lnTo>
                    <a:pt x="182" y="8"/>
                  </a:lnTo>
                  <a:lnTo>
                    <a:pt x="211" y="10"/>
                  </a:lnTo>
                  <a:lnTo>
                    <a:pt x="198" y="57"/>
                  </a:lnTo>
                  <a:lnTo>
                    <a:pt x="196" y="65"/>
                  </a:lnTo>
                  <a:lnTo>
                    <a:pt x="197" y="69"/>
                  </a:lnTo>
                  <a:lnTo>
                    <a:pt x="201" y="70"/>
                  </a:lnTo>
                  <a:lnTo>
                    <a:pt x="203" y="69"/>
                  </a:lnTo>
                  <a:lnTo>
                    <a:pt x="207" y="70"/>
                  </a:lnTo>
                  <a:lnTo>
                    <a:pt x="211" y="69"/>
                  </a:lnTo>
                  <a:lnTo>
                    <a:pt x="213" y="72"/>
                  </a:lnTo>
                  <a:lnTo>
                    <a:pt x="220" y="70"/>
                  </a:lnTo>
                  <a:lnTo>
                    <a:pt x="232" y="74"/>
                  </a:lnTo>
                  <a:lnTo>
                    <a:pt x="236" y="74"/>
                  </a:lnTo>
                  <a:lnTo>
                    <a:pt x="240" y="75"/>
                  </a:lnTo>
                  <a:lnTo>
                    <a:pt x="246" y="72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68" name="Text Box 396">
              <a:extLst>
                <a:ext uri="{FF2B5EF4-FFF2-40B4-BE49-F238E27FC236}">
                  <a16:creationId xmlns:a16="http://schemas.microsoft.com/office/drawing/2014/main" id="{08BF5923-B82C-FE69-A064-6024EDC5C99B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806427" y="3028771"/>
              <a:ext cx="457200" cy="304800"/>
            </a:xfrm>
            <a:prstGeom prst="rect">
              <a:avLst/>
            </a:prstGeom>
            <a:noFill/>
            <a:ln>
              <a:noFill/>
            </a:ln>
            <a:effectLst/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Wash-ington</a:t>
              </a:r>
              <a:endParaRPr lang="en-US" altLang="en-US"/>
            </a:p>
          </xdr:txBody>
        </xdr:sp>
        <xdr:sp macro="" textlink="">
          <xdr:nvSpPr>
            <xdr:cNvPr id="2069" name="Text Box 397">
              <a:extLst>
                <a:ext uri="{FF2B5EF4-FFF2-40B4-BE49-F238E27FC236}">
                  <a16:creationId xmlns:a16="http://schemas.microsoft.com/office/drawing/2014/main" id="{926D840F-6928-BDFB-C1AA-33096D46A38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27283" y="3060870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Tyrell</a:t>
              </a:r>
              <a:endParaRPr lang="en-US" altLang="en-US"/>
            </a:p>
          </xdr:txBody>
        </xdr:sp>
        <xdr:sp macro="" textlink="">
          <xdr:nvSpPr>
            <xdr:cNvPr id="2070" name="Text Box 398">
              <a:extLst>
                <a:ext uri="{FF2B5EF4-FFF2-40B4-BE49-F238E27FC236}">
                  <a16:creationId xmlns:a16="http://schemas.microsoft.com/office/drawing/2014/main" id="{8AD6BFCA-4EDC-94CF-20BE-3DB776CD413F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451849" y="3130974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Dare</a:t>
              </a:r>
              <a:endParaRPr lang="en-US" altLang="en-US"/>
            </a:p>
          </xdr:txBody>
        </xdr:sp>
        <xdr:sp macro="" textlink="">
          <xdr:nvSpPr>
            <xdr:cNvPr id="2071" name="Text Box 399">
              <a:extLst>
                <a:ext uri="{FF2B5EF4-FFF2-40B4-BE49-F238E27FC236}">
                  <a16:creationId xmlns:a16="http://schemas.microsoft.com/office/drawing/2014/main" id="{7EC665CB-1829-3A20-5386-6F4BD1E7F59C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10187951" y="3412443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Hyde</a:t>
              </a:r>
              <a:endParaRPr lang="en-US" altLang="en-US"/>
            </a:p>
          </xdr:txBody>
        </xdr:sp>
        <xdr:sp macro="" textlink="">
          <xdr:nvSpPr>
            <xdr:cNvPr id="2072" name="Text Box 402">
              <a:extLst>
                <a:ext uri="{FF2B5EF4-FFF2-40B4-BE49-F238E27FC236}">
                  <a16:creationId xmlns:a16="http://schemas.microsoft.com/office/drawing/2014/main" id="{01019DDD-7110-F6EA-03AF-18A077EA86E6}"/>
                </a:ext>
              </a:extLst>
            </xdr:cNvPr>
            <xdr:cNvSpPr txBox="1">
              <a:spLocks noChangeArrowheads="1"/>
            </xdr:cNvSpPr>
          </xdr:nvSpPr>
          <xdr:spPr bwMode="auto">
            <a:xfrm rot="2840756">
              <a:off x="9741364" y="2766284"/>
              <a:ext cx="533400" cy="18466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600" b="1">
                  <a:latin typeface="Zurich Cn BT" pitchFamily="34" charset="0"/>
                </a:rPr>
                <a:t>Chowan</a:t>
              </a:r>
              <a:endParaRPr lang="en-US" altLang="en-US" sz="600"/>
            </a:p>
          </xdr:txBody>
        </xdr:sp>
        <xdr:sp macro="" textlink="">
          <xdr:nvSpPr>
            <xdr:cNvPr id="2073" name="Text Box 403">
              <a:extLst>
                <a:ext uri="{FF2B5EF4-FFF2-40B4-BE49-F238E27FC236}">
                  <a16:creationId xmlns:a16="http://schemas.microsoft.com/office/drawing/2014/main" id="{7F4B3249-38AC-5B40-A115-582FE2B1FAAE}"/>
                </a:ext>
              </a:extLst>
            </xdr:cNvPr>
            <xdr:cNvSpPr txBox="1">
              <a:spLocks noChangeArrowheads="1"/>
            </xdr:cNvSpPr>
          </xdr:nvSpPr>
          <xdr:spPr bwMode="auto">
            <a:xfrm rot="2992730">
              <a:off x="9899757" y="2608561"/>
              <a:ext cx="480693" cy="276999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600" b="1">
                  <a:latin typeface="Zurich Cn BT" pitchFamily="34" charset="0"/>
                </a:rPr>
                <a:t>Perqui-mans</a:t>
              </a:r>
              <a:endParaRPr lang="en-US" altLang="en-US" sz="2000"/>
            </a:p>
          </xdr:txBody>
        </xdr:sp>
        <xdr:sp macro="" textlink="">
          <xdr:nvSpPr>
            <xdr:cNvPr id="2074" name="Text Box 404">
              <a:extLst>
                <a:ext uri="{FF2B5EF4-FFF2-40B4-BE49-F238E27FC236}">
                  <a16:creationId xmlns:a16="http://schemas.microsoft.com/office/drawing/2014/main" id="{C44AB323-6E3F-517E-518F-20FBCF7F3906}"/>
                </a:ext>
              </a:extLst>
            </xdr:cNvPr>
            <xdr:cNvSpPr txBox="1">
              <a:spLocks noChangeArrowheads="1"/>
            </xdr:cNvSpPr>
          </xdr:nvSpPr>
          <xdr:spPr bwMode="auto">
            <a:xfrm rot="2981755">
              <a:off x="9925557" y="2554118"/>
              <a:ext cx="709867" cy="18466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600" b="1">
                  <a:latin typeface="Zurich Cn BT" pitchFamily="34" charset="0"/>
                </a:rPr>
                <a:t>Pasquotank</a:t>
              </a:r>
              <a:endParaRPr lang="en-US" altLang="en-US" sz="2000"/>
            </a:p>
          </xdr:txBody>
        </xdr:sp>
        <xdr:sp macro="" textlink="">
          <xdr:nvSpPr>
            <xdr:cNvPr id="2075" name="Text Box 405">
              <a:extLst>
                <a:ext uri="{FF2B5EF4-FFF2-40B4-BE49-F238E27FC236}">
                  <a16:creationId xmlns:a16="http://schemas.microsoft.com/office/drawing/2014/main" id="{5D765D60-09D9-B6D0-95FA-78825EA62EFE}"/>
                </a:ext>
              </a:extLst>
            </xdr:cNvPr>
            <xdr:cNvSpPr txBox="1">
              <a:spLocks noChangeArrowheads="1"/>
            </xdr:cNvSpPr>
          </xdr:nvSpPr>
          <xdr:spPr bwMode="auto">
            <a:xfrm rot="2593397">
              <a:off x="10082130" y="2403762"/>
              <a:ext cx="460041" cy="18466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600" b="1">
                  <a:latin typeface="Zurich Cn BT" pitchFamily="34" charset="0"/>
                </a:rPr>
                <a:t>Camden</a:t>
              </a:r>
              <a:endParaRPr lang="en-US" altLang="en-US"/>
            </a:p>
          </xdr:txBody>
        </xdr:sp>
        <xdr:sp macro="" textlink="">
          <xdr:nvSpPr>
            <xdr:cNvPr id="2076" name="Text Box 406">
              <a:extLst>
                <a:ext uri="{FF2B5EF4-FFF2-40B4-BE49-F238E27FC236}">
                  <a16:creationId xmlns:a16="http://schemas.microsoft.com/office/drawing/2014/main" id="{047710ED-ABF8-38AD-2209-E022468F920F}"/>
                </a:ext>
              </a:extLst>
            </xdr:cNvPr>
            <xdr:cNvSpPr txBox="1">
              <a:spLocks noChangeArrowheads="1"/>
            </xdr:cNvSpPr>
          </xdr:nvSpPr>
          <xdr:spPr bwMode="auto">
            <a:xfrm rot="2524712">
              <a:off x="10211837" y="2395950"/>
              <a:ext cx="496746" cy="184666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600" b="1">
                  <a:latin typeface="Zurich Cn BT" pitchFamily="34" charset="0"/>
                </a:rPr>
                <a:t>Currituck</a:t>
              </a:r>
              <a:endParaRPr lang="en-US" altLang="en-US"/>
            </a:p>
          </xdr:txBody>
        </xdr:sp>
        <xdr:sp macro="" textlink="">
          <xdr:nvSpPr>
            <xdr:cNvPr id="2077" name="Text Box 393">
              <a:extLst>
                <a:ext uri="{FF2B5EF4-FFF2-40B4-BE49-F238E27FC236}">
                  <a16:creationId xmlns:a16="http://schemas.microsoft.com/office/drawing/2014/main" id="{F416F872-E765-BE00-42E4-A6272ECC8C5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9692875" y="2370056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Gates</a:t>
              </a:r>
              <a:endParaRPr lang="en-US" altLang="en-US"/>
            </a:p>
          </xdr:txBody>
        </xdr:sp>
        <xdr:grpSp>
          <xdr:nvGrpSpPr>
            <xdr:cNvPr id="2078" name="Group 2077">
              <a:extLst>
                <a:ext uri="{FF2B5EF4-FFF2-40B4-BE49-F238E27FC236}">
                  <a16:creationId xmlns:a16="http://schemas.microsoft.com/office/drawing/2014/main" id="{75C279A8-3715-4F57-9519-AC6C1A047E2F}"/>
                </a:ext>
              </a:extLst>
            </xdr:cNvPr>
            <xdr:cNvGrpSpPr/>
          </xdr:nvGrpSpPr>
          <xdr:grpSpPr>
            <a:xfrm>
              <a:off x="8101586" y="3273096"/>
              <a:ext cx="2317104" cy="982189"/>
              <a:chOff x="7346258" y="3720171"/>
              <a:chExt cx="2317104" cy="982189"/>
            </a:xfrm>
          </xdr:grpSpPr>
          <xdr:grpSp>
            <xdr:nvGrpSpPr>
              <xdr:cNvPr id="2079" name="Group 2078">
                <a:extLst>
                  <a:ext uri="{FF2B5EF4-FFF2-40B4-BE49-F238E27FC236}">
                    <a16:creationId xmlns:a16="http://schemas.microsoft.com/office/drawing/2014/main" id="{C59A1774-AF4F-4EDD-876C-AA084FF6B4EA}"/>
                  </a:ext>
                </a:extLst>
              </xdr:cNvPr>
              <xdr:cNvGrpSpPr/>
            </xdr:nvGrpSpPr>
            <xdr:grpSpPr>
              <a:xfrm>
                <a:off x="7346258" y="3720171"/>
                <a:ext cx="2317104" cy="982189"/>
                <a:chOff x="7346258" y="3720171"/>
                <a:chExt cx="2317104" cy="982189"/>
              </a:xfrm>
            </xdr:grpSpPr>
            <xdr:sp macro="" textlink="">
              <xdr:nvSpPr>
                <xdr:cNvPr id="2081" name="Freeform 50">
                  <a:extLst>
                    <a:ext uri="{FF2B5EF4-FFF2-40B4-BE49-F238E27FC236}">
                      <a16:creationId xmlns:a16="http://schemas.microsoft.com/office/drawing/2014/main" id="{18B0AEB1-37BA-E071-9EC6-F0D50C4F9AA4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7346258" y="4067360"/>
                  <a:ext cx="763587" cy="635000"/>
                </a:xfrm>
                <a:custGeom>
                  <a:avLst/>
                  <a:gdLst>
                    <a:gd name="T0" fmla="*/ 330062 w 486"/>
                    <a:gd name="T1" fmla="*/ 411163 h 400"/>
                    <a:gd name="T2" fmla="*/ 328490 w 486"/>
                    <a:gd name="T3" fmla="*/ 385763 h 400"/>
                    <a:gd name="T4" fmla="*/ 317488 w 486"/>
                    <a:gd name="T5" fmla="*/ 363538 h 400"/>
                    <a:gd name="T6" fmla="*/ 306486 w 486"/>
                    <a:gd name="T7" fmla="*/ 373063 h 400"/>
                    <a:gd name="T8" fmla="*/ 287626 w 486"/>
                    <a:gd name="T9" fmla="*/ 382588 h 400"/>
                    <a:gd name="T10" fmla="*/ 262478 w 486"/>
                    <a:gd name="T11" fmla="*/ 382588 h 400"/>
                    <a:gd name="T12" fmla="*/ 256191 w 486"/>
                    <a:gd name="T13" fmla="*/ 360363 h 400"/>
                    <a:gd name="T14" fmla="*/ 147742 w 486"/>
                    <a:gd name="T15" fmla="*/ 296863 h 400"/>
                    <a:gd name="T16" fmla="*/ 0 w 486"/>
                    <a:gd name="T17" fmla="*/ 198438 h 400"/>
                    <a:gd name="T18" fmla="*/ 28291 w 486"/>
                    <a:gd name="T19" fmla="*/ 173038 h 400"/>
                    <a:gd name="T20" fmla="*/ 47152 w 486"/>
                    <a:gd name="T21" fmla="*/ 157163 h 400"/>
                    <a:gd name="T22" fmla="*/ 25148 w 486"/>
                    <a:gd name="T23" fmla="*/ 109538 h 400"/>
                    <a:gd name="T24" fmla="*/ 42437 w 486"/>
                    <a:gd name="T25" fmla="*/ 84138 h 400"/>
                    <a:gd name="T26" fmla="*/ 58154 w 486"/>
                    <a:gd name="T27" fmla="*/ 71438 h 400"/>
                    <a:gd name="T28" fmla="*/ 80158 w 486"/>
                    <a:gd name="T29" fmla="*/ 76200 h 400"/>
                    <a:gd name="T30" fmla="*/ 152457 w 486"/>
                    <a:gd name="T31" fmla="*/ 36513 h 400"/>
                    <a:gd name="T32" fmla="*/ 185463 w 486"/>
                    <a:gd name="T33" fmla="*/ 53975 h 400"/>
                    <a:gd name="T34" fmla="*/ 218470 w 486"/>
                    <a:gd name="T35" fmla="*/ 42863 h 400"/>
                    <a:gd name="T36" fmla="*/ 213755 w 486"/>
                    <a:gd name="T37" fmla="*/ 19050 h 400"/>
                    <a:gd name="T38" fmla="*/ 246761 w 486"/>
                    <a:gd name="T39" fmla="*/ 4763 h 400"/>
                    <a:gd name="T40" fmla="*/ 268765 w 486"/>
                    <a:gd name="T41" fmla="*/ 0 h 400"/>
                    <a:gd name="T42" fmla="*/ 462087 w 486"/>
                    <a:gd name="T43" fmla="*/ 114300 h 400"/>
                    <a:gd name="T44" fmla="*/ 512382 w 486"/>
                    <a:gd name="T45" fmla="*/ 176213 h 400"/>
                    <a:gd name="T46" fmla="*/ 496665 w 486"/>
                    <a:gd name="T47" fmla="*/ 187325 h 400"/>
                    <a:gd name="T48" fmla="*/ 476232 w 486"/>
                    <a:gd name="T49" fmla="*/ 212725 h 400"/>
                    <a:gd name="T50" fmla="*/ 457372 w 486"/>
                    <a:gd name="T51" fmla="*/ 230188 h 400"/>
                    <a:gd name="T52" fmla="*/ 452657 w 486"/>
                    <a:gd name="T53" fmla="*/ 261938 h 400"/>
                    <a:gd name="T54" fmla="*/ 436939 w 486"/>
                    <a:gd name="T55" fmla="*/ 276225 h 400"/>
                    <a:gd name="T56" fmla="*/ 446370 w 486"/>
                    <a:gd name="T57" fmla="*/ 301625 h 400"/>
                    <a:gd name="T58" fmla="*/ 482519 w 486"/>
                    <a:gd name="T59" fmla="*/ 330200 h 400"/>
                    <a:gd name="T60" fmla="*/ 484091 w 486"/>
                    <a:gd name="T61" fmla="*/ 360363 h 400"/>
                    <a:gd name="T62" fmla="*/ 458943 w 486"/>
                    <a:gd name="T63" fmla="*/ 382588 h 400"/>
                    <a:gd name="T64" fmla="*/ 429081 w 486"/>
                    <a:gd name="T65" fmla="*/ 361950 h 400"/>
                    <a:gd name="T66" fmla="*/ 407077 w 486"/>
                    <a:gd name="T67" fmla="*/ 323850 h 400"/>
                    <a:gd name="T68" fmla="*/ 375642 w 486"/>
                    <a:gd name="T69" fmla="*/ 282575 h 400"/>
                    <a:gd name="T70" fmla="*/ 364640 w 486"/>
                    <a:gd name="T71" fmla="*/ 293688 h 400"/>
                    <a:gd name="T72" fmla="*/ 383501 w 486"/>
                    <a:gd name="T73" fmla="*/ 333375 h 400"/>
                    <a:gd name="T74" fmla="*/ 408648 w 486"/>
                    <a:gd name="T75" fmla="*/ 368300 h 400"/>
                    <a:gd name="T76" fmla="*/ 432224 w 486"/>
                    <a:gd name="T77" fmla="*/ 409575 h 400"/>
                    <a:gd name="T78" fmla="*/ 451085 w 486"/>
                    <a:gd name="T79" fmla="*/ 452438 h 400"/>
                    <a:gd name="T80" fmla="*/ 502952 w 486"/>
                    <a:gd name="T81" fmla="*/ 493713 h 400"/>
                    <a:gd name="T82" fmla="*/ 509239 w 486"/>
                    <a:gd name="T83" fmla="*/ 527050 h 400"/>
                    <a:gd name="T84" fmla="*/ 551675 w 486"/>
                    <a:gd name="T85" fmla="*/ 511175 h 400"/>
                    <a:gd name="T86" fmla="*/ 570536 w 486"/>
                    <a:gd name="T87" fmla="*/ 512763 h 400"/>
                    <a:gd name="T88" fmla="*/ 611401 w 486"/>
                    <a:gd name="T89" fmla="*/ 522288 h 400"/>
                    <a:gd name="T90" fmla="*/ 630261 w 486"/>
                    <a:gd name="T91" fmla="*/ 549275 h 400"/>
                    <a:gd name="T92" fmla="*/ 647550 w 486"/>
                    <a:gd name="T93" fmla="*/ 531813 h 400"/>
                    <a:gd name="T94" fmla="*/ 680557 w 486"/>
                    <a:gd name="T95" fmla="*/ 508000 h 400"/>
                    <a:gd name="T96" fmla="*/ 732424 w 486"/>
                    <a:gd name="T97" fmla="*/ 515938 h 400"/>
                    <a:gd name="T98" fmla="*/ 729280 w 486"/>
                    <a:gd name="T99" fmla="*/ 547688 h 400"/>
                    <a:gd name="T100" fmla="*/ 705704 w 486"/>
                    <a:gd name="T101" fmla="*/ 592138 h 400"/>
                    <a:gd name="T102" fmla="*/ 465230 w 486"/>
                    <a:gd name="T103" fmla="*/ 628650 h 400"/>
                    <a:gd name="T104" fmla="*/ 334777 w 486"/>
                    <a:gd name="T105" fmla="*/ 461963 h 400"/>
                    <a:gd name="T106" fmla="*/ 0 60000 65536"/>
                    <a:gd name="T107" fmla="*/ 0 60000 65536"/>
                    <a:gd name="T108" fmla="*/ 0 60000 65536"/>
                    <a:gd name="T109" fmla="*/ 0 60000 65536"/>
                    <a:gd name="T110" fmla="*/ 0 60000 65536"/>
                    <a:gd name="T111" fmla="*/ 0 60000 65536"/>
                    <a:gd name="T112" fmla="*/ 0 60000 65536"/>
                    <a:gd name="T113" fmla="*/ 0 60000 65536"/>
                    <a:gd name="T114" fmla="*/ 0 60000 65536"/>
                    <a:gd name="T115" fmla="*/ 0 60000 65536"/>
                    <a:gd name="T116" fmla="*/ 0 60000 65536"/>
                    <a:gd name="T117" fmla="*/ 0 60000 65536"/>
                    <a:gd name="T118" fmla="*/ 0 60000 65536"/>
                    <a:gd name="T119" fmla="*/ 0 60000 65536"/>
                    <a:gd name="T120" fmla="*/ 0 60000 65536"/>
                    <a:gd name="T121" fmla="*/ 0 60000 65536"/>
                    <a:gd name="T122" fmla="*/ 0 60000 65536"/>
                    <a:gd name="T123" fmla="*/ 0 60000 65536"/>
                    <a:gd name="T124" fmla="*/ 0 60000 65536"/>
                    <a:gd name="T125" fmla="*/ 0 60000 65536"/>
                    <a:gd name="T126" fmla="*/ 0 60000 65536"/>
                    <a:gd name="T127" fmla="*/ 0 60000 65536"/>
                    <a:gd name="T128" fmla="*/ 0 60000 65536"/>
                    <a:gd name="T129" fmla="*/ 0 60000 65536"/>
                    <a:gd name="T130" fmla="*/ 0 60000 65536"/>
                    <a:gd name="T131" fmla="*/ 0 60000 65536"/>
                    <a:gd name="T132" fmla="*/ 0 60000 65536"/>
                    <a:gd name="T133" fmla="*/ 0 60000 65536"/>
                    <a:gd name="T134" fmla="*/ 0 60000 65536"/>
                    <a:gd name="T135" fmla="*/ 0 60000 65536"/>
                    <a:gd name="T136" fmla="*/ 0 60000 65536"/>
                    <a:gd name="T137" fmla="*/ 0 60000 65536"/>
                    <a:gd name="T138" fmla="*/ 0 60000 65536"/>
                    <a:gd name="T139" fmla="*/ 0 60000 65536"/>
                    <a:gd name="T140" fmla="*/ 0 60000 65536"/>
                    <a:gd name="T141" fmla="*/ 0 60000 65536"/>
                    <a:gd name="T142" fmla="*/ 0 60000 65536"/>
                    <a:gd name="T143" fmla="*/ 0 60000 65536"/>
                    <a:gd name="T144" fmla="*/ 0 60000 65536"/>
                    <a:gd name="T145" fmla="*/ 0 60000 65536"/>
                    <a:gd name="T146" fmla="*/ 0 60000 65536"/>
                    <a:gd name="T147" fmla="*/ 0 60000 65536"/>
                    <a:gd name="T148" fmla="*/ 0 60000 65536"/>
                    <a:gd name="T149" fmla="*/ 0 60000 65536"/>
                    <a:gd name="T150" fmla="*/ 0 60000 65536"/>
                    <a:gd name="T151" fmla="*/ 0 60000 65536"/>
                    <a:gd name="T152" fmla="*/ 0 60000 65536"/>
                    <a:gd name="T153" fmla="*/ 0 60000 65536"/>
                    <a:gd name="T154" fmla="*/ 0 60000 65536"/>
                    <a:gd name="T155" fmla="*/ 0 60000 65536"/>
                    <a:gd name="T156" fmla="*/ 0 60000 65536"/>
                    <a:gd name="T157" fmla="*/ 0 60000 65536"/>
                    <a:gd name="T158" fmla="*/ 0 60000 65536"/>
                  </a:gdLst>
                  <a:ahLst/>
                  <a:cxnLst>
                    <a:cxn ang="T106">
                      <a:pos x="T0" y="T1"/>
                    </a:cxn>
                    <a:cxn ang="T107">
                      <a:pos x="T2" y="T3"/>
                    </a:cxn>
                    <a:cxn ang="T108">
                      <a:pos x="T4" y="T5"/>
                    </a:cxn>
                    <a:cxn ang="T109">
                      <a:pos x="T6" y="T7"/>
                    </a:cxn>
                    <a:cxn ang="T110">
                      <a:pos x="T8" y="T9"/>
                    </a:cxn>
                    <a:cxn ang="T111">
                      <a:pos x="T10" y="T11"/>
                    </a:cxn>
                    <a:cxn ang="T112">
                      <a:pos x="T12" y="T13"/>
                    </a:cxn>
                    <a:cxn ang="T113">
                      <a:pos x="T14" y="T15"/>
                    </a:cxn>
                    <a:cxn ang="T114">
                      <a:pos x="T16" y="T17"/>
                    </a:cxn>
                    <a:cxn ang="T115">
                      <a:pos x="T18" y="T19"/>
                    </a:cxn>
                    <a:cxn ang="T116">
                      <a:pos x="T20" y="T21"/>
                    </a:cxn>
                    <a:cxn ang="T117">
                      <a:pos x="T22" y="T23"/>
                    </a:cxn>
                    <a:cxn ang="T118">
                      <a:pos x="T24" y="T25"/>
                    </a:cxn>
                    <a:cxn ang="T119">
                      <a:pos x="T26" y="T27"/>
                    </a:cxn>
                    <a:cxn ang="T120">
                      <a:pos x="T28" y="T29"/>
                    </a:cxn>
                    <a:cxn ang="T121">
                      <a:pos x="T30" y="T31"/>
                    </a:cxn>
                    <a:cxn ang="T122">
                      <a:pos x="T32" y="T33"/>
                    </a:cxn>
                    <a:cxn ang="T123">
                      <a:pos x="T34" y="T35"/>
                    </a:cxn>
                    <a:cxn ang="T124">
                      <a:pos x="T36" y="T37"/>
                    </a:cxn>
                    <a:cxn ang="T125">
                      <a:pos x="T38" y="T39"/>
                    </a:cxn>
                    <a:cxn ang="T126">
                      <a:pos x="T40" y="T41"/>
                    </a:cxn>
                    <a:cxn ang="T127">
                      <a:pos x="T42" y="T43"/>
                    </a:cxn>
                    <a:cxn ang="T128">
                      <a:pos x="T44" y="T45"/>
                    </a:cxn>
                    <a:cxn ang="T129">
                      <a:pos x="T46" y="T47"/>
                    </a:cxn>
                    <a:cxn ang="T130">
                      <a:pos x="T48" y="T49"/>
                    </a:cxn>
                    <a:cxn ang="T131">
                      <a:pos x="T50" y="T51"/>
                    </a:cxn>
                    <a:cxn ang="T132">
                      <a:pos x="T52" y="T53"/>
                    </a:cxn>
                    <a:cxn ang="T133">
                      <a:pos x="T54" y="T55"/>
                    </a:cxn>
                    <a:cxn ang="T134">
                      <a:pos x="T56" y="T57"/>
                    </a:cxn>
                    <a:cxn ang="T135">
                      <a:pos x="T58" y="T59"/>
                    </a:cxn>
                    <a:cxn ang="T136">
                      <a:pos x="T60" y="T61"/>
                    </a:cxn>
                    <a:cxn ang="T137">
                      <a:pos x="T62" y="T63"/>
                    </a:cxn>
                    <a:cxn ang="T138">
                      <a:pos x="T64" y="T65"/>
                    </a:cxn>
                    <a:cxn ang="T139">
                      <a:pos x="T66" y="T67"/>
                    </a:cxn>
                    <a:cxn ang="T140">
                      <a:pos x="T68" y="T69"/>
                    </a:cxn>
                    <a:cxn ang="T141">
                      <a:pos x="T70" y="T71"/>
                    </a:cxn>
                    <a:cxn ang="T142">
                      <a:pos x="T72" y="T73"/>
                    </a:cxn>
                    <a:cxn ang="T143">
                      <a:pos x="T74" y="T75"/>
                    </a:cxn>
                    <a:cxn ang="T144">
                      <a:pos x="T76" y="T77"/>
                    </a:cxn>
                    <a:cxn ang="T145">
                      <a:pos x="T78" y="T79"/>
                    </a:cxn>
                    <a:cxn ang="T146">
                      <a:pos x="T80" y="T81"/>
                    </a:cxn>
                    <a:cxn ang="T147">
                      <a:pos x="T82" y="T83"/>
                    </a:cxn>
                    <a:cxn ang="T148">
                      <a:pos x="T84" y="T85"/>
                    </a:cxn>
                    <a:cxn ang="T149">
                      <a:pos x="T86" y="T87"/>
                    </a:cxn>
                    <a:cxn ang="T150">
                      <a:pos x="T88" y="T89"/>
                    </a:cxn>
                    <a:cxn ang="T151">
                      <a:pos x="T90" y="T91"/>
                    </a:cxn>
                    <a:cxn ang="T152">
                      <a:pos x="T92" y="T93"/>
                    </a:cxn>
                    <a:cxn ang="T153">
                      <a:pos x="T94" y="T95"/>
                    </a:cxn>
                    <a:cxn ang="T154">
                      <a:pos x="T96" y="T97"/>
                    </a:cxn>
                    <a:cxn ang="T155">
                      <a:pos x="T98" y="T99"/>
                    </a:cxn>
                    <a:cxn ang="T156">
                      <a:pos x="T100" y="T101"/>
                    </a:cxn>
                    <a:cxn ang="T157">
                      <a:pos x="T102" y="T103"/>
                    </a:cxn>
                    <a:cxn ang="T158">
                      <a:pos x="T104" y="T105"/>
                    </a:cxn>
                  </a:cxnLst>
                  <a:rect l="0" t="0" r="r" b="b"/>
                  <a:pathLst>
                    <a:path w="486" h="400">
                      <a:moveTo>
                        <a:pt x="213" y="291"/>
                      </a:moveTo>
                      <a:lnTo>
                        <a:pt x="213" y="266"/>
                      </a:lnTo>
                      <a:lnTo>
                        <a:pt x="212" y="262"/>
                      </a:lnTo>
                      <a:lnTo>
                        <a:pt x="210" y="259"/>
                      </a:lnTo>
                      <a:lnTo>
                        <a:pt x="209" y="254"/>
                      </a:lnTo>
                      <a:lnTo>
                        <a:pt x="208" y="250"/>
                      </a:lnTo>
                      <a:lnTo>
                        <a:pt x="209" y="247"/>
                      </a:lnTo>
                      <a:lnTo>
                        <a:pt x="209" y="243"/>
                      </a:lnTo>
                      <a:lnTo>
                        <a:pt x="208" y="238"/>
                      </a:lnTo>
                      <a:lnTo>
                        <a:pt x="207" y="234"/>
                      </a:lnTo>
                      <a:lnTo>
                        <a:pt x="204" y="231"/>
                      </a:lnTo>
                      <a:lnTo>
                        <a:pt x="202" y="229"/>
                      </a:lnTo>
                      <a:lnTo>
                        <a:pt x="200" y="229"/>
                      </a:lnTo>
                      <a:lnTo>
                        <a:pt x="199" y="228"/>
                      </a:lnTo>
                      <a:lnTo>
                        <a:pt x="197" y="232"/>
                      </a:lnTo>
                      <a:lnTo>
                        <a:pt x="195" y="235"/>
                      </a:lnTo>
                      <a:lnTo>
                        <a:pt x="193" y="239"/>
                      </a:lnTo>
                      <a:lnTo>
                        <a:pt x="190" y="240"/>
                      </a:lnTo>
                      <a:lnTo>
                        <a:pt x="187" y="244"/>
                      </a:lnTo>
                      <a:lnTo>
                        <a:pt x="183" y="241"/>
                      </a:lnTo>
                      <a:lnTo>
                        <a:pt x="178" y="238"/>
                      </a:lnTo>
                      <a:lnTo>
                        <a:pt x="174" y="241"/>
                      </a:lnTo>
                      <a:lnTo>
                        <a:pt x="171" y="242"/>
                      </a:lnTo>
                      <a:lnTo>
                        <a:pt x="167" y="241"/>
                      </a:lnTo>
                      <a:lnTo>
                        <a:pt x="164" y="239"/>
                      </a:lnTo>
                      <a:lnTo>
                        <a:pt x="162" y="235"/>
                      </a:lnTo>
                      <a:lnTo>
                        <a:pt x="161" y="231"/>
                      </a:lnTo>
                      <a:lnTo>
                        <a:pt x="163" y="227"/>
                      </a:lnTo>
                      <a:lnTo>
                        <a:pt x="161" y="223"/>
                      </a:lnTo>
                      <a:lnTo>
                        <a:pt x="150" y="217"/>
                      </a:lnTo>
                      <a:lnTo>
                        <a:pt x="125" y="205"/>
                      </a:lnTo>
                      <a:lnTo>
                        <a:pt x="94" y="187"/>
                      </a:lnTo>
                      <a:lnTo>
                        <a:pt x="76" y="178"/>
                      </a:lnTo>
                      <a:lnTo>
                        <a:pt x="42" y="160"/>
                      </a:lnTo>
                      <a:lnTo>
                        <a:pt x="9" y="129"/>
                      </a:lnTo>
                      <a:lnTo>
                        <a:pt x="0" y="125"/>
                      </a:lnTo>
                      <a:lnTo>
                        <a:pt x="2" y="121"/>
                      </a:lnTo>
                      <a:lnTo>
                        <a:pt x="8" y="117"/>
                      </a:lnTo>
                      <a:lnTo>
                        <a:pt x="15" y="111"/>
                      </a:lnTo>
                      <a:lnTo>
                        <a:pt x="18" y="109"/>
                      </a:lnTo>
                      <a:lnTo>
                        <a:pt x="21" y="108"/>
                      </a:lnTo>
                      <a:lnTo>
                        <a:pt x="26" y="107"/>
                      </a:lnTo>
                      <a:lnTo>
                        <a:pt x="31" y="103"/>
                      </a:lnTo>
                      <a:lnTo>
                        <a:pt x="30" y="99"/>
                      </a:lnTo>
                      <a:lnTo>
                        <a:pt x="26" y="91"/>
                      </a:lnTo>
                      <a:lnTo>
                        <a:pt x="17" y="78"/>
                      </a:lnTo>
                      <a:lnTo>
                        <a:pt x="16" y="73"/>
                      </a:lnTo>
                      <a:lnTo>
                        <a:pt x="16" y="69"/>
                      </a:lnTo>
                      <a:lnTo>
                        <a:pt x="19" y="66"/>
                      </a:lnTo>
                      <a:lnTo>
                        <a:pt x="23" y="64"/>
                      </a:lnTo>
                      <a:lnTo>
                        <a:pt x="25" y="54"/>
                      </a:lnTo>
                      <a:lnTo>
                        <a:pt x="27" y="53"/>
                      </a:lnTo>
                      <a:lnTo>
                        <a:pt x="28" y="52"/>
                      </a:lnTo>
                      <a:lnTo>
                        <a:pt x="32" y="52"/>
                      </a:lnTo>
                      <a:lnTo>
                        <a:pt x="36" y="50"/>
                      </a:lnTo>
                      <a:lnTo>
                        <a:pt x="37" y="45"/>
                      </a:lnTo>
                      <a:lnTo>
                        <a:pt x="41" y="44"/>
                      </a:lnTo>
                      <a:lnTo>
                        <a:pt x="45" y="43"/>
                      </a:lnTo>
                      <a:lnTo>
                        <a:pt x="49" y="45"/>
                      </a:lnTo>
                      <a:lnTo>
                        <a:pt x="51" y="48"/>
                      </a:lnTo>
                      <a:lnTo>
                        <a:pt x="54" y="50"/>
                      </a:lnTo>
                      <a:lnTo>
                        <a:pt x="62" y="50"/>
                      </a:lnTo>
                      <a:lnTo>
                        <a:pt x="66" y="52"/>
                      </a:lnTo>
                      <a:lnTo>
                        <a:pt x="97" y="23"/>
                      </a:lnTo>
                      <a:lnTo>
                        <a:pt x="103" y="18"/>
                      </a:lnTo>
                      <a:lnTo>
                        <a:pt x="117" y="24"/>
                      </a:lnTo>
                      <a:lnTo>
                        <a:pt x="118" y="29"/>
                      </a:lnTo>
                      <a:lnTo>
                        <a:pt x="118" y="34"/>
                      </a:lnTo>
                      <a:lnTo>
                        <a:pt x="125" y="36"/>
                      </a:lnTo>
                      <a:lnTo>
                        <a:pt x="125" y="38"/>
                      </a:lnTo>
                      <a:lnTo>
                        <a:pt x="137" y="31"/>
                      </a:lnTo>
                      <a:lnTo>
                        <a:pt x="139" y="27"/>
                      </a:lnTo>
                      <a:lnTo>
                        <a:pt x="137" y="23"/>
                      </a:lnTo>
                      <a:lnTo>
                        <a:pt x="135" y="15"/>
                      </a:lnTo>
                      <a:lnTo>
                        <a:pt x="136" y="14"/>
                      </a:lnTo>
                      <a:lnTo>
                        <a:pt x="136" y="12"/>
                      </a:lnTo>
                      <a:lnTo>
                        <a:pt x="140" y="9"/>
                      </a:lnTo>
                      <a:lnTo>
                        <a:pt x="142" y="8"/>
                      </a:lnTo>
                      <a:lnTo>
                        <a:pt x="153" y="5"/>
                      </a:lnTo>
                      <a:lnTo>
                        <a:pt x="157" y="3"/>
                      </a:lnTo>
                      <a:lnTo>
                        <a:pt x="161" y="3"/>
                      </a:lnTo>
                      <a:lnTo>
                        <a:pt x="164" y="3"/>
                      </a:lnTo>
                      <a:lnTo>
                        <a:pt x="168" y="3"/>
                      </a:lnTo>
                      <a:lnTo>
                        <a:pt x="171" y="0"/>
                      </a:lnTo>
                      <a:lnTo>
                        <a:pt x="183" y="7"/>
                      </a:lnTo>
                      <a:lnTo>
                        <a:pt x="271" y="58"/>
                      </a:lnTo>
                      <a:lnTo>
                        <a:pt x="292" y="71"/>
                      </a:lnTo>
                      <a:lnTo>
                        <a:pt x="294" y="72"/>
                      </a:lnTo>
                      <a:lnTo>
                        <a:pt x="303" y="81"/>
                      </a:lnTo>
                      <a:lnTo>
                        <a:pt x="304" y="82"/>
                      </a:lnTo>
                      <a:lnTo>
                        <a:pt x="328" y="108"/>
                      </a:lnTo>
                      <a:lnTo>
                        <a:pt x="326" y="111"/>
                      </a:lnTo>
                      <a:lnTo>
                        <a:pt x="326" y="115"/>
                      </a:lnTo>
                      <a:lnTo>
                        <a:pt x="324" y="118"/>
                      </a:lnTo>
                      <a:lnTo>
                        <a:pt x="320" y="119"/>
                      </a:lnTo>
                      <a:lnTo>
                        <a:pt x="316" y="118"/>
                      </a:lnTo>
                      <a:lnTo>
                        <a:pt x="307" y="124"/>
                      </a:lnTo>
                      <a:lnTo>
                        <a:pt x="302" y="129"/>
                      </a:lnTo>
                      <a:lnTo>
                        <a:pt x="304" y="130"/>
                      </a:lnTo>
                      <a:lnTo>
                        <a:pt x="303" y="134"/>
                      </a:lnTo>
                      <a:lnTo>
                        <a:pt x="300" y="137"/>
                      </a:lnTo>
                      <a:lnTo>
                        <a:pt x="297" y="138"/>
                      </a:lnTo>
                      <a:lnTo>
                        <a:pt x="293" y="142"/>
                      </a:lnTo>
                      <a:lnTo>
                        <a:pt x="291" y="145"/>
                      </a:lnTo>
                      <a:lnTo>
                        <a:pt x="290" y="154"/>
                      </a:lnTo>
                      <a:lnTo>
                        <a:pt x="289" y="158"/>
                      </a:lnTo>
                      <a:lnTo>
                        <a:pt x="288" y="161"/>
                      </a:lnTo>
                      <a:lnTo>
                        <a:pt x="288" y="165"/>
                      </a:lnTo>
                      <a:lnTo>
                        <a:pt x="288" y="170"/>
                      </a:lnTo>
                      <a:lnTo>
                        <a:pt x="284" y="172"/>
                      </a:lnTo>
                      <a:lnTo>
                        <a:pt x="281" y="174"/>
                      </a:lnTo>
                      <a:lnTo>
                        <a:pt x="278" y="174"/>
                      </a:lnTo>
                      <a:lnTo>
                        <a:pt x="278" y="178"/>
                      </a:lnTo>
                      <a:lnTo>
                        <a:pt x="279" y="182"/>
                      </a:lnTo>
                      <a:lnTo>
                        <a:pt x="282" y="186"/>
                      </a:lnTo>
                      <a:lnTo>
                        <a:pt x="284" y="190"/>
                      </a:lnTo>
                      <a:lnTo>
                        <a:pt x="301" y="198"/>
                      </a:lnTo>
                      <a:lnTo>
                        <a:pt x="304" y="201"/>
                      </a:lnTo>
                      <a:lnTo>
                        <a:pt x="306" y="204"/>
                      </a:lnTo>
                      <a:lnTo>
                        <a:pt x="307" y="208"/>
                      </a:lnTo>
                      <a:lnTo>
                        <a:pt x="305" y="211"/>
                      </a:lnTo>
                      <a:lnTo>
                        <a:pt x="306" y="215"/>
                      </a:lnTo>
                      <a:lnTo>
                        <a:pt x="306" y="223"/>
                      </a:lnTo>
                      <a:lnTo>
                        <a:pt x="308" y="227"/>
                      </a:lnTo>
                      <a:lnTo>
                        <a:pt x="307" y="228"/>
                      </a:lnTo>
                      <a:lnTo>
                        <a:pt x="298" y="227"/>
                      </a:lnTo>
                      <a:lnTo>
                        <a:pt x="296" y="234"/>
                      </a:lnTo>
                      <a:lnTo>
                        <a:pt x="292" y="241"/>
                      </a:lnTo>
                      <a:lnTo>
                        <a:pt x="286" y="238"/>
                      </a:lnTo>
                      <a:lnTo>
                        <a:pt x="284" y="238"/>
                      </a:lnTo>
                      <a:lnTo>
                        <a:pt x="277" y="234"/>
                      </a:lnTo>
                      <a:lnTo>
                        <a:pt x="273" y="228"/>
                      </a:lnTo>
                      <a:lnTo>
                        <a:pt x="267" y="221"/>
                      </a:lnTo>
                      <a:lnTo>
                        <a:pt x="263" y="213"/>
                      </a:lnTo>
                      <a:lnTo>
                        <a:pt x="260" y="207"/>
                      </a:lnTo>
                      <a:lnTo>
                        <a:pt x="259" y="204"/>
                      </a:lnTo>
                      <a:lnTo>
                        <a:pt x="256" y="199"/>
                      </a:lnTo>
                      <a:lnTo>
                        <a:pt x="250" y="191"/>
                      </a:lnTo>
                      <a:lnTo>
                        <a:pt x="247" y="186"/>
                      </a:lnTo>
                      <a:lnTo>
                        <a:pt x="239" y="178"/>
                      </a:lnTo>
                      <a:lnTo>
                        <a:pt x="232" y="175"/>
                      </a:lnTo>
                      <a:lnTo>
                        <a:pt x="225" y="177"/>
                      </a:lnTo>
                      <a:lnTo>
                        <a:pt x="225" y="182"/>
                      </a:lnTo>
                      <a:lnTo>
                        <a:pt x="232" y="185"/>
                      </a:lnTo>
                      <a:lnTo>
                        <a:pt x="237" y="190"/>
                      </a:lnTo>
                      <a:lnTo>
                        <a:pt x="241" y="198"/>
                      </a:lnTo>
                      <a:lnTo>
                        <a:pt x="246" y="205"/>
                      </a:lnTo>
                      <a:lnTo>
                        <a:pt x="244" y="210"/>
                      </a:lnTo>
                      <a:lnTo>
                        <a:pt x="246" y="215"/>
                      </a:lnTo>
                      <a:lnTo>
                        <a:pt x="250" y="221"/>
                      </a:lnTo>
                      <a:lnTo>
                        <a:pt x="258" y="227"/>
                      </a:lnTo>
                      <a:lnTo>
                        <a:pt x="260" y="232"/>
                      </a:lnTo>
                      <a:lnTo>
                        <a:pt x="262" y="240"/>
                      </a:lnTo>
                      <a:lnTo>
                        <a:pt x="269" y="246"/>
                      </a:lnTo>
                      <a:lnTo>
                        <a:pt x="271" y="252"/>
                      </a:lnTo>
                      <a:lnTo>
                        <a:pt x="275" y="258"/>
                      </a:lnTo>
                      <a:lnTo>
                        <a:pt x="278" y="264"/>
                      </a:lnTo>
                      <a:lnTo>
                        <a:pt x="279" y="273"/>
                      </a:lnTo>
                      <a:lnTo>
                        <a:pt x="281" y="278"/>
                      </a:lnTo>
                      <a:lnTo>
                        <a:pt x="287" y="285"/>
                      </a:lnTo>
                      <a:lnTo>
                        <a:pt x="297" y="291"/>
                      </a:lnTo>
                      <a:lnTo>
                        <a:pt x="305" y="296"/>
                      </a:lnTo>
                      <a:lnTo>
                        <a:pt x="317" y="307"/>
                      </a:lnTo>
                      <a:lnTo>
                        <a:pt x="320" y="311"/>
                      </a:lnTo>
                      <a:lnTo>
                        <a:pt x="318" y="318"/>
                      </a:lnTo>
                      <a:lnTo>
                        <a:pt x="317" y="326"/>
                      </a:lnTo>
                      <a:lnTo>
                        <a:pt x="318" y="334"/>
                      </a:lnTo>
                      <a:lnTo>
                        <a:pt x="324" y="332"/>
                      </a:lnTo>
                      <a:lnTo>
                        <a:pt x="322" y="323"/>
                      </a:lnTo>
                      <a:lnTo>
                        <a:pt x="329" y="314"/>
                      </a:lnTo>
                      <a:lnTo>
                        <a:pt x="343" y="319"/>
                      </a:lnTo>
                      <a:lnTo>
                        <a:pt x="351" y="322"/>
                      </a:lnTo>
                      <a:lnTo>
                        <a:pt x="347" y="326"/>
                      </a:lnTo>
                      <a:lnTo>
                        <a:pt x="353" y="327"/>
                      </a:lnTo>
                      <a:lnTo>
                        <a:pt x="357" y="325"/>
                      </a:lnTo>
                      <a:lnTo>
                        <a:pt x="363" y="323"/>
                      </a:lnTo>
                      <a:lnTo>
                        <a:pt x="369" y="322"/>
                      </a:lnTo>
                      <a:lnTo>
                        <a:pt x="377" y="322"/>
                      </a:lnTo>
                      <a:lnTo>
                        <a:pt x="384" y="326"/>
                      </a:lnTo>
                      <a:lnTo>
                        <a:pt x="389" y="329"/>
                      </a:lnTo>
                      <a:lnTo>
                        <a:pt x="397" y="333"/>
                      </a:lnTo>
                      <a:lnTo>
                        <a:pt x="402" y="336"/>
                      </a:lnTo>
                      <a:lnTo>
                        <a:pt x="405" y="338"/>
                      </a:lnTo>
                      <a:lnTo>
                        <a:pt x="401" y="346"/>
                      </a:lnTo>
                      <a:lnTo>
                        <a:pt x="400" y="352"/>
                      </a:lnTo>
                      <a:lnTo>
                        <a:pt x="408" y="348"/>
                      </a:lnTo>
                      <a:lnTo>
                        <a:pt x="410" y="342"/>
                      </a:lnTo>
                      <a:lnTo>
                        <a:pt x="412" y="335"/>
                      </a:lnTo>
                      <a:lnTo>
                        <a:pt x="423" y="332"/>
                      </a:lnTo>
                      <a:lnTo>
                        <a:pt x="427" y="331"/>
                      </a:lnTo>
                      <a:lnTo>
                        <a:pt x="430" y="326"/>
                      </a:lnTo>
                      <a:lnTo>
                        <a:pt x="433" y="320"/>
                      </a:lnTo>
                      <a:lnTo>
                        <a:pt x="440" y="311"/>
                      </a:lnTo>
                      <a:lnTo>
                        <a:pt x="448" y="314"/>
                      </a:lnTo>
                      <a:lnTo>
                        <a:pt x="453" y="318"/>
                      </a:lnTo>
                      <a:lnTo>
                        <a:pt x="466" y="325"/>
                      </a:lnTo>
                      <a:lnTo>
                        <a:pt x="468" y="327"/>
                      </a:lnTo>
                      <a:lnTo>
                        <a:pt x="468" y="332"/>
                      </a:lnTo>
                      <a:lnTo>
                        <a:pt x="463" y="342"/>
                      </a:lnTo>
                      <a:lnTo>
                        <a:pt x="464" y="345"/>
                      </a:lnTo>
                      <a:lnTo>
                        <a:pt x="485" y="356"/>
                      </a:lnTo>
                      <a:lnTo>
                        <a:pt x="485" y="357"/>
                      </a:lnTo>
                      <a:lnTo>
                        <a:pt x="478" y="361"/>
                      </a:lnTo>
                      <a:lnTo>
                        <a:pt x="449" y="373"/>
                      </a:lnTo>
                      <a:lnTo>
                        <a:pt x="410" y="390"/>
                      </a:lnTo>
                      <a:lnTo>
                        <a:pt x="394" y="391"/>
                      </a:lnTo>
                      <a:lnTo>
                        <a:pt x="356" y="392"/>
                      </a:lnTo>
                      <a:lnTo>
                        <a:pt x="296" y="396"/>
                      </a:lnTo>
                      <a:lnTo>
                        <a:pt x="243" y="398"/>
                      </a:lnTo>
                      <a:lnTo>
                        <a:pt x="208" y="399"/>
                      </a:lnTo>
                      <a:lnTo>
                        <a:pt x="210" y="330"/>
                      </a:lnTo>
                      <a:lnTo>
                        <a:pt x="213" y="291"/>
                      </a:lnTo>
                    </a:path>
                  </a:pathLst>
                </a:custGeom>
                <a:solidFill>
                  <a:srgbClr val="C7C0FA"/>
                </a:solidFill>
                <a:ln w="12700" cap="rnd" cmpd="sng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/>
                </a:p>
              </xdr:txBody>
            </xdr:sp>
            <xdr:sp macro="" textlink="">
              <xdr:nvSpPr>
                <xdr:cNvPr id="2082" name="Freeform 113">
                  <a:extLst>
                    <a:ext uri="{FF2B5EF4-FFF2-40B4-BE49-F238E27FC236}">
                      <a16:creationId xmlns:a16="http://schemas.microsoft.com/office/drawing/2014/main" id="{0A0001C6-CC30-4F3A-0A02-A3EFB2F4639F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7780382" y="4144919"/>
                  <a:ext cx="465137" cy="409575"/>
                </a:xfrm>
                <a:custGeom>
                  <a:avLst/>
                  <a:gdLst>
                    <a:gd name="T0" fmla="*/ 4715 w 296"/>
                    <a:gd name="T1" fmla="*/ 209550 h 258"/>
                    <a:gd name="T2" fmla="*/ 15717 w 296"/>
                    <a:gd name="T3" fmla="*/ 174625 h 258"/>
                    <a:gd name="T4" fmla="*/ 40865 w 296"/>
                    <a:gd name="T5" fmla="*/ 125413 h 258"/>
                    <a:gd name="T6" fmla="*/ 80158 w 296"/>
                    <a:gd name="T7" fmla="*/ 92075 h 258"/>
                    <a:gd name="T8" fmla="*/ 334778 w 296"/>
                    <a:gd name="T9" fmla="*/ 63500 h 258"/>
                    <a:gd name="T10" fmla="*/ 364641 w 296"/>
                    <a:gd name="T11" fmla="*/ 39688 h 258"/>
                    <a:gd name="T12" fmla="*/ 342636 w 296"/>
                    <a:gd name="T13" fmla="*/ 11113 h 258"/>
                    <a:gd name="T14" fmla="*/ 374071 w 296"/>
                    <a:gd name="T15" fmla="*/ 4763 h 258"/>
                    <a:gd name="T16" fmla="*/ 396075 w 296"/>
                    <a:gd name="T17" fmla="*/ 22225 h 258"/>
                    <a:gd name="T18" fmla="*/ 403934 w 296"/>
                    <a:gd name="T19" fmla="*/ 34925 h 258"/>
                    <a:gd name="T20" fmla="*/ 410221 w 296"/>
                    <a:gd name="T21" fmla="*/ 26988 h 258"/>
                    <a:gd name="T22" fmla="*/ 411792 w 296"/>
                    <a:gd name="T23" fmla="*/ 20638 h 258"/>
                    <a:gd name="T24" fmla="*/ 449514 w 296"/>
                    <a:gd name="T25" fmla="*/ 25400 h 258"/>
                    <a:gd name="T26" fmla="*/ 436940 w 296"/>
                    <a:gd name="T27" fmla="*/ 41275 h 258"/>
                    <a:gd name="T28" fmla="*/ 451085 w 296"/>
                    <a:gd name="T29" fmla="*/ 58738 h 258"/>
                    <a:gd name="T30" fmla="*/ 463659 w 296"/>
                    <a:gd name="T31" fmla="*/ 71438 h 258"/>
                    <a:gd name="T32" fmla="*/ 446370 w 296"/>
                    <a:gd name="T33" fmla="*/ 92075 h 258"/>
                    <a:gd name="T34" fmla="*/ 421223 w 296"/>
                    <a:gd name="T35" fmla="*/ 85725 h 258"/>
                    <a:gd name="T36" fmla="*/ 427510 w 296"/>
                    <a:gd name="T37" fmla="*/ 111125 h 258"/>
                    <a:gd name="T38" fmla="*/ 389788 w 296"/>
                    <a:gd name="T39" fmla="*/ 106363 h 258"/>
                    <a:gd name="T40" fmla="*/ 369356 w 296"/>
                    <a:gd name="T41" fmla="*/ 112713 h 258"/>
                    <a:gd name="T42" fmla="*/ 403934 w 296"/>
                    <a:gd name="T43" fmla="*/ 141288 h 258"/>
                    <a:gd name="T44" fmla="*/ 397647 w 296"/>
                    <a:gd name="T45" fmla="*/ 152400 h 258"/>
                    <a:gd name="T46" fmla="*/ 380358 w 296"/>
                    <a:gd name="T47" fmla="*/ 150813 h 258"/>
                    <a:gd name="T48" fmla="*/ 350495 w 296"/>
                    <a:gd name="T49" fmla="*/ 125413 h 258"/>
                    <a:gd name="T50" fmla="*/ 330063 w 296"/>
                    <a:gd name="T51" fmla="*/ 141288 h 258"/>
                    <a:gd name="T52" fmla="*/ 344208 w 296"/>
                    <a:gd name="T53" fmla="*/ 158750 h 258"/>
                    <a:gd name="T54" fmla="*/ 295485 w 296"/>
                    <a:gd name="T55" fmla="*/ 160338 h 258"/>
                    <a:gd name="T56" fmla="*/ 282911 w 296"/>
                    <a:gd name="T57" fmla="*/ 146050 h 258"/>
                    <a:gd name="T58" fmla="*/ 281339 w 296"/>
                    <a:gd name="T59" fmla="*/ 180975 h 258"/>
                    <a:gd name="T60" fmla="*/ 249904 w 296"/>
                    <a:gd name="T61" fmla="*/ 201613 h 258"/>
                    <a:gd name="T62" fmla="*/ 227900 w 296"/>
                    <a:gd name="T63" fmla="*/ 200025 h 258"/>
                    <a:gd name="T64" fmla="*/ 235759 w 296"/>
                    <a:gd name="T65" fmla="*/ 231775 h 258"/>
                    <a:gd name="T66" fmla="*/ 262478 w 296"/>
                    <a:gd name="T67" fmla="*/ 214313 h 258"/>
                    <a:gd name="T68" fmla="*/ 303343 w 296"/>
                    <a:gd name="T69" fmla="*/ 188913 h 258"/>
                    <a:gd name="T70" fmla="*/ 315917 w 296"/>
                    <a:gd name="T71" fmla="*/ 195263 h 258"/>
                    <a:gd name="T72" fmla="*/ 328491 w 296"/>
                    <a:gd name="T73" fmla="*/ 200025 h 258"/>
                    <a:gd name="T74" fmla="*/ 334778 w 296"/>
                    <a:gd name="T75" fmla="*/ 225425 h 258"/>
                    <a:gd name="T76" fmla="*/ 358354 w 296"/>
                    <a:gd name="T77" fmla="*/ 201613 h 258"/>
                    <a:gd name="T78" fmla="*/ 366212 w 296"/>
                    <a:gd name="T79" fmla="*/ 212725 h 258"/>
                    <a:gd name="T80" fmla="*/ 361497 w 296"/>
                    <a:gd name="T81" fmla="*/ 193675 h 258"/>
                    <a:gd name="T82" fmla="*/ 372499 w 296"/>
                    <a:gd name="T83" fmla="*/ 179388 h 258"/>
                    <a:gd name="T84" fmla="*/ 385073 w 296"/>
                    <a:gd name="T85" fmla="*/ 212725 h 258"/>
                    <a:gd name="T86" fmla="*/ 356782 w 296"/>
                    <a:gd name="T87" fmla="*/ 233363 h 258"/>
                    <a:gd name="T88" fmla="*/ 352067 w 296"/>
                    <a:gd name="T89" fmla="*/ 258763 h 258"/>
                    <a:gd name="T90" fmla="*/ 339493 w 296"/>
                    <a:gd name="T91" fmla="*/ 247650 h 258"/>
                    <a:gd name="T92" fmla="*/ 306487 w 296"/>
                    <a:gd name="T93" fmla="*/ 254000 h 258"/>
                    <a:gd name="T94" fmla="*/ 326919 w 296"/>
                    <a:gd name="T95" fmla="*/ 268288 h 258"/>
                    <a:gd name="T96" fmla="*/ 352067 w 296"/>
                    <a:gd name="T97" fmla="*/ 268288 h 258"/>
                    <a:gd name="T98" fmla="*/ 297056 w 296"/>
                    <a:gd name="T99" fmla="*/ 293688 h 258"/>
                    <a:gd name="T100" fmla="*/ 293913 w 296"/>
                    <a:gd name="T101" fmla="*/ 315913 h 258"/>
                    <a:gd name="T102" fmla="*/ 268765 w 296"/>
                    <a:gd name="T103" fmla="*/ 336550 h 258"/>
                    <a:gd name="T104" fmla="*/ 245189 w 296"/>
                    <a:gd name="T105" fmla="*/ 327025 h 258"/>
                    <a:gd name="T106" fmla="*/ 221613 w 296"/>
                    <a:gd name="T107" fmla="*/ 342900 h 258"/>
                    <a:gd name="T108" fmla="*/ 249904 w 296"/>
                    <a:gd name="T109" fmla="*/ 350838 h 258"/>
                    <a:gd name="T110" fmla="*/ 202753 w 296"/>
                    <a:gd name="T111" fmla="*/ 354013 h 258"/>
                    <a:gd name="T112" fmla="*/ 182320 w 296"/>
                    <a:gd name="T113" fmla="*/ 363538 h 258"/>
                    <a:gd name="T114" fmla="*/ 165031 w 296"/>
                    <a:gd name="T115" fmla="*/ 407988 h 258"/>
                    <a:gd name="T116" fmla="*/ 53439 w 296"/>
                    <a:gd name="T117" fmla="*/ 336550 h 258"/>
                    <a:gd name="T118" fmla="*/ 61297 w 296"/>
                    <a:gd name="T119" fmla="*/ 300038 h 258"/>
                    <a:gd name="T120" fmla="*/ 44008 w 296"/>
                    <a:gd name="T121" fmla="*/ 282575 h 258"/>
                    <a:gd name="T122" fmla="*/ 0 60000 65536"/>
                    <a:gd name="T123" fmla="*/ 0 60000 65536"/>
                    <a:gd name="T124" fmla="*/ 0 60000 65536"/>
                    <a:gd name="T125" fmla="*/ 0 60000 65536"/>
                    <a:gd name="T126" fmla="*/ 0 60000 65536"/>
                    <a:gd name="T127" fmla="*/ 0 60000 65536"/>
                    <a:gd name="T128" fmla="*/ 0 60000 65536"/>
                    <a:gd name="T129" fmla="*/ 0 60000 65536"/>
                    <a:gd name="T130" fmla="*/ 0 60000 65536"/>
                    <a:gd name="T131" fmla="*/ 0 60000 65536"/>
                    <a:gd name="T132" fmla="*/ 0 60000 65536"/>
                    <a:gd name="T133" fmla="*/ 0 60000 65536"/>
                    <a:gd name="T134" fmla="*/ 0 60000 65536"/>
                    <a:gd name="T135" fmla="*/ 0 60000 65536"/>
                    <a:gd name="T136" fmla="*/ 0 60000 65536"/>
                    <a:gd name="T137" fmla="*/ 0 60000 65536"/>
                    <a:gd name="T138" fmla="*/ 0 60000 65536"/>
                    <a:gd name="T139" fmla="*/ 0 60000 65536"/>
                    <a:gd name="T140" fmla="*/ 0 60000 65536"/>
                    <a:gd name="T141" fmla="*/ 0 60000 65536"/>
                    <a:gd name="T142" fmla="*/ 0 60000 65536"/>
                    <a:gd name="T143" fmla="*/ 0 60000 65536"/>
                    <a:gd name="T144" fmla="*/ 0 60000 65536"/>
                    <a:gd name="T145" fmla="*/ 0 60000 65536"/>
                    <a:gd name="T146" fmla="*/ 0 60000 65536"/>
                    <a:gd name="T147" fmla="*/ 0 60000 65536"/>
                    <a:gd name="T148" fmla="*/ 0 60000 65536"/>
                    <a:gd name="T149" fmla="*/ 0 60000 65536"/>
                    <a:gd name="T150" fmla="*/ 0 60000 65536"/>
                    <a:gd name="T151" fmla="*/ 0 60000 65536"/>
                    <a:gd name="T152" fmla="*/ 0 60000 65536"/>
                    <a:gd name="T153" fmla="*/ 0 60000 65536"/>
                    <a:gd name="T154" fmla="*/ 0 60000 65536"/>
                    <a:gd name="T155" fmla="*/ 0 60000 65536"/>
                    <a:gd name="T156" fmla="*/ 0 60000 65536"/>
                    <a:gd name="T157" fmla="*/ 0 60000 65536"/>
                    <a:gd name="T158" fmla="*/ 0 60000 65536"/>
                    <a:gd name="T159" fmla="*/ 0 60000 65536"/>
                    <a:gd name="T160" fmla="*/ 0 60000 65536"/>
                    <a:gd name="T161" fmla="*/ 0 60000 65536"/>
                    <a:gd name="T162" fmla="*/ 0 60000 65536"/>
                    <a:gd name="T163" fmla="*/ 0 60000 65536"/>
                    <a:gd name="T164" fmla="*/ 0 60000 65536"/>
                    <a:gd name="T165" fmla="*/ 0 60000 65536"/>
                    <a:gd name="T166" fmla="*/ 0 60000 65536"/>
                    <a:gd name="T167" fmla="*/ 0 60000 65536"/>
                    <a:gd name="T168" fmla="*/ 0 60000 65536"/>
                    <a:gd name="T169" fmla="*/ 0 60000 65536"/>
                    <a:gd name="T170" fmla="*/ 0 60000 65536"/>
                    <a:gd name="T171" fmla="*/ 0 60000 65536"/>
                    <a:gd name="T172" fmla="*/ 0 60000 65536"/>
                    <a:gd name="T173" fmla="*/ 0 60000 65536"/>
                    <a:gd name="T174" fmla="*/ 0 60000 65536"/>
                    <a:gd name="T175" fmla="*/ 0 60000 65536"/>
                    <a:gd name="T176" fmla="*/ 0 60000 65536"/>
                    <a:gd name="T177" fmla="*/ 0 60000 65536"/>
                    <a:gd name="T178" fmla="*/ 0 60000 65536"/>
                    <a:gd name="T179" fmla="*/ 0 60000 65536"/>
                    <a:gd name="T180" fmla="*/ 0 60000 65536"/>
                    <a:gd name="T181" fmla="*/ 0 60000 65536"/>
                    <a:gd name="T182" fmla="*/ 0 60000 65536"/>
                  </a:gdLst>
                  <a:ahLst/>
                  <a:cxnLst>
                    <a:cxn ang="T122">
                      <a:pos x="T0" y="T1"/>
                    </a:cxn>
                    <a:cxn ang="T123">
                      <a:pos x="T2" y="T3"/>
                    </a:cxn>
                    <a:cxn ang="T124">
                      <a:pos x="T4" y="T5"/>
                    </a:cxn>
                    <a:cxn ang="T125">
                      <a:pos x="T6" y="T7"/>
                    </a:cxn>
                    <a:cxn ang="T126">
                      <a:pos x="T8" y="T9"/>
                    </a:cxn>
                    <a:cxn ang="T127">
                      <a:pos x="T10" y="T11"/>
                    </a:cxn>
                    <a:cxn ang="T128">
                      <a:pos x="T12" y="T13"/>
                    </a:cxn>
                    <a:cxn ang="T129">
                      <a:pos x="T14" y="T15"/>
                    </a:cxn>
                    <a:cxn ang="T130">
                      <a:pos x="T16" y="T17"/>
                    </a:cxn>
                    <a:cxn ang="T131">
                      <a:pos x="T18" y="T19"/>
                    </a:cxn>
                    <a:cxn ang="T132">
                      <a:pos x="T20" y="T21"/>
                    </a:cxn>
                    <a:cxn ang="T133">
                      <a:pos x="T22" y="T23"/>
                    </a:cxn>
                    <a:cxn ang="T134">
                      <a:pos x="T24" y="T25"/>
                    </a:cxn>
                    <a:cxn ang="T135">
                      <a:pos x="T26" y="T27"/>
                    </a:cxn>
                    <a:cxn ang="T136">
                      <a:pos x="T28" y="T29"/>
                    </a:cxn>
                    <a:cxn ang="T137">
                      <a:pos x="T30" y="T31"/>
                    </a:cxn>
                    <a:cxn ang="T138">
                      <a:pos x="T32" y="T33"/>
                    </a:cxn>
                    <a:cxn ang="T139">
                      <a:pos x="T34" y="T35"/>
                    </a:cxn>
                    <a:cxn ang="T140">
                      <a:pos x="T36" y="T37"/>
                    </a:cxn>
                    <a:cxn ang="T141">
                      <a:pos x="T38" y="T39"/>
                    </a:cxn>
                    <a:cxn ang="T142">
                      <a:pos x="T40" y="T41"/>
                    </a:cxn>
                    <a:cxn ang="T143">
                      <a:pos x="T42" y="T43"/>
                    </a:cxn>
                    <a:cxn ang="T144">
                      <a:pos x="T44" y="T45"/>
                    </a:cxn>
                    <a:cxn ang="T145">
                      <a:pos x="T46" y="T47"/>
                    </a:cxn>
                    <a:cxn ang="T146">
                      <a:pos x="T48" y="T49"/>
                    </a:cxn>
                    <a:cxn ang="T147">
                      <a:pos x="T50" y="T51"/>
                    </a:cxn>
                    <a:cxn ang="T148">
                      <a:pos x="T52" y="T53"/>
                    </a:cxn>
                    <a:cxn ang="T149">
                      <a:pos x="T54" y="T55"/>
                    </a:cxn>
                    <a:cxn ang="T150">
                      <a:pos x="T56" y="T57"/>
                    </a:cxn>
                    <a:cxn ang="T151">
                      <a:pos x="T58" y="T59"/>
                    </a:cxn>
                    <a:cxn ang="T152">
                      <a:pos x="T60" y="T61"/>
                    </a:cxn>
                    <a:cxn ang="T153">
                      <a:pos x="T62" y="T63"/>
                    </a:cxn>
                    <a:cxn ang="T154">
                      <a:pos x="T64" y="T65"/>
                    </a:cxn>
                    <a:cxn ang="T155">
                      <a:pos x="T66" y="T67"/>
                    </a:cxn>
                    <a:cxn ang="T156">
                      <a:pos x="T68" y="T69"/>
                    </a:cxn>
                    <a:cxn ang="T157">
                      <a:pos x="T70" y="T71"/>
                    </a:cxn>
                    <a:cxn ang="T158">
                      <a:pos x="T72" y="T73"/>
                    </a:cxn>
                    <a:cxn ang="T159">
                      <a:pos x="T74" y="T75"/>
                    </a:cxn>
                    <a:cxn ang="T160">
                      <a:pos x="T76" y="T77"/>
                    </a:cxn>
                    <a:cxn ang="T161">
                      <a:pos x="T78" y="T79"/>
                    </a:cxn>
                    <a:cxn ang="T162">
                      <a:pos x="T80" y="T81"/>
                    </a:cxn>
                    <a:cxn ang="T163">
                      <a:pos x="T82" y="T83"/>
                    </a:cxn>
                    <a:cxn ang="T164">
                      <a:pos x="T84" y="T85"/>
                    </a:cxn>
                    <a:cxn ang="T165">
                      <a:pos x="T86" y="T87"/>
                    </a:cxn>
                    <a:cxn ang="T166">
                      <a:pos x="T88" y="T89"/>
                    </a:cxn>
                    <a:cxn ang="T167">
                      <a:pos x="T90" y="T91"/>
                    </a:cxn>
                    <a:cxn ang="T168">
                      <a:pos x="T92" y="T93"/>
                    </a:cxn>
                    <a:cxn ang="T169">
                      <a:pos x="T94" y="T95"/>
                    </a:cxn>
                    <a:cxn ang="T170">
                      <a:pos x="T96" y="T97"/>
                    </a:cxn>
                    <a:cxn ang="T171">
                      <a:pos x="T98" y="T99"/>
                    </a:cxn>
                    <a:cxn ang="T172">
                      <a:pos x="T100" y="T101"/>
                    </a:cxn>
                    <a:cxn ang="T173">
                      <a:pos x="T102" y="T103"/>
                    </a:cxn>
                    <a:cxn ang="T174">
                      <a:pos x="T104" y="T105"/>
                    </a:cxn>
                    <a:cxn ang="T175">
                      <a:pos x="T106" y="T107"/>
                    </a:cxn>
                    <a:cxn ang="T176">
                      <a:pos x="T108" y="T109"/>
                    </a:cxn>
                    <a:cxn ang="T177">
                      <a:pos x="T110" y="T111"/>
                    </a:cxn>
                    <a:cxn ang="T178">
                      <a:pos x="T112" y="T113"/>
                    </a:cxn>
                    <a:cxn ang="T179">
                      <a:pos x="T114" y="T115"/>
                    </a:cxn>
                    <a:cxn ang="T180">
                      <a:pos x="T116" y="T117"/>
                    </a:cxn>
                    <a:cxn ang="T181">
                      <a:pos x="T118" y="T119"/>
                    </a:cxn>
                    <a:cxn ang="T182">
                      <a:pos x="T120" y="T121"/>
                    </a:cxn>
                  </a:cxnLst>
                  <a:rect l="0" t="0" r="r" b="b"/>
                  <a:pathLst>
                    <a:path w="296" h="258">
                      <a:moveTo>
                        <a:pt x="30" y="158"/>
                      </a:moveTo>
                      <a:lnTo>
                        <a:pt x="29" y="153"/>
                      </a:lnTo>
                      <a:lnTo>
                        <a:pt x="26" y="150"/>
                      </a:lnTo>
                      <a:lnTo>
                        <a:pt x="24" y="147"/>
                      </a:lnTo>
                      <a:lnTo>
                        <a:pt x="7" y="139"/>
                      </a:lnTo>
                      <a:lnTo>
                        <a:pt x="6" y="135"/>
                      </a:lnTo>
                      <a:lnTo>
                        <a:pt x="5" y="135"/>
                      </a:lnTo>
                      <a:lnTo>
                        <a:pt x="3" y="132"/>
                      </a:lnTo>
                      <a:lnTo>
                        <a:pt x="1" y="127"/>
                      </a:lnTo>
                      <a:lnTo>
                        <a:pt x="0" y="124"/>
                      </a:lnTo>
                      <a:lnTo>
                        <a:pt x="0" y="123"/>
                      </a:lnTo>
                      <a:lnTo>
                        <a:pt x="4" y="124"/>
                      </a:lnTo>
                      <a:lnTo>
                        <a:pt x="7" y="122"/>
                      </a:lnTo>
                      <a:lnTo>
                        <a:pt x="10" y="119"/>
                      </a:lnTo>
                      <a:lnTo>
                        <a:pt x="10" y="115"/>
                      </a:lnTo>
                      <a:lnTo>
                        <a:pt x="10" y="110"/>
                      </a:lnTo>
                      <a:lnTo>
                        <a:pt x="12" y="107"/>
                      </a:lnTo>
                      <a:lnTo>
                        <a:pt x="13" y="104"/>
                      </a:lnTo>
                      <a:lnTo>
                        <a:pt x="14" y="95"/>
                      </a:lnTo>
                      <a:lnTo>
                        <a:pt x="16" y="91"/>
                      </a:lnTo>
                      <a:lnTo>
                        <a:pt x="19" y="88"/>
                      </a:lnTo>
                      <a:lnTo>
                        <a:pt x="23" y="86"/>
                      </a:lnTo>
                      <a:lnTo>
                        <a:pt x="26" y="84"/>
                      </a:lnTo>
                      <a:lnTo>
                        <a:pt x="26" y="79"/>
                      </a:lnTo>
                      <a:lnTo>
                        <a:pt x="25" y="78"/>
                      </a:lnTo>
                      <a:lnTo>
                        <a:pt x="30" y="73"/>
                      </a:lnTo>
                      <a:lnTo>
                        <a:pt x="39" y="68"/>
                      </a:lnTo>
                      <a:lnTo>
                        <a:pt x="42" y="68"/>
                      </a:lnTo>
                      <a:lnTo>
                        <a:pt x="46" y="67"/>
                      </a:lnTo>
                      <a:lnTo>
                        <a:pt x="48" y="64"/>
                      </a:lnTo>
                      <a:lnTo>
                        <a:pt x="49" y="60"/>
                      </a:lnTo>
                      <a:lnTo>
                        <a:pt x="51" y="58"/>
                      </a:lnTo>
                      <a:lnTo>
                        <a:pt x="55" y="58"/>
                      </a:lnTo>
                      <a:lnTo>
                        <a:pt x="81" y="82"/>
                      </a:lnTo>
                      <a:lnTo>
                        <a:pt x="106" y="79"/>
                      </a:lnTo>
                      <a:lnTo>
                        <a:pt x="203" y="68"/>
                      </a:lnTo>
                      <a:lnTo>
                        <a:pt x="205" y="62"/>
                      </a:lnTo>
                      <a:lnTo>
                        <a:pt x="208" y="57"/>
                      </a:lnTo>
                      <a:lnTo>
                        <a:pt x="212" y="45"/>
                      </a:lnTo>
                      <a:lnTo>
                        <a:pt x="213" y="40"/>
                      </a:lnTo>
                      <a:lnTo>
                        <a:pt x="214" y="37"/>
                      </a:lnTo>
                      <a:lnTo>
                        <a:pt x="215" y="36"/>
                      </a:lnTo>
                      <a:lnTo>
                        <a:pt x="222" y="43"/>
                      </a:lnTo>
                      <a:lnTo>
                        <a:pt x="226" y="41"/>
                      </a:lnTo>
                      <a:lnTo>
                        <a:pt x="224" y="37"/>
                      </a:lnTo>
                      <a:lnTo>
                        <a:pt x="219" y="31"/>
                      </a:lnTo>
                      <a:lnTo>
                        <a:pt x="224" y="30"/>
                      </a:lnTo>
                      <a:lnTo>
                        <a:pt x="232" y="25"/>
                      </a:lnTo>
                      <a:lnTo>
                        <a:pt x="228" y="22"/>
                      </a:lnTo>
                      <a:lnTo>
                        <a:pt x="224" y="23"/>
                      </a:lnTo>
                      <a:lnTo>
                        <a:pt x="221" y="21"/>
                      </a:lnTo>
                      <a:lnTo>
                        <a:pt x="218" y="18"/>
                      </a:lnTo>
                      <a:lnTo>
                        <a:pt x="219" y="14"/>
                      </a:lnTo>
                      <a:lnTo>
                        <a:pt x="224" y="15"/>
                      </a:lnTo>
                      <a:lnTo>
                        <a:pt x="224" y="12"/>
                      </a:lnTo>
                      <a:lnTo>
                        <a:pt x="218" y="7"/>
                      </a:lnTo>
                      <a:lnTo>
                        <a:pt x="222" y="1"/>
                      </a:lnTo>
                      <a:lnTo>
                        <a:pt x="232" y="0"/>
                      </a:lnTo>
                      <a:lnTo>
                        <a:pt x="241" y="2"/>
                      </a:lnTo>
                      <a:lnTo>
                        <a:pt x="247" y="2"/>
                      </a:lnTo>
                      <a:lnTo>
                        <a:pt x="251" y="2"/>
                      </a:lnTo>
                      <a:lnTo>
                        <a:pt x="247" y="5"/>
                      </a:lnTo>
                      <a:lnTo>
                        <a:pt x="244" y="6"/>
                      </a:lnTo>
                      <a:lnTo>
                        <a:pt x="238" y="3"/>
                      </a:lnTo>
                      <a:lnTo>
                        <a:pt x="236" y="6"/>
                      </a:lnTo>
                      <a:lnTo>
                        <a:pt x="241" y="6"/>
                      </a:lnTo>
                      <a:lnTo>
                        <a:pt x="244" y="9"/>
                      </a:lnTo>
                      <a:lnTo>
                        <a:pt x="248" y="8"/>
                      </a:lnTo>
                      <a:lnTo>
                        <a:pt x="250" y="7"/>
                      </a:lnTo>
                      <a:lnTo>
                        <a:pt x="255" y="11"/>
                      </a:lnTo>
                      <a:lnTo>
                        <a:pt x="254" y="14"/>
                      </a:lnTo>
                      <a:lnTo>
                        <a:pt x="252" y="14"/>
                      </a:lnTo>
                      <a:lnTo>
                        <a:pt x="253" y="16"/>
                      </a:lnTo>
                      <a:lnTo>
                        <a:pt x="249" y="17"/>
                      </a:lnTo>
                      <a:lnTo>
                        <a:pt x="250" y="18"/>
                      </a:lnTo>
                      <a:lnTo>
                        <a:pt x="254" y="17"/>
                      </a:lnTo>
                      <a:lnTo>
                        <a:pt x="255" y="18"/>
                      </a:lnTo>
                      <a:lnTo>
                        <a:pt x="257" y="17"/>
                      </a:lnTo>
                      <a:lnTo>
                        <a:pt x="258" y="19"/>
                      </a:lnTo>
                      <a:lnTo>
                        <a:pt x="257" y="22"/>
                      </a:lnTo>
                      <a:lnTo>
                        <a:pt x="255" y="24"/>
                      </a:lnTo>
                      <a:lnTo>
                        <a:pt x="256" y="26"/>
                      </a:lnTo>
                      <a:lnTo>
                        <a:pt x="255" y="28"/>
                      </a:lnTo>
                      <a:lnTo>
                        <a:pt x="257" y="31"/>
                      </a:lnTo>
                      <a:lnTo>
                        <a:pt x="259" y="31"/>
                      </a:lnTo>
                      <a:lnTo>
                        <a:pt x="257" y="24"/>
                      </a:lnTo>
                      <a:lnTo>
                        <a:pt x="261" y="21"/>
                      </a:lnTo>
                      <a:lnTo>
                        <a:pt x="261" y="17"/>
                      </a:lnTo>
                      <a:lnTo>
                        <a:pt x="262" y="17"/>
                      </a:lnTo>
                      <a:lnTo>
                        <a:pt x="264" y="19"/>
                      </a:lnTo>
                      <a:lnTo>
                        <a:pt x="265" y="22"/>
                      </a:lnTo>
                      <a:lnTo>
                        <a:pt x="268" y="21"/>
                      </a:lnTo>
                      <a:lnTo>
                        <a:pt x="270" y="21"/>
                      </a:lnTo>
                      <a:lnTo>
                        <a:pt x="267" y="18"/>
                      </a:lnTo>
                      <a:lnTo>
                        <a:pt x="265" y="14"/>
                      </a:lnTo>
                      <a:lnTo>
                        <a:pt x="262" y="13"/>
                      </a:lnTo>
                      <a:lnTo>
                        <a:pt x="261" y="7"/>
                      </a:lnTo>
                      <a:lnTo>
                        <a:pt x="264" y="7"/>
                      </a:lnTo>
                      <a:lnTo>
                        <a:pt x="269" y="9"/>
                      </a:lnTo>
                      <a:lnTo>
                        <a:pt x="273" y="8"/>
                      </a:lnTo>
                      <a:lnTo>
                        <a:pt x="278" y="9"/>
                      </a:lnTo>
                      <a:lnTo>
                        <a:pt x="281" y="9"/>
                      </a:lnTo>
                      <a:lnTo>
                        <a:pt x="286" y="11"/>
                      </a:lnTo>
                      <a:lnTo>
                        <a:pt x="286" y="16"/>
                      </a:lnTo>
                      <a:lnTo>
                        <a:pt x="280" y="15"/>
                      </a:lnTo>
                      <a:lnTo>
                        <a:pt x="280" y="12"/>
                      </a:lnTo>
                      <a:lnTo>
                        <a:pt x="278" y="12"/>
                      </a:lnTo>
                      <a:lnTo>
                        <a:pt x="278" y="16"/>
                      </a:lnTo>
                      <a:lnTo>
                        <a:pt x="277" y="17"/>
                      </a:lnTo>
                      <a:lnTo>
                        <a:pt x="277" y="21"/>
                      </a:lnTo>
                      <a:lnTo>
                        <a:pt x="276" y="23"/>
                      </a:lnTo>
                      <a:lnTo>
                        <a:pt x="278" y="26"/>
                      </a:lnTo>
                      <a:lnTo>
                        <a:pt x="280" y="26"/>
                      </a:lnTo>
                      <a:lnTo>
                        <a:pt x="277" y="30"/>
                      </a:lnTo>
                      <a:lnTo>
                        <a:pt x="278" y="32"/>
                      </a:lnTo>
                      <a:lnTo>
                        <a:pt x="272" y="39"/>
                      </a:lnTo>
                      <a:lnTo>
                        <a:pt x="278" y="36"/>
                      </a:lnTo>
                      <a:lnTo>
                        <a:pt x="280" y="39"/>
                      </a:lnTo>
                      <a:lnTo>
                        <a:pt x="281" y="36"/>
                      </a:lnTo>
                      <a:lnTo>
                        <a:pt x="287" y="37"/>
                      </a:lnTo>
                      <a:lnTo>
                        <a:pt x="287" y="34"/>
                      </a:lnTo>
                      <a:lnTo>
                        <a:pt x="286" y="30"/>
                      </a:lnTo>
                      <a:lnTo>
                        <a:pt x="289" y="30"/>
                      </a:lnTo>
                      <a:lnTo>
                        <a:pt x="291" y="33"/>
                      </a:lnTo>
                      <a:lnTo>
                        <a:pt x="295" y="33"/>
                      </a:lnTo>
                      <a:lnTo>
                        <a:pt x="290" y="36"/>
                      </a:lnTo>
                      <a:lnTo>
                        <a:pt x="290" y="43"/>
                      </a:lnTo>
                      <a:lnTo>
                        <a:pt x="295" y="45"/>
                      </a:lnTo>
                      <a:lnTo>
                        <a:pt x="295" y="48"/>
                      </a:lnTo>
                      <a:lnTo>
                        <a:pt x="287" y="43"/>
                      </a:lnTo>
                      <a:lnTo>
                        <a:pt x="277" y="45"/>
                      </a:lnTo>
                      <a:lnTo>
                        <a:pt x="280" y="49"/>
                      </a:lnTo>
                      <a:lnTo>
                        <a:pt x="284" y="51"/>
                      </a:lnTo>
                      <a:lnTo>
                        <a:pt x="284" y="54"/>
                      </a:lnTo>
                      <a:lnTo>
                        <a:pt x="287" y="55"/>
                      </a:lnTo>
                      <a:lnTo>
                        <a:pt x="284" y="58"/>
                      </a:lnTo>
                      <a:lnTo>
                        <a:pt x="280" y="56"/>
                      </a:lnTo>
                      <a:lnTo>
                        <a:pt x="277" y="60"/>
                      </a:lnTo>
                      <a:lnTo>
                        <a:pt x="275" y="59"/>
                      </a:lnTo>
                      <a:lnTo>
                        <a:pt x="273" y="57"/>
                      </a:lnTo>
                      <a:lnTo>
                        <a:pt x="273" y="59"/>
                      </a:lnTo>
                      <a:lnTo>
                        <a:pt x="274" y="62"/>
                      </a:lnTo>
                      <a:lnTo>
                        <a:pt x="267" y="59"/>
                      </a:lnTo>
                      <a:lnTo>
                        <a:pt x="268" y="54"/>
                      </a:lnTo>
                      <a:lnTo>
                        <a:pt x="259" y="52"/>
                      </a:lnTo>
                      <a:lnTo>
                        <a:pt x="259" y="56"/>
                      </a:lnTo>
                      <a:lnTo>
                        <a:pt x="264" y="58"/>
                      </a:lnTo>
                      <a:lnTo>
                        <a:pt x="262" y="63"/>
                      </a:lnTo>
                      <a:lnTo>
                        <a:pt x="268" y="64"/>
                      </a:lnTo>
                      <a:lnTo>
                        <a:pt x="267" y="68"/>
                      </a:lnTo>
                      <a:lnTo>
                        <a:pt x="270" y="67"/>
                      </a:lnTo>
                      <a:lnTo>
                        <a:pt x="272" y="70"/>
                      </a:lnTo>
                      <a:lnTo>
                        <a:pt x="277" y="68"/>
                      </a:lnTo>
                      <a:lnTo>
                        <a:pt x="274" y="73"/>
                      </a:lnTo>
                      <a:lnTo>
                        <a:pt x="280" y="73"/>
                      </a:lnTo>
                      <a:lnTo>
                        <a:pt x="281" y="77"/>
                      </a:lnTo>
                      <a:lnTo>
                        <a:pt x="277" y="79"/>
                      </a:lnTo>
                      <a:lnTo>
                        <a:pt x="265" y="74"/>
                      </a:lnTo>
                      <a:lnTo>
                        <a:pt x="264" y="70"/>
                      </a:lnTo>
                      <a:lnTo>
                        <a:pt x="248" y="67"/>
                      </a:lnTo>
                      <a:lnTo>
                        <a:pt x="247" y="62"/>
                      </a:lnTo>
                      <a:lnTo>
                        <a:pt x="245" y="67"/>
                      </a:lnTo>
                      <a:lnTo>
                        <a:pt x="232" y="62"/>
                      </a:lnTo>
                      <a:lnTo>
                        <a:pt x="230" y="63"/>
                      </a:lnTo>
                      <a:lnTo>
                        <a:pt x="224" y="62"/>
                      </a:lnTo>
                      <a:lnTo>
                        <a:pt x="225" y="63"/>
                      </a:lnTo>
                      <a:lnTo>
                        <a:pt x="234" y="67"/>
                      </a:lnTo>
                      <a:lnTo>
                        <a:pt x="235" y="71"/>
                      </a:lnTo>
                      <a:lnTo>
                        <a:pt x="239" y="77"/>
                      </a:lnTo>
                      <a:lnTo>
                        <a:pt x="234" y="81"/>
                      </a:lnTo>
                      <a:lnTo>
                        <a:pt x="238" y="82"/>
                      </a:lnTo>
                      <a:lnTo>
                        <a:pt x="240" y="84"/>
                      </a:lnTo>
                      <a:lnTo>
                        <a:pt x="240" y="79"/>
                      </a:lnTo>
                      <a:lnTo>
                        <a:pt x="244" y="79"/>
                      </a:lnTo>
                      <a:lnTo>
                        <a:pt x="257" y="85"/>
                      </a:lnTo>
                      <a:lnTo>
                        <a:pt x="257" y="89"/>
                      </a:lnTo>
                      <a:lnTo>
                        <a:pt x="262" y="88"/>
                      </a:lnTo>
                      <a:lnTo>
                        <a:pt x="265" y="89"/>
                      </a:lnTo>
                      <a:lnTo>
                        <a:pt x="259" y="91"/>
                      </a:lnTo>
                      <a:lnTo>
                        <a:pt x="262" y="99"/>
                      </a:lnTo>
                      <a:lnTo>
                        <a:pt x="254" y="101"/>
                      </a:lnTo>
                      <a:lnTo>
                        <a:pt x="253" y="100"/>
                      </a:lnTo>
                      <a:lnTo>
                        <a:pt x="254" y="97"/>
                      </a:lnTo>
                      <a:lnTo>
                        <a:pt x="253" y="96"/>
                      </a:lnTo>
                      <a:lnTo>
                        <a:pt x="253" y="92"/>
                      </a:lnTo>
                      <a:lnTo>
                        <a:pt x="250" y="92"/>
                      </a:lnTo>
                      <a:lnTo>
                        <a:pt x="250" y="96"/>
                      </a:lnTo>
                      <a:lnTo>
                        <a:pt x="246" y="98"/>
                      </a:lnTo>
                      <a:lnTo>
                        <a:pt x="244" y="94"/>
                      </a:lnTo>
                      <a:lnTo>
                        <a:pt x="246" y="90"/>
                      </a:lnTo>
                      <a:lnTo>
                        <a:pt x="242" y="90"/>
                      </a:lnTo>
                      <a:lnTo>
                        <a:pt x="242" y="95"/>
                      </a:lnTo>
                      <a:lnTo>
                        <a:pt x="228" y="88"/>
                      </a:lnTo>
                      <a:lnTo>
                        <a:pt x="231" y="86"/>
                      </a:lnTo>
                      <a:lnTo>
                        <a:pt x="226" y="85"/>
                      </a:lnTo>
                      <a:lnTo>
                        <a:pt x="227" y="82"/>
                      </a:lnTo>
                      <a:lnTo>
                        <a:pt x="224" y="78"/>
                      </a:lnTo>
                      <a:lnTo>
                        <a:pt x="225" y="77"/>
                      </a:lnTo>
                      <a:lnTo>
                        <a:pt x="223" y="76"/>
                      </a:lnTo>
                      <a:lnTo>
                        <a:pt x="223" y="79"/>
                      </a:lnTo>
                      <a:lnTo>
                        <a:pt x="216" y="79"/>
                      </a:lnTo>
                      <a:lnTo>
                        <a:pt x="223" y="83"/>
                      </a:lnTo>
                      <a:lnTo>
                        <a:pt x="223" y="86"/>
                      </a:lnTo>
                      <a:lnTo>
                        <a:pt x="227" y="90"/>
                      </a:lnTo>
                      <a:lnTo>
                        <a:pt x="220" y="90"/>
                      </a:lnTo>
                      <a:lnTo>
                        <a:pt x="217" y="88"/>
                      </a:lnTo>
                      <a:lnTo>
                        <a:pt x="218" y="93"/>
                      </a:lnTo>
                      <a:lnTo>
                        <a:pt x="210" y="89"/>
                      </a:lnTo>
                      <a:lnTo>
                        <a:pt x="208" y="89"/>
                      </a:lnTo>
                      <a:lnTo>
                        <a:pt x="207" y="88"/>
                      </a:lnTo>
                      <a:lnTo>
                        <a:pt x="205" y="90"/>
                      </a:lnTo>
                      <a:lnTo>
                        <a:pt x="208" y="91"/>
                      </a:lnTo>
                      <a:lnTo>
                        <a:pt x="208" y="94"/>
                      </a:lnTo>
                      <a:lnTo>
                        <a:pt x="213" y="94"/>
                      </a:lnTo>
                      <a:lnTo>
                        <a:pt x="220" y="98"/>
                      </a:lnTo>
                      <a:lnTo>
                        <a:pt x="219" y="100"/>
                      </a:lnTo>
                      <a:lnTo>
                        <a:pt x="215" y="98"/>
                      </a:lnTo>
                      <a:lnTo>
                        <a:pt x="216" y="103"/>
                      </a:lnTo>
                      <a:lnTo>
                        <a:pt x="209" y="103"/>
                      </a:lnTo>
                      <a:lnTo>
                        <a:pt x="209" y="105"/>
                      </a:lnTo>
                      <a:lnTo>
                        <a:pt x="204" y="109"/>
                      </a:lnTo>
                      <a:lnTo>
                        <a:pt x="201" y="108"/>
                      </a:lnTo>
                      <a:lnTo>
                        <a:pt x="199" y="109"/>
                      </a:lnTo>
                      <a:lnTo>
                        <a:pt x="188" y="101"/>
                      </a:lnTo>
                      <a:lnTo>
                        <a:pt x="192" y="99"/>
                      </a:lnTo>
                      <a:lnTo>
                        <a:pt x="197" y="100"/>
                      </a:lnTo>
                      <a:lnTo>
                        <a:pt x="197" y="98"/>
                      </a:lnTo>
                      <a:lnTo>
                        <a:pt x="193" y="94"/>
                      </a:lnTo>
                      <a:lnTo>
                        <a:pt x="190" y="89"/>
                      </a:lnTo>
                      <a:lnTo>
                        <a:pt x="185" y="88"/>
                      </a:lnTo>
                      <a:lnTo>
                        <a:pt x="181" y="88"/>
                      </a:lnTo>
                      <a:lnTo>
                        <a:pt x="180" y="92"/>
                      </a:lnTo>
                      <a:lnTo>
                        <a:pt x="185" y="91"/>
                      </a:lnTo>
                      <a:lnTo>
                        <a:pt x="188" y="92"/>
                      </a:lnTo>
                      <a:lnTo>
                        <a:pt x="190" y="97"/>
                      </a:lnTo>
                      <a:lnTo>
                        <a:pt x="186" y="98"/>
                      </a:lnTo>
                      <a:lnTo>
                        <a:pt x="185" y="105"/>
                      </a:lnTo>
                      <a:lnTo>
                        <a:pt x="181" y="111"/>
                      </a:lnTo>
                      <a:lnTo>
                        <a:pt x="178" y="109"/>
                      </a:lnTo>
                      <a:lnTo>
                        <a:pt x="179" y="114"/>
                      </a:lnTo>
                      <a:lnTo>
                        <a:pt x="175" y="117"/>
                      </a:lnTo>
                      <a:lnTo>
                        <a:pt x="173" y="120"/>
                      </a:lnTo>
                      <a:lnTo>
                        <a:pt x="168" y="121"/>
                      </a:lnTo>
                      <a:lnTo>
                        <a:pt x="165" y="124"/>
                      </a:lnTo>
                      <a:lnTo>
                        <a:pt x="161" y="124"/>
                      </a:lnTo>
                      <a:lnTo>
                        <a:pt x="163" y="126"/>
                      </a:lnTo>
                      <a:lnTo>
                        <a:pt x="159" y="129"/>
                      </a:lnTo>
                      <a:lnTo>
                        <a:pt x="159" y="127"/>
                      </a:lnTo>
                      <a:lnTo>
                        <a:pt x="156" y="127"/>
                      </a:lnTo>
                      <a:lnTo>
                        <a:pt x="156" y="120"/>
                      </a:lnTo>
                      <a:lnTo>
                        <a:pt x="154" y="121"/>
                      </a:lnTo>
                      <a:lnTo>
                        <a:pt x="154" y="130"/>
                      </a:lnTo>
                      <a:lnTo>
                        <a:pt x="152" y="131"/>
                      </a:lnTo>
                      <a:lnTo>
                        <a:pt x="149" y="128"/>
                      </a:lnTo>
                      <a:lnTo>
                        <a:pt x="147" y="126"/>
                      </a:lnTo>
                      <a:lnTo>
                        <a:pt x="145" y="126"/>
                      </a:lnTo>
                      <a:lnTo>
                        <a:pt x="141" y="131"/>
                      </a:lnTo>
                      <a:lnTo>
                        <a:pt x="148" y="130"/>
                      </a:lnTo>
                      <a:lnTo>
                        <a:pt x="149" y="132"/>
                      </a:lnTo>
                      <a:lnTo>
                        <a:pt x="145" y="143"/>
                      </a:lnTo>
                      <a:lnTo>
                        <a:pt x="148" y="149"/>
                      </a:lnTo>
                      <a:lnTo>
                        <a:pt x="152" y="153"/>
                      </a:lnTo>
                      <a:lnTo>
                        <a:pt x="153" y="146"/>
                      </a:lnTo>
                      <a:lnTo>
                        <a:pt x="150" y="146"/>
                      </a:lnTo>
                      <a:lnTo>
                        <a:pt x="149" y="141"/>
                      </a:lnTo>
                      <a:lnTo>
                        <a:pt x="151" y="138"/>
                      </a:lnTo>
                      <a:lnTo>
                        <a:pt x="152" y="135"/>
                      </a:lnTo>
                      <a:lnTo>
                        <a:pt x="154" y="137"/>
                      </a:lnTo>
                      <a:lnTo>
                        <a:pt x="166" y="138"/>
                      </a:lnTo>
                      <a:lnTo>
                        <a:pt x="169" y="138"/>
                      </a:lnTo>
                      <a:lnTo>
                        <a:pt x="170" y="136"/>
                      </a:lnTo>
                      <a:lnTo>
                        <a:pt x="167" y="135"/>
                      </a:lnTo>
                      <a:lnTo>
                        <a:pt x="171" y="129"/>
                      </a:lnTo>
                      <a:lnTo>
                        <a:pt x="181" y="131"/>
                      </a:lnTo>
                      <a:lnTo>
                        <a:pt x="181" y="128"/>
                      </a:lnTo>
                      <a:lnTo>
                        <a:pt x="179" y="126"/>
                      </a:lnTo>
                      <a:lnTo>
                        <a:pt x="181" y="122"/>
                      </a:lnTo>
                      <a:lnTo>
                        <a:pt x="189" y="118"/>
                      </a:lnTo>
                      <a:lnTo>
                        <a:pt x="190" y="121"/>
                      </a:lnTo>
                      <a:lnTo>
                        <a:pt x="193" y="119"/>
                      </a:lnTo>
                      <a:lnTo>
                        <a:pt x="199" y="121"/>
                      </a:lnTo>
                      <a:lnTo>
                        <a:pt x="196" y="123"/>
                      </a:lnTo>
                      <a:lnTo>
                        <a:pt x="196" y="126"/>
                      </a:lnTo>
                      <a:lnTo>
                        <a:pt x="194" y="129"/>
                      </a:lnTo>
                      <a:lnTo>
                        <a:pt x="200" y="130"/>
                      </a:lnTo>
                      <a:lnTo>
                        <a:pt x="200" y="127"/>
                      </a:lnTo>
                      <a:lnTo>
                        <a:pt x="198" y="125"/>
                      </a:lnTo>
                      <a:lnTo>
                        <a:pt x="201" y="123"/>
                      </a:lnTo>
                      <a:lnTo>
                        <a:pt x="204" y="123"/>
                      </a:lnTo>
                      <a:lnTo>
                        <a:pt x="205" y="124"/>
                      </a:lnTo>
                      <a:lnTo>
                        <a:pt x="207" y="119"/>
                      </a:lnTo>
                      <a:lnTo>
                        <a:pt x="217" y="119"/>
                      </a:lnTo>
                      <a:lnTo>
                        <a:pt x="215" y="122"/>
                      </a:lnTo>
                      <a:lnTo>
                        <a:pt x="212" y="122"/>
                      </a:lnTo>
                      <a:lnTo>
                        <a:pt x="211" y="124"/>
                      </a:lnTo>
                      <a:lnTo>
                        <a:pt x="209" y="126"/>
                      </a:lnTo>
                      <a:lnTo>
                        <a:pt x="218" y="125"/>
                      </a:lnTo>
                      <a:lnTo>
                        <a:pt x="221" y="124"/>
                      </a:lnTo>
                      <a:lnTo>
                        <a:pt x="222" y="127"/>
                      </a:lnTo>
                      <a:lnTo>
                        <a:pt x="220" y="132"/>
                      </a:lnTo>
                      <a:lnTo>
                        <a:pt x="216" y="132"/>
                      </a:lnTo>
                      <a:lnTo>
                        <a:pt x="215" y="136"/>
                      </a:lnTo>
                      <a:lnTo>
                        <a:pt x="213" y="138"/>
                      </a:lnTo>
                      <a:lnTo>
                        <a:pt x="213" y="142"/>
                      </a:lnTo>
                      <a:lnTo>
                        <a:pt x="211" y="144"/>
                      </a:lnTo>
                      <a:lnTo>
                        <a:pt x="211" y="146"/>
                      </a:lnTo>
                      <a:lnTo>
                        <a:pt x="215" y="142"/>
                      </a:lnTo>
                      <a:lnTo>
                        <a:pt x="217" y="136"/>
                      </a:lnTo>
                      <a:lnTo>
                        <a:pt x="220" y="136"/>
                      </a:lnTo>
                      <a:lnTo>
                        <a:pt x="223" y="134"/>
                      </a:lnTo>
                      <a:lnTo>
                        <a:pt x="223" y="131"/>
                      </a:lnTo>
                      <a:lnTo>
                        <a:pt x="228" y="127"/>
                      </a:lnTo>
                      <a:lnTo>
                        <a:pt x="229" y="131"/>
                      </a:lnTo>
                      <a:lnTo>
                        <a:pt x="229" y="134"/>
                      </a:lnTo>
                      <a:lnTo>
                        <a:pt x="231" y="135"/>
                      </a:lnTo>
                      <a:lnTo>
                        <a:pt x="232" y="137"/>
                      </a:lnTo>
                      <a:lnTo>
                        <a:pt x="241" y="136"/>
                      </a:lnTo>
                      <a:lnTo>
                        <a:pt x="241" y="134"/>
                      </a:lnTo>
                      <a:lnTo>
                        <a:pt x="235" y="134"/>
                      </a:lnTo>
                      <a:lnTo>
                        <a:pt x="233" y="134"/>
                      </a:lnTo>
                      <a:lnTo>
                        <a:pt x="234" y="125"/>
                      </a:lnTo>
                      <a:lnTo>
                        <a:pt x="238" y="126"/>
                      </a:lnTo>
                      <a:lnTo>
                        <a:pt x="239" y="126"/>
                      </a:lnTo>
                      <a:lnTo>
                        <a:pt x="235" y="124"/>
                      </a:lnTo>
                      <a:lnTo>
                        <a:pt x="237" y="121"/>
                      </a:lnTo>
                      <a:lnTo>
                        <a:pt x="235" y="121"/>
                      </a:lnTo>
                      <a:lnTo>
                        <a:pt x="232" y="123"/>
                      </a:lnTo>
                      <a:lnTo>
                        <a:pt x="230" y="122"/>
                      </a:lnTo>
                      <a:lnTo>
                        <a:pt x="228" y="124"/>
                      </a:lnTo>
                      <a:lnTo>
                        <a:pt x="226" y="122"/>
                      </a:lnTo>
                      <a:lnTo>
                        <a:pt x="229" y="115"/>
                      </a:lnTo>
                      <a:lnTo>
                        <a:pt x="226" y="113"/>
                      </a:lnTo>
                      <a:lnTo>
                        <a:pt x="229" y="110"/>
                      </a:lnTo>
                      <a:lnTo>
                        <a:pt x="235" y="111"/>
                      </a:lnTo>
                      <a:lnTo>
                        <a:pt x="238" y="110"/>
                      </a:lnTo>
                      <a:lnTo>
                        <a:pt x="237" y="113"/>
                      </a:lnTo>
                      <a:lnTo>
                        <a:pt x="239" y="118"/>
                      </a:lnTo>
                      <a:lnTo>
                        <a:pt x="240" y="117"/>
                      </a:lnTo>
                      <a:lnTo>
                        <a:pt x="247" y="126"/>
                      </a:lnTo>
                      <a:lnTo>
                        <a:pt x="251" y="123"/>
                      </a:lnTo>
                      <a:lnTo>
                        <a:pt x="253" y="126"/>
                      </a:lnTo>
                      <a:lnTo>
                        <a:pt x="247" y="127"/>
                      </a:lnTo>
                      <a:lnTo>
                        <a:pt x="247" y="132"/>
                      </a:lnTo>
                      <a:lnTo>
                        <a:pt x="245" y="134"/>
                      </a:lnTo>
                      <a:lnTo>
                        <a:pt x="239" y="156"/>
                      </a:lnTo>
                      <a:lnTo>
                        <a:pt x="236" y="156"/>
                      </a:lnTo>
                      <a:lnTo>
                        <a:pt x="236" y="152"/>
                      </a:lnTo>
                      <a:lnTo>
                        <a:pt x="234" y="149"/>
                      </a:lnTo>
                      <a:lnTo>
                        <a:pt x="232" y="150"/>
                      </a:lnTo>
                      <a:lnTo>
                        <a:pt x="231" y="147"/>
                      </a:lnTo>
                      <a:lnTo>
                        <a:pt x="230" y="150"/>
                      </a:lnTo>
                      <a:lnTo>
                        <a:pt x="227" y="147"/>
                      </a:lnTo>
                      <a:lnTo>
                        <a:pt x="227" y="151"/>
                      </a:lnTo>
                      <a:lnTo>
                        <a:pt x="235" y="154"/>
                      </a:lnTo>
                      <a:lnTo>
                        <a:pt x="234" y="157"/>
                      </a:lnTo>
                      <a:lnTo>
                        <a:pt x="236" y="159"/>
                      </a:lnTo>
                      <a:lnTo>
                        <a:pt x="233" y="162"/>
                      </a:lnTo>
                      <a:lnTo>
                        <a:pt x="231" y="161"/>
                      </a:lnTo>
                      <a:lnTo>
                        <a:pt x="228" y="162"/>
                      </a:lnTo>
                      <a:lnTo>
                        <a:pt x="224" y="163"/>
                      </a:lnTo>
                      <a:lnTo>
                        <a:pt x="224" y="162"/>
                      </a:lnTo>
                      <a:lnTo>
                        <a:pt x="224" y="159"/>
                      </a:lnTo>
                      <a:lnTo>
                        <a:pt x="225" y="155"/>
                      </a:lnTo>
                      <a:lnTo>
                        <a:pt x="223" y="155"/>
                      </a:lnTo>
                      <a:lnTo>
                        <a:pt x="221" y="154"/>
                      </a:lnTo>
                      <a:lnTo>
                        <a:pt x="221" y="160"/>
                      </a:lnTo>
                      <a:lnTo>
                        <a:pt x="217" y="162"/>
                      </a:lnTo>
                      <a:lnTo>
                        <a:pt x="216" y="156"/>
                      </a:lnTo>
                      <a:lnTo>
                        <a:pt x="215" y="163"/>
                      </a:lnTo>
                      <a:lnTo>
                        <a:pt x="211" y="160"/>
                      </a:lnTo>
                      <a:lnTo>
                        <a:pt x="211" y="166"/>
                      </a:lnTo>
                      <a:lnTo>
                        <a:pt x="201" y="165"/>
                      </a:lnTo>
                      <a:lnTo>
                        <a:pt x="198" y="161"/>
                      </a:lnTo>
                      <a:lnTo>
                        <a:pt x="198" y="155"/>
                      </a:lnTo>
                      <a:lnTo>
                        <a:pt x="196" y="155"/>
                      </a:lnTo>
                      <a:lnTo>
                        <a:pt x="195" y="160"/>
                      </a:lnTo>
                      <a:lnTo>
                        <a:pt x="198" y="166"/>
                      </a:lnTo>
                      <a:lnTo>
                        <a:pt x="188" y="172"/>
                      </a:lnTo>
                      <a:lnTo>
                        <a:pt x="198" y="170"/>
                      </a:lnTo>
                      <a:lnTo>
                        <a:pt x="202" y="170"/>
                      </a:lnTo>
                      <a:lnTo>
                        <a:pt x="204" y="176"/>
                      </a:lnTo>
                      <a:lnTo>
                        <a:pt x="206" y="176"/>
                      </a:lnTo>
                      <a:lnTo>
                        <a:pt x="205" y="168"/>
                      </a:lnTo>
                      <a:lnTo>
                        <a:pt x="208" y="169"/>
                      </a:lnTo>
                      <a:lnTo>
                        <a:pt x="209" y="170"/>
                      </a:lnTo>
                      <a:lnTo>
                        <a:pt x="211" y="170"/>
                      </a:lnTo>
                      <a:lnTo>
                        <a:pt x="214" y="173"/>
                      </a:lnTo>
                      <a:lnTo>
                        <a:pt x="216" y="167"/>
                      </a:lnTo>
                      <a:lnTo>
                        <a:pt x="217" y="169"/>
                      </a:lnTo>
                      <a:lnTo>
                        <a:pt x="220" y="166"/>
                      </a:lnTo>
                      <a:lnTo>
                        <a:pt x="221" y="170"/>
                      </a:lnTo>
                      <a:lnTo>
                        <a:pt x="224" y="169"/>
                      </a:lnTo>
                      <a:lnTo>
                        <a:pt x="216" y="182"/>
                      </a:lnTo>
                      <a:lnTo>
                        <a:pt x="200" y="188"/>
                      </a:lnTo>
                      <a:lnTo>
                        <a:pt x="198" y="188"/>
                      </a:lnTo>
                      <a:lnTo>
                        <a:pt x="194" y="191"/>
                      </a:lnTo>
                      <a:lnTo>
                        <a:pt x="195" y="185"/>
                      </a:lnTo>
                      <a:lnTo>
                        <a:pt x="192" y="189"/>
                      </a:lnTo>
                      <a:lnTo>
                        <a:pt x="192" y="186"/>
                      </a:lnTo>
                      <a:lnTo>
                        <a:pt x="189" y="185"/>
                      </a:lnTo>
                      <a:lnTo>
                        <a:pt x="188" y="187"/>
                      </a:lnTo>
                      <a:lnTo>
                        <a:pt x="190" y="188"/>
                      </a:lnTo>
                      <a:lnTo>
                        <a:pt x="190" y="190"/>
                      </a:lnTo>
                      <a:lnTo>
                        <a:pt x="192" y="191"/>
                      </a:lnTo>
                      <a:lnTo>
                        <a:pt x="190" y="195"/>
                      </a:lnTo>
                      <a:lnTo>
                        <a:pt x="194" y="194"/>
                      </a:lnTo>
                      <a:lnTo>
                        <a:pt x="192" y="197"/>
                      </a:lnTo>
                      <a:lnTo>
                        <a:pt x="187" y="199"/>
                      </a:lnTo>
                      <a:lnTo>
                        <a:pt x="183" y="202"/>
                      </a:lnTo>
                      <a:lnTo>
                        <a:pt x="180" y="202"/>
                      </a:lnTo>
                      <a:lnTo>
                        <a:pt x="178" y="199"/>
                      </a:lnTo>
                      <a:lnTo>
                        <a:pt x="178" y="196"/>
                      </a:lnTo>
                      <a:lnTo>
                        <a:pt x="177" y="195"/>
                      </a:lnTo>
                      <a:lnTo>
                        <a:pt x="175" y="200"/>
                      </a:lnTo>
                      <a:lnTo>
                        <a:pt x="181" y="206"/>
                      </a:lnTo>
                      <a:lnTo>
                        <a:pt x="171" y="212"/>
                      </a:lnTo>
                      <a:lnTo>
                        <a:pt x="171" y="204"/>
                      </a:lnTo>
                      <a:lnTo>
                        <a:pt x="169" y="213"/>
                      </a:lnTo>
                      <a:lnTo>
                        <a:pt x="162" y="215"/>
                      </a:lnTo>
                      <a:lnTo>
                        <a:pt x="160" y="206"/>
                      </a:lnTo>
                      <a:lnTo>
                        <a:pt x="163" y="199"/>
                      </a:lnTo>
                      <a:lnTo>
                        <a:pt x="158" y="202"/>
                      </a:lnTo>
                      <a:lnTo>
                        <a:pt x="154" y="199"/>
                      </a:lnTo>
                      <a:lnTo>
                        <a:pt x="156" y="206"/>
                      </a:lnTo>
                      <a:lnTo>
                        <a:pt x="158" y="213"/>
                      </a:lnTo>
                      <a:lnTo>
                        <a:pt x="153" y="212"/>
                      </a:lnTo>
                      <a:lnTo>
                        <a:pt x="150" y="204"/>
                      </a:lnTo>
                      <a:lnTo>
                        <a:pt x="147" y="204"/>
                      </a:lnTo>
                      <a:lnTo>
                        <a:pt x="150" y="212"/>
                      </a:lnTo>
                      <a:lnTo>
                        <a:pt x="148" y="215"/>
                      </a:lnTo>
                      <a:lnTo>
                        <a:pt x="141" y="214"/>
                      </a:lnTo>
                      <a:lnTo>
                        <a:pt x="141" y="216"/>
                      </a:lnTo>
                      <a:lnTo>
                        <a:pt x="145" y="216"/>
                      </a:lnTo>
                      <a:lnTo>
                        <a:pt x="147" y="218"/>
                      </a:lnTo>
                      <a:lnTo>
                        <a:pt x="149" y="216"/>
                      </a:lnTo>
                      <a:lnTo>
                        <a:pt x="152" y="216"/>
                      </a:lnTo>
                      <a:lnTo>
                        <a:pt x="155" y="216"/>
                      </a:lnTo>
                      <a:lnTo>
                        <a:pt x="155" y="217"/>
                      </a:lnTo>
                      <a:lnTo>
                        <a:pt x="158" y="217"/>
                      </a:lnTo>
                      <a:lnTo>
                        <a:pt x="159" y="221"/>
                      </a:lnTo>
                      <a:lnTo>
                        <a:pt x="155" y="226"/>
                      </a:lnTo>
                      <a:lnTo>
                        <a:pt x="144" y="231"/>
                      </a:lnTo>
                      <a:lnTo>
                        <a:pt x="131" y="237"/>
                      </a:lnTo>
                      <a:lnTo>
                        <a:pt x="132" y="233"/>
                      </a:lnTo>
                      <a:lnTo>
                        <a:pt x="131" y="231"/>
                      </a:lnTo>
                      <a:lnTo>
                        <a:pt x="131" y="229"/>
                      </a:lnTo>
                      <a:lnTo>
                        <a:pt x="130" y="227"/>
                      </a:lnTo>
                      <a:lnTo>
                        <a:pt x="129" y="223"/>
                      </a:lnTo>
                      <a:lnTo>
                        <a:pt x="126" y="222"/>
                      </a:lnTo>
                      <a:lnTo>
                        <a:pt x="127" y="227"/>
                      </a:lnTo>
                      <a:lnTo>
                        <a:pt x="124" y="229"/>
                      </a:lnTo>
                      <a:lnTo>
                        <a:pt x="117" y="223"/>
                      </a:lnTo>
                      <a:lnTo>
                        <a:pt x="114" y="215"/>
                      </a:lnTo>
                      <a:lnTo>
                        <a:pt x="112" y="215"/>
                      </a:lnTo>
                      <a:lnTo>
                        <a:pt x="114" y="223"/>
                      </a:lnTo>
                      <a:lnTo>
                        <a:pt x="116" y="229"/>
                      </a:lnTo>
                      <a:lnTo>
                        <a:pt x="124" y="232"/>
                      </a:lnTo>
                      <a:lnTo>
                        <a:pt x="127" y="231"/>
                      </a:lnTo>
                      <a:lnTo>
                        <a:pt x="128" y="234"/>
                      </a:lnTo>
                      <a:lnTo>
                        <a:pt x="125" y="242"/>
                      </a:lnTo>
                      <a:lnTo>
                        <a:pt x="121" y="248"/>
                      </a:lnTo>
                      <a:lnTo>
                        <a:pt x="112" y="251"/>
                      </a:lnTo>
                      <a:lnTo>
                        <a:pt x="106" y="253"/>
                      </a:lnTo>
                      <a:lnTo>
                        <a:pt x="105" y="257"/>
                      </a:lnTo>
                      <a:lnTo>
                        <a:pt x="69" y="231"/>
                      </a:lnTo>
                      <a:lnTo>
                        <a:pt x="67" y="222"/>
                      </a:lnTo>
                      <a:lnTo>
                        <a:pt x="64" y="230"/>
                      </a:lnTo>
                      <a:lnTo>
                        <a:pt x="50" y="218"/>
                      </a:lnTo>
                      <a:lnTo>
                        <a:pt x="48" y="215"/>
                      </a:lnTo>
                      <a:lnTo>
                        <a:pt x="41" y="215"/>
                      </a:lnTo>
                      <a:lnTo>
                        <a:pt x="37" y="212"/>
                      </a:lnTo>
                      <a:lnTo>
                        <a:pt x="34" y="212"/>
                      </a:lnTo>
                      <a:lnTo>
                        <a:pt x="31" y="206"/>
                      </a:lnTo>
                      <a:lnTo>
                        <a:pt x="34" y="206"/>
                      </a:lnTo>
                      <a:lnTo>
                        <a:pt x="32" y="204"/>
                      </a:lnTo>
                      <a:lnTo>
                        <a:pt x="33" y="200"/>
                      </a:lnTo>
                      <a:lnTo>
                        <a:pt x="38" y="198"/>
                      </a:lnTo>
                      <a:lnTo>
                        <a:pt x="40" y="192"/>
                      </a:lnTo>
                      <a:lnTo>
                        <a:pt x="41" y="191"/>
                      </a:lnTo>
                      <a:lnTo>
                        <a:pt x="39" y="189"/>
                      </a:lnTo>
                      <a:lnTo>
                        <a:pt x="35" y="196"/>
                      </a:lnTo>
                      <a:lnTo>
                        <a:pt x="30" y="199"/>
                      </a:lnTo>
                      <a:lnTo>
                        <a:pt x="26" y="201"/>
                      </a:lnTo>
                      <a:lnTo>
                        <a:pt x="20" y="196"/>
                      </a:lnTo>
                      <a:lnTo>
                        <a:pt x="23" y="194"/>
                      </a:lnTo>
                      <a:lnTo>
                        <a:pt x="27" y="187"/>
                      </a:lnTo>
                      <a:lnTo>
                        <a:pt x="28" y="183"/>
                      </a:lnTo>
                      <a:lnTo>
                        <a:pt x="28" y="178"/>
                      </a:lnTo>
                      <a:lnTo>
                        <a:pt x="29" y="177"/>
                      </a:lnTo>
                      <a:lnTo>
                        <a:pt x="30" y="176"/>
                      </a:lnTo>
                      <a:lnTo>
                        <a:pt x="29" y="172"/>
                      </a:lnTo>
                      <a:lnTo>
                        <a:pt x="29" y="164"/>
                      </a:lnTo>
                      <a:lnTo>
                        <a:pt x="27" y="160"/>
                      </a:lnTo>
                      <a:lnTo>
                        <a:pt x="30" y="158"/>
                      </a:lnTo>
                    </a:path>
                  </a:pathLst>
                </a:custGeom>
                <a:solidFill>
                  <a:srgbClr val="C7C0FA"/>
                </a:solidFill>
                <a:ln w="12700" cap="rnd" cmpd="sng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/>
                </a:p>
              </xdr:txBody>
            </xdr:sp>
            <xdr:sp macro="" textlink="">
              <xdr:nvSpPr>
                <xdr:cNvPr id="2083" name="Freeform 34">
                  <a:extLst>
                    <a:ext uri="{FF2B5EF4-FFF2-40B4-BE49-F238E27FC236}">
                      <a16:creationId xmlns:a16="http://schemas.microsoft.com/office/drawing/2014/main" id="{DF5738D6-E06B-1E24-CD3C-20A302BB2E2A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8707687" y="3720171"/>
                  <a:ext cx="657225" cy="584200"/>
                </a:xfrm>
                <a:custGeom>
                  <a:avLst/>
                  <a:gdLst>
                    <a:gd name="T0" fmla="*/ 17641888 w 414"/>
                    <a:gd name="T1" fmla="*/ 597277825 h 368"/>
                    <a:gd name="T2" fmla="*/ 35282188 w 414"/>
                    <a:gd name="T3" fmla="*/ 453628125 h 368"/>
                    <a:gd name="T4" fmla="*/ 115927188 w 414"/>
                    <a:gd name="T5" fmla="*/ 340221888 h 368"/>
                    <a:gd name="T6" fmla="*/ 138609388 w 414"/>
                    <a:gd name="T7" fmla="*/ 287297813 h 368"/>
                    <a:gd name="T8" fmla="*/ 85685313 w 414"/>
                    <a:gd name="T9" fmla="*/ 229335013 h 368"/>
                    <a:gd name="T10" fmla="*/ 42843450 w 414"/>
                    <a:gd name="T11" fmla="*/ 126007813 h 368"/>
                    <a:gd name="T12" fmla="*/ 35282188 w 414"/>
                    <a:gd name="T13" fmla="*/ 30241875 h 368"/>
                    <a:gd name="T14" fmla="*/ 516632825 w 414"/>
                    <a:gd name="T15" fmla="*/ 68045013 h 368"/>
                    <a:gd name="T16" fmla="*/ 869454700 w 414"/>
                    <a:gd name="T17" fmla="*/ 199093138 h 368"/>
                    <a:gd name="T18" fmla="*/ 942538438 w 414"/>
                    <a:gd name="T19" fmla="*/ 252015625 h 368"/>
                    <a:gd name="T20" fmla="*/ 992941563 w 414"/>
                    <a:gd name="T21" fmla="*/ 287297813 h 368"/>
                    <a:gd name="T22" fmla="*/ 1003022188 w 414"/>
                    <a:gd name="T23" fmla="*/ 362902500 h 368"/>
                    <a:gd name="T24" fmla="*/ 922377188 w 414"/>
                    <a:gd name="T25" fmla="*/ 365423450 h 368"/>
                    <a:gd name="T26" fmla="*/ 866933750 w 414"/>
                    <a:gd name="T27" fmla="*/ 350302513 h 368"/>
                    <a:gd name="T28" fmla="*/ 773688763 w 414"/>
                    <a:gd name="T29" fmla="*/ 312499375 h 368"/>
                    <a:gd name="T30" fmla="*/ 758567825 w 414"/>
                    <a:gd name="T31" fmla="*/ 317539688 h 368"/>
                    <a:gd name="T32" fmla="*/ 723285638 w 414"/>
                    <a:gd name="T33" fmla="*/ 347781563 h 368"/>
                    <a:gd name="T34" fmla="*/ 783769388 w 414"/>
                    <a:gd name="T35" fmla="*/ 355342825 h 368"/>
                    <a:gd name="T36" fmla="*/ 781248438 w 414"/>
                    <a:gd name="T37" fmla="*/ 400705638 h 368"/>
                    <a:gd name="T38" fmla="*/ 710684063 w 414"/>
                    <a:gd name="T39" fmla="*/ 423386250 h 368"/>
                    <a:gd name="T40" fmla="*/ 693043763 w 414"/>
                    <a:gd name="T41" fmla="*/ 438507188 h 368"/>
                    <a:gd name="T42" fmla="*/ 793850013 w 414"/>
                    <a:gd name="T43" fmla="*/ 403225000 h 368"/>
                    <a:gd name="T44" fmla="*/ 849293450 w 414"/>
                    <a:gd name="T45" fmla="*/ 504031250 h 368"/>
                    <a:gd name="T46" fmla="*/ 861893438 w 414"/>
                    <a:gd name="T47" fmla="*/ 551915013 h 368"/>
                    <a:gd name="T48" fmla="*/ 849293450 w 414"/>
                    <a:gd name="T49" fmla="*/ 569555313 h 368"/>
                    <a:gd name="T50" fmla="*/ 869454700 w 414"/>
                    <a:gd name="T51" fmla="*/ 599797188 h 368"/>
                    <a:gd name="T52" fmla="*/ 766127500 w 414"/>
                    <a:gd name="T53" fmla="*/ 587197200 h 368"/>
                    <a:gd name="T54" fmla="*/ 814011263 w 414"/>
                    <a:gd name="T55" fmla="*/ 574595625 h 368"/>
                    <a:gd name="T56" fmla="*/ 781248438 w 414"/>
                    <a:gd name="T57" fmla="*/ 554434375 h 368"/>
                    <a:gd name="T58" fmla="*/ 756046875 w 414"/>
                    <a:gd name="T59" fmla="*/ 574595625 h 368"/>
                    <a:gd name="T60" fmla="*/ 685482500 w 414"/>
                    <a:gd name="T61" fmla="*/ 564515000 h 368"/>
                    <a:gd name="T62" fmla="*/ 592237513 w 414"/>
                    <a:gd name="T63" fmla="*/ 554434375 h 368"/>
                    <a:gd name="T64" fmla="*/ 579635938 w 414"/>
                    <a:gd name="T65" fmla="*/ 486390950 h 368"/>
                    <a:gd name="T66" fmla="*/ 549394063 w 414"/>
                    <a:gd name="T67" fmla="*/ 446068450 h 368"/>
                    <a:gd name="T68" fmla="*/ 541834388 w 414"/>
                    <a:gd name="T69" fmla="*/ 435987825 h 368"/>
                    <a:gd name="T70" fmla="*/ 468749063 w 414"/>
                    <a:gd name="T71" fmla="*/ 514111875 h 368"/>
                    <a:gd name="T72" fmla="*/ 420866888 w 414"/>
                    <a:gd name="T73" fmla="*/ 504031250 h 368"/>
                    <a:gd name="T74" fmla="*/ 370463763 w 414"/>
                    <a:gd name="T75" fmla="*/ 481350638 h 368"/>
                    <a:gd name="T76" fmla="*/ 320060638 w 414"/>
                    <a:gd name="T77" fmla="*/ 471270013 h 368"/>
                    <a:gd name="T78" fmla="*/ 171370625 w 414"/>
                    <a:gd name="T79" fmla="*/ 362902500 h 368"/>
                    <a:gd name="T80" fmla="*/ 219254388 w 414"/>
                    <a:gd name="T81" fmla="*/ 433466875 h 368"/>
                    <a:gd name="T82" fmla="*/ 204133450 w 414"/>
                    <a:gd name="T83" fmla="*/ 441028138 h 368"/>
                    <a:gd name="T84" fmla="*/ 309980013 w 414"/>
                    <a:gd name="T85" fmla="*/ 572076263 h 368"/>
                    <a:gd name="T86" fmla="*/ 315020325 w 414"/>
                    <a:gd name="T87" fmla="*/ 622479388 h 368"/>
                    <a:gd name="T88" fmla="*/ 317539688 w 414"/>
                    <a:gd name="T89" fmla="*/ 556955325 h 368"/>
                    <a:gd name="T90" fmla="*/ 443547500 w 414"/>
                    <a:gd name="T91" fmla="*/ 574595625 h 368"/>
                    <a:gd name="T92" fmla="*/ 511592513 w 414"/>
                    <a:gd name="T93" fmla="*/ 652721263 h 368"/>
                    <a:gd name="T94" fmla="*/ 534273125 w 414"/>
                    <a:gd name="T95" fmla="*/ 662801888 h 368"/>
                    <a:gd name="T96" fmla="*/ 690522813 w 414"/>
                    <a:gd name="T97" fmla="*/ 675401875 h 368"/>
                    <a:gd name="T98" fmla="*/ 632560013 w 414"/>
                    <a:gd name="T99" fmla="*/ 720764688 h 368"/>
                    <a:gd name="T100" fmla="*/ 597277825 w 414"/>
                    <a:gd name="T101" fmla="*/ 796369375 h 368"/>
                    <a:gd name="T102" fmla="*/ 655240625 w 414"/>
                    <a:gd name="T103" fmla="*/ 735885625 h 368"/>
                    <a:gd name="T104" fmla="*/ 698084075 w 414"/>
                    <a:gd name="T105" fmla="*/ 740925938 h 368"/>
                    <a:gd name="T106" fmla="*/ 728325950 w 414"/>
                    <a:gd name="T107" fmla="*/ 738406575 h 368"/>
                    <a:gd name="T108" fmla="*/ 778729075 w 414"/>
                    <a:gd name="T109" fmla="*/ 720764688 h 368"/>
                    <a:gd name="T110" fmla="*/ 796369375 w 414"/>
                    <a:gd name="T111" fmla="*/ 748487200 h 368"/>
                    <a:gd name="T112" fmla="*/ 778729075 w 414"/>
                    <a:gd name="T113" fmla="*/ 796369375 h 368"/>
                    <a:gd name="T114" fmla="*/ 793850013 w 414"/>
                    <a:gd name="T115" fmla="*/ 826611250 h 368"/>
                    <a:gd name="T116" fmla="*/ 798890325 w 414"/>
                    <a:gd name="T117" fmla="*/ 829132200 h 368"/>
                    <a:gd name="T118" fmla="*/ 443547500 w 414"/>
                    <a:gd name="T119" fmla="*/ 861893438 h 368"/>
                    <a:gd name="T120" fmla="*/ 0 60000 65536"/>
                    <a:gd name="T121" fmla="*/ 0 60000 65536"/>
                    <a:gd name="T122" fmla="*/ 0 60000 65536"/>
                    <a:gd name="T123" fmla="*/ 0 60000 65536"/>
                    <a:gd name="T124" fmla="*/ 0 60000 65536"/>
                    <a:gd name="T125" fmla="*/ 0 60000 65536"/>
                    <a:gd name="T126" fmla="*/ 0 60000 65536"/>
                    <a:gd name="T127" fmla="*/ 0 60000 65536"/>
                    <a:gd name="T128" fmla="*/ 0 60000 65536"/>
                    <a:gd name="T129" fmla="*/ 0 60000 65536"/>
                    <a:gd name="T130" fmla="*/ 0 60000 65536"/>
                    <a:gd name="T131" fmla="*/ 0 60000 65536"/>
                    <a:gd name="T132" fmla="*/ 0 60000 65536"/>
                    <a:gd name="T133" fmla="*/ 0 60000 65536"/>
                    <a:gd name="T134" fmla="*/ 0 60000 65536"/>
                    <a:gd name="T135" fmla="*/ 0 60000 65536"/>
                    <a:gd name="T136" fmla="*/ 0 60000 65536"/>
                    <a:gd name="T137" fmla="*/ 0 60000 65536"/>
                    <a:gd name="T138" fmla="*/ 0 60000 65536"/>
                    <a:gd name="T139" fmla="*/ 0 60000 65536"/>
                    <a:gd name="T140" fmla="*/ 0 60000 65536"/>
                    <a:gd name="T141" fmla="*/ 0 60000 65536"/>
                    <a:gd name="T142" fmla="*/ 0 60000 65536"/>
                    <a:gd name="T143" fmla="*/ 0 60000 65536"/>
                    <a:gd name="T144" fmla="*/ 0 60000 65536"/>
                    <a:gd name="T145" fmla="*/ 0 60000 65536"/>
                    <a:gd name="T146" fmla="*/ 0 60000 65536"/>
                    <a:gd name="T147" fmla="*/ 0 60000 65536"/>
                    <a:gd name="T148" fmla="*/ 0 60000 65536"/>
                    <a:gd name="T149" fmla="*/ 0 60000 65536"/>
                    <a:gd name="T150" fmla="*/ 0 60000 65536"/>
                    <a:gd name="T151" fmla="*/ 0 60000 65536"/>
                    <a:gd name="T152" fmla="*/ 0 60000 65536"/>
                    <a:gd name="T153" fmla="*/ 0 60000 65536"/>
                    <a:gd name="T154" fmla="*/ 0 60000 65536"/>
                    <a:gd name="T155" fmla="*/ 0 60000 65536"/>
                    <a:gd name="T156" fmla="*/ 0 60000 65536"/>
                    <a:gd name="T157" fmla="*/ 0 60000 65536"/>
                    <a:gd name="T158" fmla="*/ 0 60000 65536"/>
                    <a:gd name="T159" fmla="*/ 0 60000 65536"/>
                    <a:gd name="T160" fmla="*/ 0 60000 65536"/>
                    <a:gd name="T161" fmla="*/ 0 60000 65536"/>
                    <a:gd name="T162" fmla="*/ 0 60000 65536"/>
                    <a:gd name="T163" fmla="*/ 0 60000 65536"/>
                    <a:gd name="T164" fmla="*/ 0 60000 65536"/>
                    <a:gd name="T165" fmla="*/ 0 60000 65536"/>
                    <a:gd name="T166" fmla="*/ 0 60000 65536"/>
                    <a:gd name="T167" fmla="*/ 0 60000 65536"/>
                    <a:gd name="T168" fmla="*/ 0 60000 65536"/>
                    <a:gd name="T169" fmla="*/ 0 60000 65536"/>
                    <a:gd name="T170" fmla="*/ 0 60000 65536"/>
                    <a:gd name="T171" fmla="*/ 0 60000 65536"/>
                    <a:gd name="T172" fmla="*/ 0 60000 65536"/>
                    <a:gd name="T173" fmla="*/ 0 60000 65536"/>
                    <a:gd name="T174" fmla="*/ 0 60000 65536"/>
                    <a:gd name="T175" fmla="*/ 0 60000 65536"/>
                    <a:gd name="T176" fmla="*/ 0 60000 65536"/>
                    <a:gd name="T177" fmla="*/ 0 60000 65536"/>
                    <a:gd name="T178" fmla="*/ 0 60000 65536"/>
                    <a:gd name="T179" fmla="*/ 0 60000 65536"/>
                  </a:gdLst>
                  <a:ahLst/>
                  <a:cxnLst>
                    <a:cxn ang="T120">
                      <a:pos x="T0" y="T1"/>
                    </a:cxn>
                    <a:cxn ang="T121">
                      <a:pos x="T2" y="T3"/>
                    </a:cxn>
                    <a:cxn ang="T122">
                      <a:pos x="T4" y="T5"/>
                    </a:cxn>
                    <a:cxn ang="T123">
                      <a:pos x="T6" y="T7"/>
                    </a:cxn>
                    <a:cxn ang="T124">
                      <a:pos x="T8" y="T9"/>
                    </a:cxn>
                    <a:cxn ang="T125">
                      <a:pos x="T10" y="T11"/>
                    </a:cxn>
                    <a:cxn ang="T126">
                      <a:pos x="T12" y="T13"/>
                    </a:cxn>
                    <a:cxn ang="T127">
                      <a:pos x="T14" y="T15"/>
                    </a:cxn>
                    <a:cxn ang="T128">
                      <a:pos x="T16" y="T17"/>
                    </a:cxn>
                    <a:cxn ang="T129">
                      <a:pos x="T18" y="T19"/>
                    </a:cxn>
                    <a:cxn ang="T130">
                      <a:pos x="T20" y="T21"/>
                    </a:cxn>
                    <a:cxn ang="T131">
                      <a:pos x="T22" y="T23"/>
                    </a:cxn>
                    <a:cxn ang="T132">
                      <a:pos x="T24" y="T25"/>
                    </a:cxn>
                    <a:cxn ang="T133">
                      <a:pos x="T26" y="T27"/>
                    </a:cxn>
                    <a:cxn ang="T134">
                      <a:pos x="T28" y="T29"/>
                    </a:cxn>
                    <a:cxn ang="T135">
                      <a:pos x="T30" y="T31"/>
                    </a:cxn>
                    <a:cxn ang="T136">
                      <a:pos x="T32" y="T33"/>
                    </a:cxn>
                    <a:cxn ang="T137">
                      <a:pos x="T34" y="T35"/>
                    </a:cxn>
                    <a:cxn ang="T138">
                      <a:pos x="T36" y="T37"/>
                    </a:cxn>
                    <a:cxn ang="T139">
                      <a:pos x="T38" y="T39"/>
                    </a:cxn>
                    <a:cxn ang="T140">
                      <a:pos x="T40" y="T41"/>
                    </a:cxn>
                    <a:cxn ang="T141">
                      <a:pos x="T42" y="T43"/>
                    </a:cxn>
                    <a:cxn ang="T142">
                      <a:pos x="T44" y="T45"/>
                    </a:cxn>
                    <a:cxn ang="T143">
                      <a:pos x="T46" y="T47"/>
                    </a:cxn>
                    <a:cxn ang="T144">
                      <a:pos x="T48" y="T49"/>
                    </a:cxn>
                    <a:cxn ang="T145">
                      <a:pos x="T50" y="T51"/>
                    </a:cxn>
                    <a:cxn ang="T146">
                      <a:pos x="T52" y="T53"/>
                    </a:cxn>
                    <a:cxn ang="T147">
                      <a:pos x="T54" y="T55"/>
                    </a:cxn>
                    <a:cxn ang="T148">
                      <a:pos x="T56" y="T57"/>
                    </a:cxn>
                    <a:cxn ang="T149">
                      <a:pos x="T58" y="T59"/>
                    </a:cxn>
                    <a:cxn ang="T150">
                      <a:pos x="T60" y="T61"/>
                    </a:cxn>
                    <a:cxn ang="T151">
                      <a:pos x="T62" y="T63"/>
                    </a:cxn>
                    <a:cxn ang="T152">
                      <a:pos x="T64" y="T65"/>
                    </a:cxn>
                    <a:cxn ang="T153">
                      <a:pos x="T66" y="T67"/>
                    </a:cxn>
                    <a:cxn ang="T154">
                      <a:pos x="T68" y="T69"/>
                    </a:cxn>
                    <a:cxn ang="T155">
                      <a:pos x="T70" y="T71"/>
                    </a:cxn>
                    <a:cxn ang="T156">
                      <a:pos x="T72" y="T73"/>
                    </a:cxn>
                    <a:cxn ang="T157">
                      <a:pos x="T74" y="T75"/>
                    </a:cxn>
                    <a:cxn ang="T158">
                      <a:pos x="T76" y="T77"/>
                    </a:cxn>
                    <a:cxn ang="T159">
                      <a:pos x="T78" y="T79"/>
                    </a:cxn>
                    <a:cxn ang="T160">
                      <a:pos x="T80" y="T81"/>
                    </a:cxn>
                    <a:cxn ang="T161">
                      <a:pos x="T82" y="T83"/>
                    </a:cxn>
                    <a:cxn ang="T162">
                      <a:pos x="T84" y="T85"/>
                    </a:cxn>
                    <a:cxn ang="T163">
                      <a:pos x="T86" y="T87"/>
                    </a:cxn>
                    <a:cxn ang="T164">
                      <a:pos x="T88" y="T89"/>
                    </a:cxn>
                    <a:cxn ang="T165">
                      <a:pos x="T90" y="T91"/>
                    </a:cxn>
                    <a:cxn ang="T166">
                      <a:pos x="T92" y="T93"/>
                    </a:cxn>
                    <a:cxn ang="T167">
                      <a:pos x="T94" y="T95"/>
                    </a:cxn>
                    <a:cxn ang="T168">
                      <a:pos x="T96" y="T97"/>
                    </a:cxn>
                    <a:cxn ang="T169">
                      <a:pos x="T98" y="T99"/>
                    </a:cxn>
                    <a:cxn ang="T170">
                      <a:pos x="T100" y="T101"/>
                    </a:cxn>
                    <a:cxn ang="T171">
                      <a:pos x="T102" y="T103"/>
                    </a:cxn>
                    <a:cxn ang="T172">
                      <a:pos x="T104" y="T105"/>
                    </a:cxn>
                    <a:cxn ang="T173">
                      <a:pos x="T106" y="T107"/>
                    </a:cxn>
                    <a:cxn ang="T174">
                      <a:pos x="T108" y="T109"/>
                    </a:cxn>
                    <a:cxn ang="T175">
                      <a:pos x="T110" y="T111"/>
                    </a:cxn>
                    <a:cxn ang="T176">
                      <a:pos x="T112" y="T113"/>
                    </a:cxn>
                    <a:cxn ang="T177">
                      <a:pos x="T114" y="T115"/>
                    </a:cxn>
                    <a:cxn ang="T178">
                      <a:pos x="T116" y="T117"/>
                    </a:cxn>
                    <a:cxn ang="T179">
                      <a:pos x="T118" y="T119"/>
                    </a:cxn>
                  </a:cxnLst>
                  <a:rect l="0" t="0" r="r" b="b"/>
                  <a:pathLst>
                    <a:path w="414" h="368">
                      <a:moveTo>
                        <a:pt x="152" y="321"/>
                      </a:moveTo>
                      <a:lnTo>
                        <a:pt x="140" y="310"/>
                      </a:lnTo>
                      <a:lnTo>
                        <a:pt x="137" y="307"/>
                      </a:lnTo>
                      <a:lnTo>
                        <a:pt x="135" y="306"/>
                      </a:lnTo>
                      <a:lnTo>
                        <a:pt x="114" y="293"/>
                      </a:lnTo>
                      <a:lnTo>
                        <a:pt x="26" y="241"/>
                      </a:lnTo>
                      <a:lnTo>
                        <a:pt x="14" y="236"/>
                      </a:lnTo>
                      <a:lnTo>
                        <a:pt x="11" y="237"/>
                      </a:lnTo>
                      <a:lnTo>
                        <a:pt x="7" y="237"/>
                      </a:lnTo>
                      <a:lnTo>
                        <a:pt x="4" y="237"/>
                      </a:lnTo>
                      <a:lnTo>
                        <a:pt x="0" y="237"/>
                      </a:lnTo>
                      <a:lnTo>
                        <a:pt x="2" y="232"/>
                      </a:lnTo>
                      <a:lnTo>
                        <a:pt x="3" y="228"/>
                      </a:lnTo>
                      <a:lnTo>
                        <a:pt x="6" y="220"/>
                      </a:lnTo>
                      <a:lnTo>
                        <a:pt x="7" y="215"/>
                      </a:lnTo>
                      <a:lnTo>
                        <a:pt x="8" y="213"/>
                      </a:lnTo>
                      <a:lnTo>
                        <a:pt x="11" y="183"/>
                      </a:lnTo>
                      <a:lnTo>
                        <a:pt x="14" y="180"/>
                      </a:lnTo>
                      <a:lnTo>
                        <a:pt x="18" y="172"/>
                      </a:lnTo>
                      <a:lnTo>
                        <a:pt x="15" y="169"/>
                      </a:lnTo>
                      <a:lnTo>
                        <a:pt x="13" y="165"/>
                      </a:lnTo>
                      <a:lnTo>
                        <a:pt x="12" y="161"/>
                      </a:lnTo>
                      <a:lnTo>
                        <a:pt x="23" y="148"/>
                      </a:lnTo>
                      <a:lnTo>
                        <a:pt x="38" y="133"/>
                      </a:lnTo>
                      <a:lnTo>
                        <a:pt x="41" y="135"/>
                      </a:lnTo>
                      <a:lnTo>
                        <a:pt x="44" y="136"/>
                      </a:lnTo>
                      <a:lnTo>
                        <a:pt x="46" y="135"/>
                      </a:lnTo>
                      <a:lnTo>
                        <a:pt x="48" y="135"/>
                      </a:lnTo>
                      <a:lnTo>
                        <a:pt x="51" y="134"/>
                      </a:lnTo>
                      <a:lnTo>
                        <a:pt x="55" y="133"/>
                      </a:lnTo>
                      <a:lnTo>
                        <a:pt x="61" y="133"/>
                      </a:lnTo>
                      <a:lnTo>
                        <a:pt x="62" y="133"/>
                      </a:lnTo>
                      <a:lnTo>
                        <a:pt x="63" y="123"/>
                      </a:lnTo>
                      <a:lnTo>
                        <a:pt x="60" y="122"/>
                      </a:lnTo>
                      <a:lnTo>
                        <a:pt x="57" y="122"/>
                      </a:lnTo>
                      <a:lnTo>
                        <a:pt x="55" y="114"/>
                      </a:lnTo>
                      <a:lnTo>
                        <a:pt x="52" y="111"/>
                      </a:lnTo>
                      <a:lnTo>
                        <a:pt x="49" y="110"/>
                      </a:lnTo>
                      <a:lnTo>
                        <a:pt x="46" y="107"/>
                      </a:lnTo>
                      <a:lnTo>
                        <a:pt x="43" y="103"/>
                      </a:lnTo>
                      <a:lnTo>
                        <a:pt x="41" y="101"/>
                      </a:lnTo>
                      <a:lnTo>
                        <a:pt x="38" y="100"/>
                      </a:lnTo>
                      <a:lnTo>
                        <a:pt x="31" y="99"/>
                      </a:lnTo>
                      <a:lnTo>
                        <a:pt x="33" y="95"/>
                      </a:lnTo>
                      <a:lnTo>
                        <a:pt x="34" y="91"/>
                      </a:lnTo>
                      <a:lnTo>
                        <a:pt x="33" y="86"/>
                      </a:lnTo>
                      <a:lnTo>
                        <a:pt x="31" y="83"/>
                      </a:lnTo>
                      <a:lnTo>
                        <a:pt x="27" y="81"/>
                      </a:lnTo>
                      <a:lnTo>
                        <a:pt x="25" y="77"/>
                      </a:lnTo>
                      <a:lnTo>
                        <a:pt x="22" y="76"/>
                      </a:lnTo>
                      <a:lnTo>
                        <a:pt x="15" y="65"/>
                      </a:lnTo>
                      <a:lnTo>
                        <a:pt x="13" y="57"/>
                      </a:lnTo>
                      <a:lnTo>
                        <a:pt x="14" y="53"/>
                      </a:lnTo>
                      <a:lnTo>
                        <a:pt x="17" y="50"/>
                      </a:lnTo>
                      <a:lnTo>
                        <a:pt x="16" y="46"/>
                      </a:lnTo>
                      <a:lnTo>
                        <a:pt x="14" y="42"/>
                      </a:lnTo>
                      <a:lnTo>
                        <a:pt x="7" y="37"/>
                      </a:lnTo>
                      <a:lnTo>
                        <a:pt x="5" y="34"/>
                      </a:lnTo>
                      <a:lnTo>
                        <a:pt x="4" y="29"/>
                      </a:lnTo>
                      <a:lnTo>
                        <a:pt x="6" y="25"/>
                      </a:lnTo>
                      <a:lnTo>
                        <a:pt x="10" y="19"/>
                      </a:lnTo>
                      <a:lnTo>
                        <a:pt x="13" y="16"/>
                      </a:lnTo>
                      <a:lnTo>
                        <a:pt x="14" y="12"/>
                      </a:lnTo>
                      <a:lnTo>
                        <a:pt x="14" y="8"/>
                      </a:lnTo>
                      <a:lnTo>
                        <a:pt x="14" y="5"/>
                      </a:lnTo>
                      <a:lnTo>
                        <a:pt x="16" y="2"/>
                      </a:lnTo>
                      <a:lnTo>
                        <a:pt x="20" y="0"/>
                      </a:lnTo>
                      <a:lnTo>
                        <a:pt x="75" y="32"/>
                      </a:lnTo>
                      <a:lnTo>
                        <a:pt x="127" y="62"/>
                      </a:lnTo>
                      <a:lnTo>
                        <a:pt x="140" y="57"/>
                      </a:lnTo>
                      <a:lnTo>
                        <a:pt x="142" y="56"/>
                      </a:lnTo>
                      <a:lnTo>
                        <a:pt x="205" y="27"/>
                      </a:lnTo>
                      <a:lnTo>
                        <a:pt x="245" y="26"/>
                      </a:lnTo>
                      <a:lnTo>
                        <a:pt x="248" y="26"/>
                      </a:lnTo>
                      <a:lnTo>
                        <a:pt x="271" y="26"/>
                      </a:lnTo>
                      <a:lnTo>
                        <a:pt x="321" y="25"/>
                      </a:lnTo>
                      <a:lnTo>
                        <a:pt x="341" y="50"/>
                      </a:lnTo>
                      <a:lnTo>
                        <a:pt x="342" y="54"/>
                      </a:lnTo>
                      <a:lnTo>
                        <a:pt x="339" y="65"/>
                      </a:lnTo>
                      <a:lnTo>
                        <a:pt x="342" y="73"/>
                      </a:lnTo>
                      <a:lnTo>
                        <a:pt x="345" y="79"/>
                      </a:lnTo>
                      <a:lnTo>
                        <a:pt x="346" y="81"/>
                      </a:lnTo>
                      <a:lnTo>
                        <a:pt x="347" y="83"/>
                      </a:lnTo>
                      <a:lnTo>
                        <a:pt x="356" y="91"/>
                      </a:lnTo>
                      <a:lnTo>
                        <a:pt x="359" y="94"/>
                      </a:lnTo>
                      <a:lnTo>
                        <a:pt x="361" y="96"/>
                      </a:lnTo>
                      <a:lnTo>
                        <a:pt x="364" y="99"/>
                      </a:lnTo>
                      <a:lnTo>
                        <a:pt x="368" y="99"/>
                      </a:lnTo>
                      <a:lnTo>
                        <a:pt x="371" y="100"/>
                      </a:lnTo>
                      <a:lnTo>
                        <a:pt x="374" y="100"/>
                      </a:lnTo>
                      <a:lnTo>
                        <a:pt x="378" y="101"/>
                      </a:lnTo>
                      <a:lnTo>
                        <a:pt x="380" y="103"/>
                      </a:lnTo>
                      <a:lnTo>
                        <a:pt x="379" y="106"/>
                      </a:lnTo>
                      <a:lnTo>
                        <a:pt x="379" y="111"/>
                      </a:lnTo>
                      <a:lnTo>
                        <a:pt x="382" y="111"/>
                      </a:lnTo>
                      <a:lnTo>
                        <a:pt x="385" y="109"/>
                      </a:lnTo>
                      <a:lnTo>
                        <a:pt x="388" y="111"/>
                      </a:lnTo>
                      <a:lnTo>
                        <a:pt x="390" y="114"/>
                      </a:lnTo>
                      <a:lnTo>
                        <a:pt x="394" y="114"/>
                      </a:lnTo>
                      <a:lnTo>
                        <a:pt x="397" y="112"/>
                      </a:lnTo>
                      <a:lnTo>
                        <a:pt x="397" y="116"/>
                      </a:lnTo>
                      <a:lnTo>
                        <a:pt x="399" y="120"/>
                      </a:lnTo>
                      <a:lnTo>
                        <a:pt x="404" y="118"/>
                      </a:lnTo>
                      <a:lnTo>
                        <a:pt x="411" y="124"/>
                      </a:lnTo>
                      <a:lnTo>
                        <a:pt x="413" y="126"/>
                      </a:lnTo>
                      <a:lnTo>
                        <a:pt x="409" y="129"/>
                      </a:lnTo>
                      <a:lnTo>
                        <a:pt x="406" y="141"/>
                      </a:lnTo>
                      <a:lnTo>
                        <a:pt x="398" y="144"/>
                      </a:lnTo>
                      <a:lnTo>
                        <a:pt x="391" y="142"/>
                      </a:lnTo>
                      <a:lnTo>
                        <a:pt x="385" y="147"/>
                      </a:lnTo>
                      <a:lnTo>
                        <a:pt x="379" y="146"/>
                      </a:lnTo>
                      <a:lnTo>
                        <a:pt x="382" y="136"/>
                      </a:lnTo>
                      <a:lnTo>
                        <a:pt x="381" y="132"/>
                      </a:lnTo>
                      <a:lnTo>
                        <a:pt x="379" y="132"/>
                      </a:lnTo>
                      <a:lnTo>
                        <a:pt x="379" y="135"/>
                      </a:lnTo>
                      <a:lnTo>
                        <a:pt x="376" y="148"/>
                      </a:lnTo>
                      <a:lnTo>
                        <a:pt x="366" y="145"/>
                      </a:lnTo>
                      <a:lnTo>
                        <a:pt x="364" y="147"/>
                      </a:lnTo>
                      <a:lnTo>
                        <a:pt x="346" y="139"/>
                      </a:lnTo>
                      <a:lnTo>
                        <a:pt x="346" y="137"/>
                      </a:lnTo>
                      <a:lnTo>
                        <a:pt x="352" y="135"/>
                      </a:lnTo>
                      <a:lnTo>
                        <a:pt x="353" y="133"/>
                      </a:lnTo>
                      <a:lnTo>
                        <a:pt x="352" y="131"/>
                      </a:lnTo>
                      <a:lnTo>
                        <a:pt x="348" y="135"/>
                      </a:lnTo>
                      <a:lnTo>
                        <a:pt x="343" y="133"/>
                      </a:lnTo>
                      <a:lnTo>
                        <a:pt x="344" y="139"/>
                      </a:lnTo>
                      <a:lnTo>
                        <a:pt x="334" y="140"/>
                      </a:lnTo>
                      <a:lnTo>
                        <a:pt x="337" y="142"/>
                      </a:lnTo>
                      <a:lnTo>
                        <a:pt x="334" y="143"/>
                      </a:lnTo>
                      <a:lnTo>
                        <a:pt x="335" y="146"/>
                      </a:lnTo>
                      <a:lnTo>
                        <a:pt x="330" y="146"/>
                      </a:lnTo>
                      <a:lnTo>
                        <a:pt x="323" y="139"/>
                      </a:lnTo>
                      <a:lnTo>
                        <a:pt x="316" y="138"/>
                      </a:lnTo>
                      <a:lnTo>
                        <a:pt x="305" y="129"/>
                      </a:lnTo>
                      <a:lnTo>
                        <a:pt x="307" y="124"/>
                      </a:lnTo>
                      <a:lnTo>
                        <a:pt x="309" y="119"/>
                      </a:lnTo>
                      <a:lnTo>
                        <a:pt x="313" y="119"/>
                      </a:lnTo>
                      <a:lnTo>
                        <a:pt x="310" y="116"/>
                      </a:lnTo>
                      <a:lnTo>
                        <a:pt x="311" y="111"/>
                      </a:lnTo>
                      <a:lnTo>
                        <a:pt x="308" y="110"/>
                      </a:lnTo>
                      <a:lnTo>
                        <a:pt x="309" y="114"/>
                      </a:lnTo>
                      <a:lnTo>
                        <a:pt x="307" y="119"/>
                      </a:lnTo>
                      <a:lnTo>
                        <a:pt x="304" y="126"/>
                      </a:lnTo>
                      <a:lnTo>
                        <a:pt x="301" y="126"/>
                      </a:lnTo>
                      <a:lnTo>
                        <a:pt x="302" y="130"/>
                      </a:lnTo>
                      <a:lnTo>
                        <a:pt x="305" y="133"/>
                      </a:lnTo>
                      <a:lnTo>
                        <a:pt x="303" y="135"/>
                      </a:lnTo>
                      <a:lnTo>
                        <a:pt x="303" y="138"/>
                      </a:lnTo>
                      <a:lnTo>
                        <a:pt x="299" y="136"/>
                      </a:lnTo>
                      <a:lnTo>
                        <a:pt x="296" y="136"/>
                      </a:lnTo>
                      <a:lnTo>
                        <a:pt x="289" y="134"/>
                      </a:lnTo>
                      <a:lnTo>
                        <a:pt x="286" y="132"/>
                      </a:lnTo>
                      <a:lnTo>
                        <a:pt x="287" y="138"/>
                      </a:lnTo>
                      <a:lnTo>
                        <a:pt x="290" y="137"/>
                      </a:lnTo>
                      <a:lnTo>
                        <a:pt x="294" y="139"/>
                      </a:lnTo>
                      <a:lnTo>
                        <a:pt x="298" y="138"/>
                      </a:lnTo>
                      <a:lnTo>
                        <a:pt x="303" y="141"/>
                      </a:lnTo>
                      <a:lnTo>
                        <a:pt x="306" y="145"/>
                      </a:lnTo>
                      <a:lnTo>
                        <a:pt x="306" y="140"/>
                      </a:lnTo>
                      <a:lnTo>
                        <a:pt x="306" y="138"/>
                      </a:lnTo>
                      <a:lnTo>
                        <a:pt x="309" y="138"/>
                      </a:lnTo>
                      <a:lnTo>
                        <a:pt x="311" y="141"/>
                      </a:lnTo>
                      <a:lnTo>
                        <a:pt x="317" y="141"/>
                      </a:lnTo>
                      <a:lnTo>
                        <a:pt x="318" y="145"/>
                      </a:lnTo>
                      <a:lnTo>
                        <a:pt x="322" y="146"/>
                      </a:lnTo>
                      <a:lnTo>
                        <a:pt x="325" y="151"/>
                      </a:lnTo>
                      <a:lnTo>
                        <a:pt x="322" y="156"/>
                      </a:lnTo>
                      <a:lnTo>
                        <a:pt x="318" y="155"/>
                      </a:lnTo>
                      <a:lnTo>
                        <a:pt x="314" y="156"/>
                      </a:lnTo>
                      <a:lnTo>
                        <a:pt x="309" y="157"/>
                      </a:lnTo>
                      <a:lnTo>
                        <a:pt x="310" y="159"/>
                      </a:lnTo>
                      <a:lnTo>
                        <a:pt x="307" y="162"/>
                      </a:lnTo>
                      <a:lnTo>
                        <a:pt x="300" y="165"/>
                      </a:lnTo>
                      <a:lnTo>
                        <a:pt x="299" y="163"/>
                      </a:lnTo>
                      <a:lnTo>
                        <a:pt x="298" y="166"/>
                      </a:lnTo>
                      <a:lnTo>
                        <a:pt x="295" y="167"/>
                      </a:lnTo>
                      <a:lnTo>
                        <a:pt x="299" y="169"/>
                      </a:lnTo>
                      <a:lnTo>
                        <a:pt x="295" y="169"/>
                      </a:lnTo>
                      <a:lnTo>
                        <a:pt x="291" y="172"/>
                      </a:lnTo>
                      <a:lnTo>
                        <a:pt x="282" y="168"/>
                      </a:lnTo>
                      <a:lnTo>
                        <a:pt x="279" y="170"/>
                      </a:lnTo>
                      <a:lnTo>
                        <a:pt x="273" y="167"/>
                      </a:lnTo>
                      <a:lnTo>
                        <a:pt x="268" y="157"/>
                      </a:lnTo>
                      <a:lnTo>
                        <a:pt x="266" y="157"/>
                      </a:lnTo>
                      <a:lnTo>
                        <a:pt x="271" y="169"/>
                      </a:lnTo>
                      <a:lnTo>
                        <a:pt x="268" y="169"/>
                      </a:lnTo>
                      <a:lnTo>
                        <a:pt x="269" y="173"/>
                      </a:lnTo>
                      <a:lnTo>
                        <a:pt x="271" y="172"/>
                      </a:lnTo>
                      <a:lnTo>
                        <a:pt x="275" y="174"/>
                      </a:lnTo>
                      <a:lnTo>
                        <a:pt x="281" y="172"/>
                      </a:lnTo>
                      <a:lnTo>
                        <a:pt x="286" y="177"/>
                      </a:lnTo>
                      <a:lnTo>
                        <a:pt x="290" y="175"/>
                      </a:lnTo>
                      <a:lnTo>
                        <a:pt x="291" y="180"/>
                      </a:lnTo>
                      <a:lnTo>
                        <a:pt x="295" y="174"/>
                      </a:lnTo>
                      <a:lnTo>
                        <a:pt x="299" y="173"/>
                      </a:lnTo>
                      <a:lnTo>
                        <a:pt x="300" y="171"/>
                      </a:lnTo>
                      <a:lnTo>
                        <a:pt x="310" y="167"/>
                      </a:lnTo>
                      <a:lnTo>
                        <a:pt x="315" y="160"/>
                      </a:lnTo>
                      <a:lnTo>
                        <a:pt x="319" y="172"/>
                      </a:lnTo>
                      <a:lnTo>
                        <a:pt x="321" y="169"/>
                      </a:lnTo>
                      <a:lnTo>
                        <a:pt x="321" y="165"/>
                      </a:lnTo>
                      <a:lnTo>
                        <a:pt x="325" y="169"/>
                      </a:lnTo>
                      <a:lnTo>
                        <a:pt x="329" y="177"/>
                      </a:lnTo>
                      <a:lnTo>
                        <a:pt x="339" y="183"/>
                      </a:lnTo>
                      <a:lnTo>
                        <a:pt x="338" y="188"/>
                      </a:lnTo>
                      <a:lnTo>
                        <a:pt x="338" y="199"/>
                      </a:lnTo>
                      <a:lnTo>
                        <a:pt x="337" y="200"/>
                      </a:lnTo>
                      <a:lnTo>
                        <a:pt x="335" y="200"/>
                      </a:lnTo>
                      <a:lnTo>
                        <a:pt x="333" y="201"/>
                      </a:lnTo>
                      <a:lnTo>
                        <a:pt x="323" y="198"/>
                      </a:lnTo>
                      <a:lnTo>
                        <a:pt x="330" y="202"/>
                      </a:lnTo>
                      <a:lnTo>
                        <a:pt x="328" y="203"/>
                      </a:lnTo>
                      <a:lnTo>
                        <a:pt x="335" y="203"/>
                      </a:lnTo>
                      <a:lnTo>
                        <a:pt x="337" y="213"/>
                      </a:lnTo>
                      <a:lnTo>
                        <a:pt x="342" y="215"/>
                      </a:lnTo>
                      <a:lnTo>
                        <a:pt x="342" y="219"/>
                      </a:lnTo>
                      <a:lnTo>
                        <a:pt x="346" y="222"/>
                      </a:lnTo>
                      <a:lnTo>
                        <a:pt x="344" y="225"/>
                      </a:lnTo>
                      <a:lnTo>
                        <a:pt x="343" y="224"/>
                      </a:lnTo>
                      <a:lnTo>
                        <a:pt x="341" y="224"/>
                      </a:lnTo>
                      <a:lnTo>
                        <a:pt x="341" y="221"/>
                      </a:lnTo>
                      <a:lnTo>
                        <a:pt x="340" y="219"/>
                      </a:lnTo>
                      <a:lnTo>
                        <a:pt x="339" y="224"/>
                      </a:lnTo>
                      <a:lnTo>
                        <a:pt x="335" y="223"/>
                      </a:lnTo>
                      <a:lnTo>
                        <a:pt x="337" y="226"/>
                      </a:lnTo>
                      <a:lnTo>
                        <a:pt x="341" y="225"/>
                      </a:lnTo>
                      <a:lnTo>
                        <a:pt x="342" y="229"/>
                      </a:lnTo>
                      <a:lnTo>
                        <a:pt x="345" y="230"/>
                      </a:lnTo>
                      <a:lnTo>
                        <a:pt x="337" y="233"/>
                      </a:lnTo>
                      <a:lnTo>
                        <a:pt x="342" y="234"/>
                      </a:lnTo>
                      <a:lnTo>
                        <a:pt x="341" y="237"/>
                      </a:lnTo>
                      <a:lnTo>
                        <a:pt x="342" y="241"/>
                      </a:lnTo>
                      <a:lnTo>
                        <a:pt x="343" y="238"/>
                      </a:lnTo>
                      <a:lnTo>
                        <a:pt x="345" y="238"/>
                      </a:lnTo>
                      <a:lnTo>
                        <a:pt x="344" y="234"/>
                      </a:lnTo>
                      <a:lnTo>
                        <a:pt x="347" y="233"/>
                      </a:lnTo>
                      <a:lnTo>
                        <a:pt x="349" y="236"/>
                      </a:lnTo>
                      <a:lnTo>
                        <a:pt x="349" y="242"/>
                      </a:lnTo>
                      <a:lnTo>
                        <a:pt x="353" y="248"/>
                      </a:lnTo>
                      <a:lnTo>
                        <a:pt x="353" y="251"/>
                      </a:lnTo>
                      <a:lnTo>
                        <a:pt x="307" y="238"/>
                      </a:lnTo>
                      <a:lnTo>
                        <a:pt x="304" y="234"/>
                      </a:lnTo>
                      <a:lnTo>
                        <a:pt x="304" y="233"/>
                      </a:lnTo>
                      <a:lnTo>
                        <a:pt x="306" y="234"/>
                      </a:lnTo>
                      <a:lnTo>
                        <a:pt x="307" y="233"/>
                      </a:lnTo>
                      <a:lnTo>
                        <a:pt x="304" y="229"/>
                      </a:lnTo>
                      <a:lnTo>
                        <a:pt x="304" y="227"/>
                      </a:lnTo>
                      <a:lnTo>
                        <a:pt x="307" y="225"/>
                      </a:lnTo>
                      <a:lnTo>
                        <a:pt x="308" y="223"/>
                      </a:lnTo>
                      <a:lnTo>
                        <a:pt x="312" y="224"/>
                      </a:lnTo>
                      <a:lnTo>
                        <a:pt x="317" y="225"/>
                      </a:lnTo>
                      <a:lnTo>
                        <a:pt x="323" y="228"/>
                      </a:lnTo>
                      <a:lnTo>
                        <a:pt x="321" y="224"/>
                      </a:lnTo>
                      <a:lnTo>
                        <a:pt x="317" y="222"/>
                      </a:lnTo>
                      <a:lnTo>
                        <a:pt x="311" y="221"/>
                      </a:lnTo>
                      <a:lnTo>
                        <a:pt x="311" y="217"/>
                      </a:lnTo>
                      <a:lnTo>
                        <a:pt x="310" y="215"/>
                      </a:lnTo>
                      <a:lnTo>
                        <a:pt x="312" y="211"/>
                      </a:lnTo>
                      <a:lnTo>
                        <a:pt x="310" y="210"/>
                      </a:lnTo>
                      <a:lnTo>
                        <a:pt x="308" y="212"/>
                      </a:lnTo>
                      <a:lnTo>
                        <a:pt x="310" y="220"/>
                      </a:lnTo>
                      <a:lnTo>
                        <a:pt x="306" y="219"/>
                      </a:lnTo>
                      <a:lnTo>
                        <a:pt x="303" y="224"/>
                      </a:lnTo>
                      <a:lnTo>
                        <a:pt x="300" y="219"/>
                      </a:lnTo>
                      <a:lnTo>
                        <a:pt x="298" y="218"/>
                      </a:lnTo>
                      <a:lnTo>
                        <a:pt x="297" y="214"/>
                      </a:lnTo>
                      <a:lnTo>
                        <a:pt x="294" y="214"/>
                      </a:lnTo>
                      <a:lnTo>
                        <a:pt x="292" y="215"/>
                      </a:lnTo>
                      <a:lnTo>
                        <a:pt x="298" y="221"/>
                      </a:lnTo>
                      <a:lnTo>
                        <a:pt x="300" y="228"/>
                      </a:lnTo>
                      <a:lnTo>
                        <a:pt x="299" y="229"/>
                      </a:lnTo>
                      <a:lnTo>
                        <a:pt x="294" y="228"/>
                      </a:lnTo>
                      <a:lnTo>
                        <a:pt x="296" y="231"/>
                      </a:lnTo>
                      <a:lnTo>
                        <a:pt x="294" y="232"/>
                      </a:lnTo>
                      <a:lnTo>
                        <a:pt x="276" y="225"/>
                      </a:lnTo>
                      <a:lnTo>
                        <a:pt x="277" y="217"/>
                      </a:lnTo>
                      <a:lnTo>
                        <a:pt x="274" y="216"/>
                      </a:lnTo>
                      <a:lnTo>
                        <a:pt x="275" y="221"/>
                      </a:lnTo>
                      <a:lnTo>
                        <a:pt x="272" y="224"/>
                      </a:lnTo>
                      <a:lnTo>
                        <a:pt x="254" y="224"/>
                      </a:lnTo>
                      <a:lnTo>
                        <a:pt x="255" y="227"/>
                      </a:lnTo>
                      <a:lnTo>
                        <a:pt x="250" y="228"/>
                      </a:lnTo>
                      <a:lnTo>
                        <a:pt x="247" y="230"/>
                      </a:lnTo>
                      <a:lnTo>
                        <a:pt x="241" y="224"/>
                      </a:lnTo>
                      <a:lnTo>
                        <a:pt x="244" y="225"/>
                      </a:lnTo>
                      <a:lnTo>
                        <a:pt x="245" y="223"/>
                      </a:lnTo>
                      <a:lnTo>
                        <a:pt x="239" y="222"/>
                      </a:lnTo>
                      <a:lnTo>
                        <a:pt x="235" y="220"/>
                      </a:lnTo>
                      <a:lnTo>
                        <a:pt x="236" y="223"/>
                      </a:lnTo>
                      <a:lnTo>
                        <a:pt x="232" y="221"/>
                      </a:lnTo>
                      <a:lnTo>
                        <a:pt x="213" y="210"/>
                      </a:lnTo>
                      <a:lnTo>
                        <a:pt x="216" y="198"/>
                      </a:lnTo>
                      <a:lnTo>
                        <a:pt x="218" y="197"/>
                      </a:lnTo>
                      <a:lnTo>
                        <a:pt x="219" y="195"/>
                      </a:lnTo>
                      <a:lnTo>
                        <a:pt x="221" y="196"/>
                      </a:lnTo>
                      <a:lnTo>
                        <a:pt x="226" y="192"/>
                      </a:lnTo>
                      <a:lnTo>
                        <a:pt x="230" y="193"/>
                      </a:lnTo>
                      <a:lnTo>
                        <a:pt x="232" y="192"/>
                      </a:lnTo>
                      <a:lnTo>
                        <a:pt x="225" y="188"/>
                      </a:lnTo>
                      <a:lnTo>
                        <a:pt x="223" y="191"/>
                      </a:lnTo>
                      <a:lnTo>
                        <a:pt x="218" y="193"/>
                      </a:lnTo>
                      <a:lnTo>
                        <a:pt x="215" y="195"/>
                      </a:lnTo>
                      <a:lnTo>
                        <a:pt x="213" y="192"/>
                      </a:lnTo>
                      <a:lnTo>
                        <a:pt x="215" y="187"/>
                      </a:lnTo>
                      <a:lnTo>
                        <a:pt x="215" y="181"/>
                      </a:lnTo>
                      <a:lnTo>
                        <a:pt x="218" y="177"/>
                      </a:lnTo>
                      <a:lnTo>
                        <a:pt x="218" y="173"/>
                      </a:lnTo>
                      <a:lnTo>
                        <a:pt x="220" y="169"/>
                      </a:lnTo>
                      <a:lnTo>
                        <a:pt x="220" y="167"/>
                      </a:lnTo>
                      <a:lnTo>
                        <a:pt x="223" y="165"/>
                      </a:lnTo>
                      <a:lnTo>
                        <a:pt x="222" y="164"/>
                      </a:lnTo>
                      <a:lnTo>
                        <a:pt x="219" y="165"/>
                      </a:lnTo>
                      <a:lnTo>
                        <a:pt x="217" y="167"/>
                      </a:lnTo>
                      <a:lnTo>
                        <a:pt x="218" y="170"/>
                      </a:lnTo>
                      <a:lnTo>
                        <a:pt x="215" y="173"/>
                      </a:lnTo>
                      <a:lnTo>
                        <a:pt x="214" y="179"/>
                      </a:lnTo>
                      <a:lnTo>
                        <a:pt x="211" y="184"/>
                      </a:lnTo>
                      <a:lnTo>
                        <a:pt x="211" y="190"/>
                      </a:lnTo>
                      <a:lnTo>
                        <a:pt x="210" y="195"/>
                      </a:lnTo>
                      <a:lnTo>
                        <a:pt x="212" y="196"/>
                      </a:lnTo>
                      <a:lnTo>
                        <a:pt x="209" y="208"/>
                      </a:lnTo>
                      <a:lnTo>
                        <a:pt x="205" y="211"/>
                      </a:lnTo>
                      <a:lnTo>
                        <a:pt x="186" y="206"/>
                      </a:lnTo>
                      <a:lnTo>
                        <a:pt x="186" y="204"/>
                      </a:lnTo>
                      <a:lnTo>
                        <a:pt x="190" y="203"/>
                      </a:lnTo>
                      <a:lnTo>
                        <a:pt x="192" y="203"/>
                      </a:lnTo>
                      <a:lnTo>
                        <a:pt x="190" y="201"/>
                      </a:lnTo>
                      <a:lnTo>
                        <a:pt x="186" y="202"/>
                      </a:lnTo>
                      <a:lnTo>
                        <a:pt x="181" y="206"/>
                      </a:lnTo>
                      <a:lnTo>
                        <a:pt x="171" y="205"/>
                      </a:lnTo>
                      <a:lnTo>
                        <a:pt x="169" y="203"/>
                      </a:lnTo>
                      <a:lnTo>
                        <a:pt x="168" y="200"/>
                      </a:lnTo>
                      <a:lnTo>
                        <a:pt x="167" y="200"/>
                      </a:lnTo>
                      <a:lnTo>
                        <a:pt x="166" y="205"/>
                      </a:lnTo>
                      <a:lnTo>
                        <a:pt x="159" y="205"/>
                      </a:lnTo>
                      <a:lnTo>
                        <a:pt x="152" y="200"/>
                      </a:lnTo>
                      <a:lnTo>
                        <a:pt x="148" y="196"/>
                      </a:lnTo>
                      <a:lnTo>
                        <a:pt x="150" y="196"/>
                      </a:lnTo>
                      <a:lnTo>
                        <a:pt x="148" y="194"/>
                      </a:lnTo>
                      <a:lnTo>
                        <a:pt x="157" y="193"/>
                      </a:lnTo>
                      <a:lnTo>
                        <a:pt x="158" y="190"/>
                      </a:lnTo>
                      <a:lnTo>
                        <a:pt x="147" y="191"/>
                      </a:lnTo>
                      <a:lnTo>
                        <a:pt x="141" y="195"/>
                      </a:lnTo>
                      <a:lnTo>
                        <a:pt x="135" y="191"/>
                      </a:lnTo>
                      <a:lnTo>
                        <a:pt x="135" y="183"/>
                      </a:lnTo>
                      <a:lnTo>
                        <a:pt x="133" y="181"/>
                      </a:lnTo>
                      <a:lnTo>
                        <a:pt x="131" y="172"/>
                      </a:lnTo>
                      <a:lnTo>
                        <a:pt x="130" y="168"/>
                      </a:lnTo>
                      <a:lnTo>
                        <a:pt x="128" y="171"/>
                      </a:lnTo>
                      <a:lnTo>
                        <a:pt x="131" y="186"/>
                      </a:lnTo>
                      <a:lnTo>
                        <a:pt x="127" y="187"/>
                      </a:lnTo>
                      <a:lnTo>
                        <a:pt x="109" y="175"/>
                      </a:lnTo>
                      <a:lnTo>
                        <a:pt x="102" y="164"/>
                      </a:lnTo>
                      <a:lnTo>
                        <a:pt x="93" y="158"/>
                      </a:lnTo>
                      <a:lnTo>
                        <a:pt x="94" y="155"/>
                      </a:lnTo>
                      <a:lnTo>
                        <a:pt x="87" y="153"/>
                      </a:lnTo>
                      <a:lnTo>
                        <a:pt x="84" y="149"/>
                      </a:lnTo>
                      <a:lnTo>
                        <a:pt x="78" y="146"/>
                      </a:lnTo>
                      <a:lnTo>
                        <a:pt x="70" y="139"/>
                      </a:lnTo>
                      <a:lnTo>
                        <a:pt x="68" y="144"/>
                      </a:lnTo>
                      <a:lnTo>
                        <a:pt x="76" y="149"/>
                      </a:lnTo>
                      <a:lnTo>
                        <a:pt x="78" y="153"/>
                      </a:lnTo>
                      <a:lnTo>
                        <a:pt x="76" y="157"/>
                      </a:lnTo>
                      <a:lnTo>
                        <a:pt x="82" y="157"/>
                      </a:lnTo>
                      <a:lnTo>
                        <a:pt x="91" y="169"/>
                      </a:lnTo>
                      <a:lnTo>
                        <a:pt x="91" y="171"/>
                      </a:lnTo>
                      <a:lnTo>
                        <a:pt x="93" y="175"/>
                      </a:lnTo>
                      <a:lnTo>
                        <a:pt x="89" y="172"/>
                      </a:lnTo>
                      <a:lnTo>
                        <a:pt x="87" y="172"/>
                      </a:lnTo>
                      <a:lnTo>
                        <a:pt x="84" y="168"/>
                      </a:lnTo>
                      <a:lnTo>
                        <a:pt x="80" y="168"/>
                      </a:lnTo>
                      <a:lnTo>
                        <a:pt x="75" y="163"/>
                      </a:lnTo>
                      <a:lnTo>
                        <a:pt x="70" y="164"/>
                      </a:lnTo>
                      <a:lnTo>
                        <a:pt x="67" y="161"/>
                      </a:lnTo>
                      <a:lnTo>
                        <a:pt x="68" y="167"/>
                      </a:lnTo>
                      <a:lnTo>
                        <a:pt x="73" y="167"/>
                      </a:lnTo>
                      <a:lnTo>
                        <a:pt x="76" y="173"/>
                      </a:lnTo>
                      <a:lnTo>
                        <a:pt x="81" y="175"/>
                      </a:lnTo>
                      <a:lnTo>
                        <a:pt x="86" y="181"/>
                      </a:lnTo>
                      <a:lnTo>
                        <a:pt x="99" y="191"/>
                      </a:lnTo>
                      <a:lnTo>
                        <a:pt x="114" y="195"/>
                      </a:lnTo>
                      <a:lnTo>
                        <a:pt x="119" y="205"/>
                      </a:lnTo>
                      <a:lnTo>
                        <a:pt x="124" y="217"/>
                      </a:lnTo>
                      <a:lnTo>
                        <a:pt x="121" y="220"/>
                      </a:lnTo>
                      <a:lnTo>
                        <a:pt x="122" y="222"/>
                      </a:lnTo>
                      <a:lnTo>
                        <a:pt x="121" y="228"/>
                      </a:lnTo>
                      <a:lnTo>
                        <a:pt x="123" y="227"/>
                      </a:lnTo>
                      <a:lnTo>
                        <a:pt x="122" y="233"/>
                      </a:lnTo>
                      <a:lnTo>
                        <a:pt x="125" y="232"/>
                      </a:lnTo>
                      <a:lnTo>
                        <a:pt x="128" y="236"/>
                      </a:lnTo>
                      <a:lnTo>
                        <a:pt x="127" y="241"/>
                      </a:lnTo>
                      <a:lnTo>
                        <a:pt x="124" y="245"/>
                      </a:lnTo>
                      <a:lnTo>
                        <a:pt x="122" y="249"/>
                      </a:lnTo>
                      <a:lnTo>
                        <a:pt x="123" y="251"/>
                      </a:lnTo>
                      <a:lnTo>
                        <a:pt x="125" y="249"/>
                      </a:lnTo>
                      <a:lnTo>
                        <a:pt x="125" y="247"/>
                      </a:lnTo>
                      <a:lnTo>
                        <a:pt x="128" y="245"/>
                      </a:lnTo>
                      <a:lnTo>
                        <a:pt x="130" y="241"/>
                      </a:lnTo>
                      <a:lnTo>
                        <a:pt x="131" y="240"/>
                      </a:lnTo>
                      <a:lnTo>
                        <a:pt x="131" y="236"/>
                      </a:lnTo>
                      <a:lnTo>
                        <a:pt x="128" y="233"/>
                      </a:lnTo>
                      <a:lnTo>
                        <a:pt x="126" y="230"/>
                      </a:lnTo>
                      <a:lnTo>
                        <a:pt x="128" y="225"/>
                      </a:lnTo>
                      <a:lnTo>
                        <a:pt x="125" y="222"/>
                      </a:lnTo>
                      <a:lnTo>
                        <a:pt x="126" y="221"/>
                      </a:lnTo>
                      <a:lnTo>
                        <a:pt x="148" y="211"/>
                      </a:lnTo>
                      <a:lnTo>
                        <a:pt x="158" y="219"/>
                      </a:lnTo>
                      <a:lnTo>
                        <a:pt x="159" y="225"/>
                      </a:lnTo>
                      <a:lnTo>
                        <a:pt x="153" y="234"/>
                      </a:lnTo>
                      <a:lnTo>
                        <a:pt x="154" y="237"/>
                      </a:lnTo>
                      <a:lnTo>
                        <a:pt x="162" y="227"/>
                      </a:lnTo>
                      <a:lnTo>
                        <a:pt x="161" y="221"/>
                      </a:lnTo>
                      <a:lnTo>
                        <a:pt x="164" y="222"/>
                      </a:lnTo>
                      <a:lnTo>
                        <a:pt x="176" y="228"/>
                      </a:lnTo>
                      <a:lnTo>
                        <a:pt x="182" y="228"/>
                      </a:lnTo>
                      <a:lnTo>
                        <a:pt x="195" y="227"/>
                      </a:lnTo>
                      <a:lnTo>
                        <a:pt x="209" y="242"/>
                      </a:lnTo>
                      <a:lnTo>
                        <a:pt x="208" y="248"/>
                      </a:lnTo>
                      <a:lnTo>
                        <a:pt x="209" y="251"/>
                      </a:lnTo>
                      <a:lnTo>
                        <a:pt x="208" y="252"/>
                      </a:lnTo>
                      <a:lnTo>
                        <a:pt x="209" y="255"/>
                      </a:lnTo>
                      <a:lnTo>
                        <a:pt x="207" y="256"/>
                      </a:lnTo>
                      <a:lnTo>
                        <a:pt x="203" y="259"/>
                      </a:lnTo>
                      <a:lnTo>
                        <a:pt x="198" y="258"/>
                      </a:lnTo>
                      <a:lnTo>
                        <a:pt x="196" y="259"/>
                      </a:lnTo>
                      <a:lnTo>
                        <a:pt x="190" y="263"/>
                      </a:lnTo>
                      <a:lnTo>
                        <a:pt x="198" y="263"/>
                      </a:lnTo>
                      <a:lnTo>
                        <a:pt x="200" y="264"/>
                      </a:lnTo>
                      <a:lnTo>
                        <a:pt x="207" y="261"/>
                      </a:lnTo>
                      <a:lnTo>
                        <a:pt x="209" y="257"/>
                      </a:lnTo>
                      <a:lnTo>
                        <a:pt x="211" y="260"/>
                      </a:lnTo>
                      <a:lnTo>
                        <a:pt x="212" y="263"/>
                      </a:lnTo>
                      <a:lnTo>
                        <a:pt x="213" y="263"/>
                      </a:lnTo>
                      <a:lnTo>
                        <a:pt x="213" y="248"/>
                      </a:lnTo>
                      <a:lnTo>
                        <a:pt x="224" y="255"/>
                      </a:lnTo>
                      <a:lnTo>
                        <a:pt x="226" y="259"/>
                      </a:lnTo>
                      <a:lnTo>
                        <a:pt x="229" y="257"/>
                      </a:lnTo>
                      <a:lnTo>
                        <a:pt x="228" y="254"/>
                      </a:lnTo>
                      <a:lnTo>
                        <a:pt x="256" y="262"/>
                      </a:lnTo>
                      <a:lnTo>
                        <a:pt x="268" y="260"/>
                      </a:lnTo>
                      <a:lnTo>
                        <a:pt x="274" y="268"/>
                      </a:lnTo>
                      <a:lnTo>
                        <a:pt x="281" y="270"/>
                      </a:lnTo>
                      <a:lnTo>
                        <a:pt x="281" y="271"/>
                      </a:lnTo>
                      <a:lnTo>
                        <a:pt x="280" y="272"/>
                      </a:lnTo>
                      <a:lnTo>
                        <a:pt x="269" y="274"/>
                      </a:lnTo>
                      <a:lnTo>
                        <a:pt x="266" y="276"/>
                      </a:lnTo>
                      <a:lnTo>
                        <a:pt x="260" y="276"/>
                      </a:lnTo>
                      <a:lnTo>
                        <a:pt x="256" y="283"/>
                      </a:lnTo>
                      <a:lnTo>
                        <a:pt x="250" y="283"/>
                      </a:lnTo>
                      <a:lnTo>
                        <a:pt x="251" y="286"/>
                      </a:lnTo>
                      <a:lnTo>
                        <a:pt x="246" y="290"/>
                      </a:lnTo>
                      <a:lnTo>
                        <a:pt x="242" y="291"/>
                      </a:lnTo>
                      <a:lnTo>
                        <a:pt x="241" y="298"/>
                      </a:lnTo>
                      <a:lnTo>
                        <a:pt x="234" y="296"/>
                      </a:lnTo>
                      <a:lnTo>
                        <a:pt x="231" y="300"/>
                      </a:lnTo>
                      <a:lnTo>
                        <a:pt x="227" y="302"/>
                      </a:lnTo>
                      <a:lnTo>
                        <a:pt x="234" y="316"/>
                      </a:lnTo>
                      <a:lnTo>
                        <a:pt x="235" y="317"/>
                      </a:lnTo>
                      <a:lnTo>
                        <a:pt x="237" y="316"/>
                      </a:lnTo>
                      <a:lnTo>
                        <a:pt x="232" y="305"/>
                      </a:lnTo>
                      <a:lnTo>
                        <a:pt x="235" y="302"/>
                      </a:lnTo>
                      <a:lnTo>
                        <a:pt x="242" y="306"/>
                      </a:lnTo>
                      <a:lnTo>
                        <a:pt x="246" y="301"/>
                      </a:lnTo>
                      <a:lnTo>
                        <a:pt x="245" y="297"/>
                      </a:lnTo>
                      <a:lnTo>
                        <a:pt x="250" y="295"/>
                      </a:lnTo>
                      <a:lnTo>
                        <a:pt x="254" y="292"/>
                      </a:lnTo>
                      <a:lnTo>
                        <a:pt x="258" y="289"/>
                      </a:lnTo>
                      <a:lnTo>
                        <a:pt x="260" y="292"/>
                      </a:lnTo>
                      <a:lnTo>
                        <a:pt x="262" y="292"/>
                      </a:lnTo>
                      <a:lnTo>
                        <a:pt x="261" y="287"/>
                      </a:lnTo>
                      <a:lnTo>
                        <a:pt x="266" y="283"/>
                      </a:lnTo>
                      <a:lnTo>
                        <a:pt x="268" y="284"/>
                      </a:lnTo>
                      <a:lnTo>
                        <a:pt x="273" y="281"/>
                      </a:lnTo>
                      <a:lnTo>
                        <a:pt x="277" y="281"/>
                      </a:lnTo>
                      <a:lnTo>
                        <a:pt x="281" y="284"/>
                      </a:lnTo>
                      <a:lnTo>
                        <a:pt x="275" y="291"/>
                      </a:lnTo>
                      <a:lnTo>
                        <a:pt x="277" y="294"/>
                      </a:lnTo>
                      <a:lnTo>
                        <a:pt x="276" y="295"/>
                      </a:lnTo>
                      <a:lnTo>
                        <a:pt x="277" y="297"/>
                      </a:lnTo>
                      <a:lnTo>
                        <a:pt x="276" y="300"/>
                      </a:lnTo>
                      <a:lnTo>
                        <a:pt x="273" y="302"/>
                      </a:lnTo>
                      <a:lnTo>
                        <a:pt x="278" y="302"/>
                      </a:lnTo>
                      <a:lnTo>
                        <a:pt x="280" y="293"/>
                      </a:lnTo>
                      <a:lnTo>
                        <a:pt x="283" y="289"/>
                      </a:lnTo>
                      <a:lnTo>
                        <a:pt x="286" y="291"/>
                      </a:lnTo>
                      <a:lnTo>
                        <a:pt x="289" y="293"/>
                      </a:lnTo>
                      <a:lnTo>
                        <a:pt x="290" y="289"/>
                      </a:lnTo>
                      <a:lnTo>
                        <a:pt x="285" y="286"/>
                      </a:lnTo>
                      <a:lnTo>
                        <a:pt x="290" y="281"/>
                      </a:lnTo>
                      <a:lnTo>
                        <a:pt x="297" y="285"/>
                      </a:lnTo>
                      <a:lnTo>
                        <a:pt x="298" y="283"/>
                      </a:lnTo>
                      <a:lnTo>
                        <a:pt x="304" y="286"/>
                      </a:lnTo>
                      <a:lnTo>
                        <a:pt x="306" y="286"/>
                      </a:lnTo>
                      <a:lnTo>
                        <a:pt x="307" y="287"/>
                      </a:lnTo>
                      <a:lnTo>
                        <a:pt x="309" y="286"/>
                      </a:lnTo>
                      <a:lnTo>
                        <a:pt x="312" y="287"/>
                      </a:lnTo>
                      <a:lnTo>
                        <a:pt x="312" y="285"/>
                      </a:lnTo>
                      <a:lnTo>
                        <a:pt x="323" y="286"/>
                      </a:lnTo>
                      <a:lnTo>
                        <a:pt x="325" y="290"/>
                      </a:lnTo>
                      <a:lnTo>
                        <a:pt x="321" y="292"/>
                      </a:lnTo>
                      <a:lnTo>
                        <a:pt x="323" y="294"/>
                      </a:lnTo>
                      <a:lnTo>
                        <a:pt x="316" y="294"/>
                      </a:lnTo>
                      <a:lnTo>
                        <a:pt x="309" y="296"/>
                      </a:lnTo>
                      <a:lnTo>
                        <a:pt x="316" y="297"/>
                      </a:lnTo>
                      <a:lnTo>
                        <a:pt x="317" y="301"/>
                      </a:lnTo>
                      <a:lnTo>
                        <a:pt x="319" y="297"/>
                      </a:lnTo>
                      <a:lnTo>
                        <a:pt x="324" y="297"/>
                      </a:lnTo>
                      <a:lnTo>
                        <a:pt x="325" y="302"/>
                      </a:lnTo>
                      <a:lnTo>
                        <a:pt x="323" y="305"/>
                      </a:lnTo>
                      <a:lnTo>
                        <a:pt x="324" y="309"/>
                      </a:lnTo>
                      <a:lnTo>
                        <a:pt x="319" y="312"/>
                      </a:lnTo>
                      <a:lnTo>
                        <a:pt x="315" y="314"/>
                      </a:lnTo>
                      <a:lnTo>
                        <a:pt x="309" y="316"/>
                      </a:lnTo>
                      <a:lnTo>
                        <a:pt x="314" y="318"/>
                      </a:lnTo>
                      <a:lnTo>
                        <a:pt x="318" y="316"/>
                      </a:lnTo>
                      <a:lnTo>
                        <a:pt x="323" y="315"/>
                      </a:lnTo>
                      <a:lnTo>
                        <a:pt x="325" y="319"/>
                      </a:lnTo>
                      <a:lnTo>
                        <a:pt x="327" y="321"/>
                      </a:lnTo>
                      <a:lnTo>
                        <a:pt x="325" y="323"/>
                      </a:lnTo>
                      <a:lnTo>
                        <a:pt x="323" y="324"/>
                      </a:lnTo>
                      <a:lnTo>
                        <a:pt x="318" y="324"/>
                      </a:lnTo>
                      <a:lnTo>
                        <a:pt x="315" y="328"/>
                      </a:lnTo>
                      <a:lnTo>
                        <a:pt x="309" y="326"/>
                      </a:lnTo>
                      <a:lnTo>
                        <a:pt x="305" y="328"/>
                      </a:lnTo>
                      <a:lnTo>
                        <a:pt x="303" y="323"/>
                      </a:lnTo>
                      <a:lnTo>
                        <a:pt x="300" y="321"/>
                      </a:lnTo>
                      <a:lnTo>
                        <a:pt x="300" y="328"/>
                      </a:lnTo>
                      <a:lnTo>
                        <a:pt x="304" y="330"/>
                      </a:lnTo>
                      <a:lnTo>
                        <a:pt x="310" y="329"/>
                      </a:lnTo>
                      <a:lnTo>
                        <a:pt x="314" y="331"/>
                      </a:lnTo>
                      <a:lnTo>
                        <a:pt x="317" y="329"/>
                      </a:lnTo>
                      <a:lnTo>
                        <a:pt x="318" y="331"/>
                      </a:lnTo>
                      <a:lnTo>
                        <a:pt x="321" y="328"/>
                      </a:lnTo>
                      <a:lnTo>
                        <a:pt x="333" y="330"/>
                      </a:lnTo>
                      <a:lnTo>
                        <a:pt x="328" y="342"/>
                      </a:lnTo>
                      <a:lnTo>
                        <a:pt x="326" y="347"/>
                      </a:lnTo>
                      <a:lnTo>
                        <a:pt x="323" y="352"/>
                      </a:lnTo>
                      <a:lnTo>
                        <a:pt x="226" y="364"/>
                      </a:lnTo>
                      <a:lnTo>
                        <a:pt x="202" y="367"/>
                      </a:lnTo>
                      <a:lnTo>
                        <a:pt x="176" y="342"/>
                      </a:lnTo>
                      <a:lnTo>
                        <a:pt x="171" y="342"/>
                      </a:lnTo>
                      <a:lnTo>
                        <a:pt x="152" y="321"/>
                      </a:lnTo>
                    </a:path>
                  </a:pathLst>
                </a:custGeom>
                <a:solidFill>
                  <a:srgbClr val="FFFFFF"/>
                </a:solidFill>
                <a:ln w="12700" cap="rnd" cmpd="sng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/>
                </a:p>
              </xdr:txBody>
            </xdr:sp>
            <xdr:sp macro="" textlink="">
              <xdr:nvSpPr>
                <xdr:cNvPr id="2084" name="Freeform 43">
                  <a:extLst>
                    <a:ext uri="{FF2B5EF4-FFF2-40B4-BE49-F238E27FC236}">
                      <a16:creationId xmlns:a16="http://schemas.microsoft.com/office/drawing/2014/main" id="{F52DC1A7-DC84-EA5F-F81B-06801F6D2594}"/>
                    </a:ext>
                  </a:extLst>
                </xdr:cNvPr>
                <xdr:cNvSpPr>
                  <a:spLocks/>
                </xdr:cNvSpPr>
              </xdr:nvSpPr>
              <xdr:spPr bwMode="auto">
                <a:xfrm>
                  <a:off x="9614150" y="4558371"/>
                  <a:ext cx="49212" cy="50800"/>
                </a:xfrm>
                <a:custGeom>
                  <a:avLst/>
                  <a:gdLst>
                    <a:gd name="T0" fmla="*/ 5040261 w 31"/>
                    <a:gd name="T1" fmla="*/ 70564375 h 32"/>
                    <a:gd name="T2" fmla="*/ 7559598 w 31"/>
                    <a:gd name="T3" fmla="*/ 63004700 h 32"/>
                    <a:gd name="T4" fmla="*/ 12599859 w 31"/>
                    <a:gd name="T5" fmla="*/ 60483750 h 32"/>
                    <a:gd name="T6" fmla="*/ 17640121 w 31"/>
                    <a:gd name="T7" fmla="*/ 52924075 h 32"/>
                    <a:gd name="T8" fmla="*/ 12599859 w 31"/>
                    <a:gd name="T9" fmla="*/ 52924075 h 32"/>
                    <a:gd name="T10" fmla="*/ 15120784 w 31"/>
                    <a:gd name="T11" fmla="*/ 45362813 h 32"/>
                    <a:gd name="T12" fmla="*/ 20161045 w 31"/>
                    <a:gd name="T13" fmla="*/ 52924075 h 32"/>
                    <a:gd name="T14" fmla="*/ 22680382 w 31"/>
                    <a:gd name="T15" fmla="*/ 52924075 h 32"/>
                    <a:gd name="T16" fmla="*/ 22680382 w 31"/>
                    <a:gd name="T17" fmla="*/ 47883763 h 32"/>
                    <a:gd name="T18" fmla="*/ 30241568 w 31"/>
                    <a:gd name="T19" fmla="*/ 47883763 h 32"/>
                    <a:gd name="T20" fmla="*/ 35281829 w 31"/>
                    <a:gd name="T21" fmla="*/ 42843450 h 32"/>
                    <a:gd name="T22" fmla="*/ 37801166 w 31"/>
                    <a:gd name="T23" fmla="*/ 37803138 h 32"/>
                    <a:gd name="T24" fmla="*/ 40322090 w 31"/>
                    <a:gd name="T25" fmla="*/ 37803138 h 32"/>
                    <a:gd name="T26" fmla="*/ 42841427 w 31"/>
                    <a:gd name="T27" fmla="*/ 22682200 h 32"/>
                    <a:gd name="T28" fmla="*/ 47881689 w 31"/>
                    <a:gd name="T29" fmla="*/ 25201563 h 32"/>
                    <a:gd name="T30" fmla="*/ 52921950 w 31"/>
                    <a:gd name="T31" fmla="*/ 20161250 h 32"/>
                    <a:gd name="T32" fmla="*/ 47881689 w 31"/>
                    <a:gd name="T33" fmla="*/ 12601575 h 32"/>
                    <a:gd name="T34" fmla="*/ 57962211 w 31"/>
                    <a:gd name="T35" fmla="*/ 10080625 h 32"/>
                    <a:gd name="T36" fmla="*/ 57962211 w 31"/>
                    <a:gd name="T37" fmla="*/ 12601575 h 32"/>
                    <a:gd name="T38" fmla="*/ 63002472 w 31"/>
                    <a:gd name="T39" fmla="*/ 10080625 h 32"/>
                    <a:gd name="T40" fmla="*/ 63002472 w 31"/>
                    <a:gd name="T41" fmla="*/ 5040313 h 32"/>
                    <a:gd name="T42" fmla="*/ 68042734 w 31"/>
                    <a:gd name="T43" fmla="*/ 0 h 32"/>
                    <a:gd name="T44" fmla="*/ 68042734 w 31"/>
                    <a:gd name="T45" fmla="*/ 5040313 h 32"/>
                    <a:gd name="T46" fmla="*/ 75603919 w 31"/>
                    <a:gd name="T47" fmla="*/ 2520950 h 32"/>
                    <a:gd name="T48" fmla="*/ 75603919 w 31"/>
                    <a:gd name="T49" fmla="*/ 5040313 h 32"/>
                    <a:gd name="T50" fmla="*/ 60483135 w 31"/>
                    <a:gd name="T51" fmla="*/ 20161250 h 32"/>
                    <a:gd name="T52" fmla="*/ 35281829 w 31"/>
                    <a:gd name="T53" fmla="*/ 52924075 h 32"/>
                    <a:gd name="T54" fmla="*/ 5040261 w 31"/>
                    <a:gd name="T55" fmla="*/ 78125638 h 32"/>
                    <a:gd name="T56" fmla="*/ 0 w 31"/>
                    <a:gd name="T57" fmla="*/ 78125638 h 32"/>
                    <a:gd name="T58" fmla="*/ 5040261 w 31"/>
                    <a:gd name="T59" fmla="*/ 70564375 h 32"/>
                    <a:gd name="T60" fmla="*/ 0 60000 65536"/>
                    <a:gd name="T61" fmla="*/ 0 60000 65536"/>
                    <a:gd name="T62" fmla="*/ 0 60000 65536"/>
                    <a:gd name="T63" fmla="*/ 0 60000 65536"/>
                    <a:gd name="T64" fmla="*/ 0 60000 65536"/>
                    <a:gd name="T65" fmla="*/ 0 60000 65536"/>
                    <a:gd name="T66" fmla="*/ 0 60000 65536"/>
                    <a:gd name="T67" fmla="*/ 0 60000 65536"/>
                    <a:gd name="T68" fmla="*/ 0 60000 65536"/>
                    <a:gd name="T69" fmla="*/ 0 60000 65536"/>
                    <a:gd name="T70" fmla="*/ 0 60000 65536"/>
                    <a:gd name="T71" fmla="*/ 0 60000 65536"/>
                    <a:gd name="T72" fmla="*/ 0 60000 65536"/>
                    <a:gd name="T73" fmla="*/ 0 60000 65536"/>
                    <a:gd name="T74" fmla="*/ 0 60000 65536"/>
                    <a:gd name="T75" fmla="*/ 0 60000 65536"/>
                    <a:gd name="T76" fmla="*/ 0 60000 65536"/>
                    <a:gd name="T77" fmla="*/ 0 60000 65536"/>
                    <a:gd name="T78" fmla="*/ 0 60000 65536"/>
                    <a:gd name="T79" fmla="*/ 0 60000 65536"/>
                    <a:gd name="T80" fmla="*/ 0 60000 65536"/>
                    <a:gd name="T81" fmla="*/ 0 60000 65536"/>
                    <a:gd name="T82" fmla="*/ 0 60000 65536"/>
                    <a:gd name="T83" fmla="*/ 0 60000 65536"/>
                    <a:gd name="T84" fmla="*/ 0 60000 65536"/>
                    <a:gd name="T85" fmla="*/ 0 60000 65536"/>
                    <a:gd name="T86" fmla="*/ 0 60000 65536"/>
                    <a:gd name="T87" fmla="*/ 0 60000 65536"/>
                    <a:gd name="T88" fmla="*/ 0 60000 65536"/>
                    <a:gd name="T89" fmla="*/ 0 60000 65536"/>
                  </a:gdLst>
                  <a:ahLst/>
                  <a:cxnLst>
                    <a:cxn ang="T60">
                      <a:pos x="T0" y="T1"/>
                    </a:cxn>
                    <a:cxn ang="T61">
                      <a:pos x="T2" y="T3"/>
                    </a:cxn>
                    <a:cxn ang="T62">
                      <a:pos x="T4" y="T5"/>
                    </a:cxn>
                    <a:cxn ang="T63">
                      <a:pos x="T6" y="T7"/>
                    </a:cxn>
                    <a:cxn ang="T64">
                      <a:pos x="T8" y="T9"/>
                    </a:cxn>
                    <a:cxn ang="T65">
                      <a:pos x="T10" y="T11"/>
                    </a:cxn>
                    <a:cxn ang="T66">
                      <a:pos x="T12" y="T13"/>
                    </a:cxn>
                    <a:cxn ang="T67">
                      <a:pos x="T14" y="T15"/>
                    </a:cxn>
                    <a:cxn ang="T68">
                      <a:pos x="T16" y="T17"/>
                    </a:cxn>
                    <a:cxn ang="T69">
                      <a:pos x="T18" y="T19"/>
                    </a:cxn>
                    <a:cxn ang="T70">
                      <a:pos x="T20" y="T21"/>
                    </a:cxn>
                    <a:cxn ang="T71">
                      <a:pos x="T22" y="T23"/>
                    </a:cxn>
                    <a:cxn ang="T72">
                      <a:pos x="T24" y="T25"/>
                    </a:cxn>
                    <a:cxn ang="T73">
                      <a:pos x="T26" y="T27"/>
                    </a:cxn>
                    <a:cxn ang="T74">
                      <a:pos x="T28" y="T29"/>
                    </a:cxn>
                    <a:cxn ang="T75">
                      <a:pos x="T30" y="T31"/>
                    </a:cxn>
                    <a:cxn ang="T76">
                      <a:pos x="T32" y="T33"/>
                    </a:cxn>
                    <a:cxn ang="T77">
                      <a:pos x="T34" y="T35"/>
                    </a:cxn>
                    <a:cxn ang="T78">
                      <a:pos x="T36" y="T37"/>
                    </a:cxn>
                    <a:cxn ang="T79">
                      <a:pos x="T38" y="T39"/>
                    </a:cxn>
                    <a:cxn ang="T80">
                      <a:pos x="T40" y="T41"/>
                    </a:cxn>
                    <a:cxn ang="T81">
                      <a:pos x="T42" y="T43"/>
                    </a:cxn>
                    <a:cxn ang="T82">
                      <a:pos x="T44" y="T45"/>
                    </a:cxn>
                    <a:cxn ang="T83">
                      <a:pos x="T46" y="T47"/>
                    </a:cxn>
                    <a:cxn ang="T84">
                      <a:pos x="T48" y="T49"/>
                    </a:cxn>
                    <a:cxn ang="T85">
                      <a:pos x="T50" y="T51"/>
                    </a:cxn>
                    <a:cxn ang="T86">
                      <a:pos x="T52" y="T53"/>
                    </a:cxn>
                    <a:cxn ang="T87">
                      <a:pos x="T54" y="T55"/>
                    </a:cxn>
                    <a:cxn ang="T88">
                      <a:pos x="T56" y="T57"/>
                    </a:cxn>
                    <a:cxn ang="T89">
                      <a:pos x="T58" y="T59"/>
                    </a:cxn>
                  </a:cxnLst>
                  <a:rect l="0" t="0" r="r" b="b"/>
                  <a:pathLst>
                    <a:path w="31" h="32">
                      <a:moveTo>
                        <a:pt x="2" y="28"/>
                      </a:moveTo>
                      <a:lnTo>
                        <a:pt x="3" y="25"/>
                      </a:lnTo>
                      <a:lnTo>
                        <a:pt x="5" y="24"/>
                      </a:lnTo>
                      <a:lnTo>
                        <a:pt x="7" y="21"/>
                      </a:lnTo>
                      <a:lnTo>
                        <a:pt x="5" y="21"/>
                      </a:lnTo>
                      <a:lnTo>
                        <a:pt x="6" y="18"/>
                      </a:lnTo>
                      <a:lnTo>
                        <a:pt x="8" y="21"/>
                      </a:lnTo>
                      <a:lnTo>
                        <a:pt x="9" y="21"/>
                      </a:lnTo>
                      <a:lnTo>
                        <a:pt x="9" y="19"/>
                      </a:lnTo>
                      <a:lnTo>
                        <a:pt x="12" y="19"/>
                      </a:lnTo>
                      <a:lnTo>
                        <a:pt x="14" y="17"/>
                      </a:lnTo>
                      <a:lnTo>
                        <a:pt x="15" y="15"/>
                      </a:lnTo>
                      <a:lnTo>
                        <a:pt x="16" y="15"/>
                      </a:lnTo>
                      <a:lnTo>
                        <a:pt x="17" y="9"/>
                      </a:lnTo>
                      <a:lnTo>
                        <a:pt x="19" y="10"/>
                      </a:lnTo>
                      <a:lnTo>
                        <a:pt x="21" y="8"/>
                      </a:lnTo>
                      <a:lnTo>
                        <a:pt x="19" y="5"/>
                      </a:lnTo>
                      <a:lnTo>
                        <a:pt x="23" y="4"/>
                      </a:lnTo>
                      <a:lnTo>
                        <a:pt x="23" y="5"/>
                      </a:lnTo>
                      <a:lnTo>
                        <a:pt x="25" y="4"/>
                      </a:lnTo>
                      <a:lnTo>
                        <a:pt x="25" y="2"/>
                      </a:lnTo>
                      <a:lnTo>
                        <a:pt x="27" y="0"/>
                      </a:lnTo>
                      <a:lnTo>
                        <a:pt x="27" y="2"/>
                      </a:lnTo>
                      <a:lnTo>
                        <a:pt x="30" y="1"/>
                      </a:lnTo>
                      <a:lnTo>
                        <a:pt x="30" y="2"/>
                      </a:lnTo>
                      <a:lnTo>
                        <a:pt x="24" y="8"/>
                      </a:lnTo>
                      <a:lnTo>
                        <a:pt x="14" y="21"/>
                      </a:lnTo>
                      <a:lnTo>
                        <a:pt x="2" y="31"/>
                      </a:lnTo>
                      <a:lnTo>
                        <a:pt x="0" y="31"/>
                      </a:lnTo>
                      <a:lnTo>
                        <a:pt x="2" y="28"/>
                      </a:lnTo>
                    </a:path>
                  </a:pathLst>
                </a:custGeom>
                <a:solidFill>
                  <a:srgbClr val="FFFF99"/>
                </a:solidFill>
                <a:ln w="12700" cap="rnd" cmpd="sng">
                  <a:solidFill>
                    <a:srgbClr val="000000"/>
                  </a:solidFill>
                  <a:prstDash val="solid"/>
                  <a:round/>
                  <a:headEnd/>
                  <a:tailEnd/>
                </a:ln>
                <a:effectLst/>
                <a:extLs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/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endParaRPr lang="en-US"/>
                </a:p>
              </xdr:txBody>
            </xdr:sp>
            <xdr:sp macro="" textlink="">
              <xdr:nvSpPr>
                <xdr:cNvPr id="2085" name="Text Box 379">
                  <a:extLst>
                    <a:ext uri="{FF2B5EF4-FFF2-40B4-BE49-F238E27FC236}">
                      <a16:creationId xmlns:a16="http://schemas.microsoft.com/office/drawing/2014/main" id="{4AD38C8A-0314-2A71-D53C-0EBBADB88BF4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390098" y="4136983"/>
                  <a:ext cx="533400" cy="198438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12700">
                      <a:solidFill>
                        <a:schemeClr val="tx1"/>
                      </a:solidFill>
                      <a:miter lim="800000"/>
                      <a:headEnd type="none" w="sm" len="sm"/>
                      <a:tailEnd type="none" w="sm" len="sm"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en-US" sz="700" b="1">
                      <a:latin typeface="Zurich Cn BT" pitchFamily="34" charset="0"/>
                    </a:rPr>
                    <a:t>Craven</a:t>
                  </a:r>
                  <a:endParaRPr lang="en-US" altLang="en-US"/>
                </a:p>
              </xdr:txBody>
            </xdr:sp>
            <xdr:sp macro="" textlink="">
              <xdr:nvSpPr>
                <xdr:cNvPr id="2086" name="Text Box 380">
                  <a:extLst>
                    <a:ext uri="{FF2B5EF4-FFF2-40B4-BE49-F238E27FC236}">
                      <a16:creationId xmlns:a16="http://schemas.microsoft.com/office/drawing/2014/main" id="{B11B2914-8F3D-0FEE-D7CC-D553E5004BC4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>
                  <a:off x="7723695" y="4218045"/>
                  <a:ext cx="438602" cy="307777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12700">
                      <a:solidFill>
                        <a:schemeClr val="tx1"/>
                      </a:solidFill>
                      <a:miter lim="800000"/>
                      <a:headEnd type="none" w="sm" len="sm"/>
                      <a:tailEnd type="none" w="sm" len="sm"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en-US" sz="700" b="1">
                      <a:latin typeface="Zurich Cn BT" pitchFamily="34" charset="0"/>
                    </a:rPr>
                    <a:t>Pamil-co</a:t>
                  </a:r>
                  <a:endParaRPr lang="en-US" altLang="en-US"/>
                </a:p>
              </xdr:txBody>
            </xdr:sp>
            <xdr:sp macro="" textlink="">
              <xdr:nvSpPr>
                <xdr:cNvPr id="2087" name="Text Box 407">
                  <a:extLst>
                    <a:ext uri="{FF2B5EF4-FFF2-40B4-BE49-F238E27FC236}">
                      <a16:creationId xmlns:a16="http://schemas.microsoft.com/office/drawing/2014/main" id="{4A6924E3-88AB-9A67-8D4A-DE9987B039DD}"/>
                    </a:ext>
                  </a:extLst>
                </xdr:cNvPr>
                <xdr:cNvSpPr txBox="1">
                  <a:spLocks noChangeArrowheads="1"/>
                </xdr:cNvSpPr>
              </xdr:nvSpPr>
              <xdr:spPr bwMode="auto">
                <a:xfrm rot="467314">
                  <a:off x="8705119" y="3789371"/>
                  <a:ext cx="565150" cy="198438"/>
                </a:xfrm>
                <a:prstGeom prst="rect">
                  <a:avLst/>
                </a:prstGeom>
                <a:noFill/>
                <a:ln>
                  <a:noFill/>
                </a:ln>
                <a:effectLst/>
                <a:extLst>
                  <a:ext uri="{909E8E84-426E-40DD-AFC4-6F175D3DCCD1}">
                    <a14:hiddenFill xmlns:a14="http://schemas.microsoft.com/office/drawing/2010/main">
                      <a:solidFill>
                        <a:schemeClr val="accent1"/>
                      </a:solidFill>
                    </a14:hiddenFill>
                  </a:ext>
                  <a:ext uri="{91240B29-F687-4F45-9708-019B960494DF}">
                    <a14:hiddenLine xmlns:a14="http://schemas.microsoft.com/office/drawing/2010/main" w="12700">
                      <a:solidFill>
                        <a:schemeClr val="tx1"/>
                      </a:solidFill>
                      <a:miter lim="800000"/>
                      <a:headEnd type="none" w="sm" len="sm"/>
                      <a:tailEnd type="none" w="sm" len="sm"/>
                    </a14:hiddenLine>
                  </a:ext>
                  <a:ext uri="{AF507438-7753-43E0-B8FC-AC1667EBCBE1}">
                    <a14:hiddenEffects xmlns:a14="http://schemas.microsoft.com/office/drawing/2010/main">
                      <a:effectLst>
                        <a:outerShdw dist="35921" dir="2700000" algn="ctr" rotWithShape="0">
                          <a:schemeClr val="bg2"/>
                        </a:outerShdw>
                      </a:effectLst>
                    </a14:hiddenEffects>
                  </a:ext>
                </a:extLst>
              </xdr:spPr>
              <xdr:txBody>
                <a:bodyPr wrap="square">
                  <a:spAutoFit/>
                </a:bodyPr>
                <a:lstStyle>
                  <a:defPPr>
                    <a:defRPr lang="en-US"/>
                  </a:defPPr>
                  <a:lvl1pPr marL="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1pPr>
                  <a:lvl2pPr marL="457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2pPr>
                  <a:lvl3pPr marL="914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3pPr>
                  <a:lvl4pPr marL="1371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4pPr>
                  <a:lvl5pPr marL="18288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5pPr>
                  <a:lvl6pPr marL="22860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6pPr>
                  <a:lvl7pPr marL="27432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7pPr>
                  <a:lvl8pPr marL="32004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8pPr>
                  <a:lvl9pPr marL="3657600" algn="l" defTabSz="914400" rtl="0" eaLnBrk="1" latinLnBrk="0" hangingPunct="1">
                    <a:defRPr sz="1800" kern="120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lvl9pPr>
                </a:lstStyle>
                <a:p>
                  <a:pPr algn="ctr"/>
                  <a:r>
                    <a:rPr lang="en-US" altLang="en-US" sz="700" b="1">
                      <a:latin typeface="Zurich Cn BT" pitchFamily="34" charset="0"/>
                    </a:rPr>
                    <a:t>Beaufort</a:t>
                  </a:r>
                  <a:endParaRPr lang="en-US" altLang="en-US"/>
                </a:p>
              </xdr:txBody>
            </xdr:sp>
          </xdr:grpSp>
          <xdr:sp macro="" textlink="">
            <xdr:nvSpPr>
              <xdr:cNvPr id="2080" name="Text Box 401">
                <a:extLst>
                  <a:ext uri="{FF2B5EF4-FFF2-40B4-BE49-F238E27FC236}">
                    <a16:creationId xmlns:a16="http://schemas.microsoft.com/office/drawing/2014/main" id="{D7C0DA4C-6262-FD9F-DE7D-1AF24ACBC570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 rot="2133205">
                <a:off x="8618155" y="4024802"/>
                <a:ext cx="565150" cy="19843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  <a:ext uri="{91240B29-F687-4F45-9708-019B960494DF}">
                  <a14:hiddenLine xmlns:a14="http://schemas.microsoft.com/office/drawing/2010/main" w="12700">
                    <a:solidFill>
                      <a:schemeClr val="tx1"/>
                    </a:solidFill>
                    <a:miter lim="800000"/>
                    <a:headEnd type="none" w="sm" len="sm"/>
                    <a:tailEnd type="none" w="sm" len="sm"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en-US" sz="700" b="1">
                    <a:latin typeface="Zurich Cn BT" pitchFamily="34" charset="0"/>
                  </a:rPr>
                  <a:t>Beaufort</a:t>
                </a:r>
                <a:endParaRPr lang="en-US" altLang="en-US"/>
              </a:p>
            </xdr:txBody>
          </xdr:sp>
        </xdr:grpSp>
      </xdr:grpSp>
      <xdr:sp macro="" textlink="">
        <xdr:nvSpPr>
          <xdr:cNvPr id="2013" name="Text Box 377">
            <a:extLst>
              <a:ext uri="{FF2B5EF4-FFF2-40B4-BE49-F238E27FC236}">
                <a16:creationId xmlns:a16="http://schemas.microsoft.com/office/drawing/2014/main" id="{4CF9747B-3F4B-6685-F091-25BF289C36F7}"/>
              </a:ext>
            </a:extLst>
          </xdr:cNvPr>
          <xdr:cNvSpPr txBox="1">
            <a:spLocks noChangeArrowheads="1"/>
          </xdr:cNvSpPr>
        </xdr:nvSpPr>
        <xdr:spPr bwMode="auto">
          <a:xfrm rot="20897029">
            <a:off x="8233786" y="4532839"/>
            <a:ext cx="533400" cy="19843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chemeClr val="accent1"/>
                </a:solidFill>
              </a14:hiddenFill>
            </a:ext>
            <a:ext uri="{91240B29-F687-4F45-9708-019B960494DF}">
              <a14:hiddenLine xmlns:a14="http://schemas.microsoft.com/office/drawing/2010/main" w="12700">
                <a:solidFill>
                  <a:schemeClr val="tx1"/>
                </a:solidFill>
                <a:miter lim="800000"/>
                <a:headEnd type="none" w="sm" len="sm"/>
                <a:tailEnd type="none" w="sm" len="sm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square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en-US" sz="700" b="1">
                <a:latin typeface="Zurich Cn BT" pitchFamily="34" charset="0"/>
              </a:rPr>
              <a:t>Carteret</a:t>
            </a:r>
            <a:endParaRPr lang="en-US" altLang="en-US"/>
          </a:p>
        </xdr:txBody>
      </xdr:sp>
      <xdr:sp macro="" textlink="">
        <xdr:nvSpPr>
          <xdr:cNvPr id="2014" name="Freeform 27">
            <a:extLst>
              <a:ext uri="{FF2B5EF4-FFF2-40B4-BE49-F238E27FC236}">
                <a16:creationId xmlns:a16="http://schemas.microsoft.com/office/drawing/2014/main" id="{E09AB624-4496-0518-0A52-19056F0BC8AA}"/>
              </a:ext>
            </a:extLst>
          </xdr:cNvPr>
          <xdr:cNvSpPr>
            <a:spLocks/>
          </xdr:cNvSpPr>
        </xdr:nvSpPr>
        <xdr:spPr bwMode="auto">
          <a:xfrm>
            <a:off x="7070617" y="3048823"/>
            <a:ext cx="590550" cy="471487"/>
          </a:xfrm>
          <a:custGeom>
            <a:avLst/>
            <a:gdLst>
              <a:gd name="T0" fmla="*/ 902215938 w 372"/>
              <a:gd name="T1" fmla="*/ 400703625 h 297"/>
              <a:gd name="T2" fmla="*/ 902215938 w 372"/>
              <a:gd name="T3" fmla="*/ 443547030 h 297"/>
              <a:gd name="T4" fmla="*/ 879535325 w 372"/>
              <a:gd name="T5" fmla="*/ 483869487 h 297"/>
              <a:gd name="T6" fmla="*/ 874495013 w 372"/>
              <a:gd name="T7" fmla="*/ 516630690 h 297"/>
              <a:gd name="T8" fmla="*/ 851812813 w 372"/>
              <a:gd name="T9" fmla="*/ 559474094 h 297"/>
              <a:gd name="T10" fmla="*/ 841732188 w 372"/>
              <a:gd name="T11" fmla="*/ 589715937 h 297"/>
              <a:gd name="T12" fmla="*/ 829132200 w 372"/>
              <a:gd name="T13" fmla="*/ 627517447 h 297"/>
              <a:gd name="T14" fmla="*/ 821570938 w 372"/>
              <a:gd name="T15" fmla="*/ 657759290 h 297"/>
              <a:gd name="T16" fmla="*/ 493950625 w 372"/>
              <a:gd name="T17" fmla="*/ 670360852 h 297"/>
              <a:gd name="T18" fmla="*/ 335181575 w 372"/>
              <a:gd name="T19" fmla="*/ 599796551 h 297"/>
              <a:gd name="T20" fmla="*/ 299899388 w 372"/>
              <a:gd name="T21" fmla="*/ 567033761 h 297"/>
              <a:gd name="T22" fmla="*/ 267136563 w 372"/>
              <a:gd name="T23" fmla="*/ 554433787 h 297"/>
              <a:gd name="T24" fmla="*/ 214214075 w 372"/>
              <a:gd name="T25" fmla="*/ 531751611 h 297"/>
              <a:gd name="T26" fmla="*/ 85685313 w 372"/>
              <a:gd name="T27" fmla="*/ 451106697 h 297"/>
              <a:gd name="T28" fmla="*/ 32762825 w 372"/>
              <a:gd name="T29" fmla="*/ 221773515 h 297"/>
              <a:gd name="T30" fmla="*/ 118448138 w 372"/>
              <a:gd name="T31" fmla="*/ 12599974 h 297"/>
              <a:gd name="T32" fmla="*/ 161290000 w 372"/>
              <a:gd name="T33" fmla="*/ 47882124 h 297"/>
              <a:gd name="T34" fmla="*/ 244455950 w 372"/>
              <a:gd name="T35" fmla="*/ 95765836 h 297"/>
              <a:gd name="T36" fmla="*/ 294859075 w 372"/>
              <a:gd name="T37" fmla="*/ 123486732 h 297"/>
              <a:gd name="T38" fmla="*/ 294859075 w 372"/>
              <a:gd name="T39" fmla="*/ 143647960 h 297"/>
              <a:gd name="T40" fmla="*/ 309980013 w 372"/>
              <a:gd name="T41" fmla="*/ 171370443 h 297"/>
              <a:gd name="T42" fmla="*/ 312499375 w 372"/>
              <a:gd name="T43" fmla="*/ 206652593 h 297"/>
              <a:gd name="T44" fmla="*/ 299899388 w 372"/>
              <a:gd name="T45" fmla="*/ 224292875 h 297"/>
              <a:gd name="T46" fmla="*/ 322580000 w 372"/>
              <a:gd name="T47" fmla="*/ 254534718 h 297"/>
              <a:gd name="T48" fmla="*/ 355342825 w 372"/>
              <a:gd name="T49" fmla="*/ 241934743 h 297"/>
              <a:gd name="T50" fmla="*/ 403225000 w 372"/>
              <a:gd name="T51" fmla="*/ 244454103 h 297"/>
              <a:gd name="T52" fmla="*/ 430947513 w 372"/>
              <a:gd name="T53" fmla="*/ 254534718 h 297"/>
              <a:gd name="T54" fmla="*/ 458668438 w 372"/>
              <a:gd name="T55" fmla="*/ 254534718 h 297"/>
              <a:gd name="T56" fmla="*/ 483870000 w 372"/>
              <a:gd name="T57" fmla="*/ 246975051 h 297"/>
              <a:gd name="T58" fmla="*/ 498990938 w 372"/>
              <a:gd name="T59" fmla="*/ 236894436 h 297"/>
              <a:gd name="T60" fmla="*/ 529232813 w 372"/>
              <a:gd name="T61" fmla="*/ 236894436 h 297"/>
              <a:gd name="T62" fmla="*/ 549394063 w 372"/>
              <a:gd name="T63" fmla="*/ 264615332 h 297"/>
              <a:gd name="T64" fmla="*/ 551915013 w 372"/>
              <a:gd name="T65" fmla="*/ 287297508 h 297"/>
              <a:gd name="T66" fmla="*/ 554434375 w 372"/>
              <a:gd name="T67" fmla="*/ 325099018 h 297"/>
              <a:gd name="T68" fmla="*/ 544353750 w 372"/>
              <a:gd name="T69" fmla="*/ 335179632 h 297"/>
              <a:gd name="T70" fmla="*/ 531753763 w 372"/>
              <a:gd name="T71" fmla="*/ 370461782 h 297"/>
              <a:gd name="T72" fmla="*/ 559474688 w 372"/>
              <a:gd name="T73" fmla="*/ 380542396 h 297"/>
              <a:gd name="T74" fmla="*/ 592237513 w 372"/>
              <a:gd name="T75" fmla="*/ 372982729 h 297"/>
              <a:gd name="T76" fmla="*/ 614918125 w 372"/>
              <a:gd name="T77" fmla="*/ 355340861 h 297"/>
              <a:gd name="T78" fmla="*/ 640119688 w 372"/>
              <a:gd name="T79" fmla="*/ 342740887 h 297"/>
              <a:gd name="T80" fmla="*/ 667842200 w 372"/>
              <a:gd name="T81" fmla="*/ 315018403 h 297"/>
              <a:gd name="T82" fmla="*/ 700603438 w 372"/>
              <a:gd name="T83" fmla="*/ 312499044 h 297"/>
              <a:gd name="T84" fmla="*/ 730845313 w 372"/>
              <a:gd name="T85" fmla="*/ 355340861 h 297"/>
              <a:gd name="T86" fmla="*/ 735885625 w 372"/>
              <a:gd name="T87" fmla="*/ 383063344 h 297"/>
              <a:gd name="T88" fmla="*/ 730845313 w 372"/>
              <a:gd name="T89" fmla="*/ 420864854 h 297"/>
              <a:gd name="T90" fmla="*/ 733366263 w 372"/>
              <a:gd name="T91" fmla="*/ 441026082 h 297"/>
              <a:gd name="T92" fmla="*/ 738406575 w 372"/>
              <a:gd name="T93" fmla="*/ 458667951 h 297"/>
              <a:gd name="T94" fmla="*/ 771167813 w 372"/>
              <a:gd name="T95" fmla="*/ 458667951 h 297"/>
              <a:gd name="T96" fmla="*/ 831651563 w 372"/>
              <a:gd name="T97" fmla="*/ 372982729 h 297"/>
              <a:gd name="T98" fmla="*/ 836691875 w 372"/>
              <a:gd name="T99" fmla="*/ 335179632 h 297"/>
              <a:gd name="T100" fmla="*/ 871974063 w 372"/>
              <a:gd name="T101" fmla="*/ 337700579 h 297"/>
              <a:gd name="T102" fmla="*/ 914817513 w 372"/>
              <a:gd name="T103" fmla="*/ 372982729 h 297"/>
              <a:gd name="T104" fmla="*/ 927417500 w 372"/>
              <a:gd name="T105" fmla="*/ 375502089 h 297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60000 65536"/>
              <a:gd name="T112" fmla="*/ 0 60000 65536"/>
              <a:gd name="T113" fmla="*/ 0 60000 65536"/>
              <a:gd name="T114" fmla="*/ 0 60000 65536"/>
              <a:gd name="T115" fmla="*/ 0 60000 65536"/>
              <a:gd name="T116" fmla="*/ 0 60000 65536"/>
              <a:gd name="T117" fmla="*/ 0 60000 65536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</a:gdLst>
            <a:ahLst/>
            <a:cxnLst>
              <a:cxn ang="T106">
                <a:pos x="T0" y="T1"/>
              </a:cxn>
              <a:cxn ang="T107">
                <a:pos x="T2" y="T3"/>
              </a:cxn>
              <a:cxn ang="T108">
                <a:pos x="T4" y="T5"/>
              </a:cxn>
              <a:cxn ang="T109">
                <a:pos x="T6" y="T7"/>
              </a:cxn>
              <a:cxn ang="T110">
                <a:pos x="T8" y="T9"/>
              </a:cxn>
              <a:cxn ang="T111">
                <a:pos x="T10" y="T11"/>
              </a:cxn>
              <a:cxn ang="T112">
                <a:pos x="T12" y="T13"/>
              </a:cxn>
              <a:cxn ang="T113">
                <a:pos x="T14" y="T15"/>
              </a:cxn>
              <a:cxn ang="T114">
                <a:pos x="T16" y="T17"/>
              </a:cxn>
              <a:cxn ang="T115">
                <a:pos x="T18" y="T19"/>
              </a:cxn>
              <a:cxn ang="T116">
                <a:pos x="T20" y="T21"/>
              </a:cxn>
              <a:cxn ang="T117">
                <a:pos x="T22" y="T23"/>
              </a:cxn>
              <a:cxn ang="T118">
                <a:pos x="T24" y="T25"/>
              </a:cxn>
              <a:cxn ang="T119">
                <a:pos x="T26" y="T27"/>
              </a:cxn>
              <a:cxn ang="T120">
                <a:pos x="T28" y="T29"/>
              </a:cxn>
              <a:cxn ang="T121">
                <a:pos x="T30" y="T31"/>
              </a:cxn>
              <a:cxn ang="T122">
                <a:pos x="T32" y="T33"/>
              </a:cxn>
              <a:cxn ang="T123">
                <a:pos x="T34" y="T35"/>
              </a:cxn>
              <a:cxn ang="T124">
                <a:pos x="T36" y="T37"/>
              </a:cxn>
              <a:cxn ang="T125">
                <a:pos x="T38" y="T39"/>
              </a:cxn>
              <a:cxn ang="T126">
                <a:pos x="T40" y="T41"/>
              </a:cxn>
              <a:cxn ang="T127">
                <a:pos x="T42" y="T43"/>
              </a:cxn>
              <a:cxn ang="T128">
                <a:pos x="T44" y="T45"/>
              </a:cxn>
              <a:cxn ang="T129">
                <a:pos x="T46" y="T47"/>
              </a:cxn>
              <a:cxn ang="T130">
                <a:pos x="T48" y="T49"/>
              </a:cxn>
              <a:cxn ang="T131">
                <a:pos x="T50" y="T51"/>
              </a:cxn>
              <a:cxn ang="T132">
                <a:pos x="T52" y="T53"/>
              </a:cxn>
              <a:cxn ang="T133">
                <a:pos x="T54" y="T55"/>
              </a:cxn>
              <a:cxn ang="T134">
                <a:pos x="T56" y="T57"/>
              </a:cxn>
              <a:cxn ang="T135">
                <a:pos x="T58" y="T59"/>
              </a:cxn>
              <a:cxn ang="T136">
                <a:pos x="T60" y="T61"/>
              </a:cxn>
              <a:cxn ang="T137">
                <a:pos x="T62" y="T63"/>
              </a:cxn>
              <a:cxn ang="T138">
                <a:pos x="T64" y="T65"/>
              </a:cxn>
              <a:cxn ang="T139">
                <a:pos x="T66" y="T67"/>
              </a:cxn>
              <a:cxn ang="T140">
                <a:pos x="T68" y="T69"/>
              </a:cxn>
              <a:cxn ang="T141">
                <a:pos x="T70" y="T71"/>
              </a:cxn>
              <a:cxn ang="T142">
                <a:pos x="T72" y="T73"/>
              </a:cxn>
              <a:cxn ang="T143">
                <a:pos x="T74" y="T75"/>
              </a:cxn>
              <a:cxn ang="T144">
                <a:pos x="T76" y="T77"/>
              </a:cxn>
              <a:cxn ang="T145">
                <a:pos x="T78" y="T79"/>
              </a:cxn>
              <a:cxn ang="T146">
                <a:pos x="T80" y="T81"/>
              </a:cxn>
              <a:cxn ang="T147">
                <a:pos x="T82" y="T83"/>
              </a:cxn>
              <a:cxn ang="T148">
                <a:pos x="T84" y="T85"/>
              </a:cxn>
              <a:cxn ang="T149">
                <a:pos x="T86" y="T87"/>
              </a:cxn>
              <a:cxn ang="T150">
                <a:pos x="T88" y="T89"/>
              </a:cxn>
              <a:cxn ang="T151">
                <a:pos x="T90" y="T91"/>
              </a:cxn>
              <a:cxn ang="T152">
                <a:pos x="T92" y="T93"/>
              </a:cxn>
              <a:cxn ang="T153">
                <a:pos x="T94" y="T95"/>
              </a:cxn>
              <a:cxn ang="T154">
                <a:pos x="T96" y="T97"/>
              </a:cxn>
              <a:cxn ang="T155">
                <a:pos x="T98" y="T99"/>
              </a:cxn>
              <a:cxn ang="T156">
                <a:pos x="T100" y="T101"/>
              </a:cxn>
              <a:cxn ang="T157">
                <a:pos x="T102" y="T103"/>
              </a:cxn>
              <a:cxn ang="T158">
                <a:pos x="T104" y="T105"/>
              </a:cxn>
            </a:cxnLst>
            <a:rect l="0" t="0" r="r" b="b"/>
            <a:pathLst>
              <a:path w="372" h="297">
                <a:moveTo>
                  <a:pt x="368" y="149"/>
                </a:moveTo>
                <a:lnTo>
                  <a:pt x="366" y="151"/>
                </a:lnTo>
                <a:lnTo>
                  <a:pt x="362" y="152"/>
                </a:lnTo>
                <a:lnTo>
                  <a:pt x="358" y="159"/>
                </a:lnTo>
                <a:lnTo>
                  <a:pt x="356" y="164"/>
                </a:lnTo>
                <a:lnTo>
                  <a:pt x="356" y="168"/>
                </a:lnTo>
                <a:lnTo>
                  <a:pt x="357" y="172"/>
                </a:lnTo>
                <a:lnTo>
                  <a:pt x="358" y="176"/>
                </a:lnTo>
                <a:lnTo>
                  <a:pt x="351" y="181"/>
                </a:lnTo>
                <a:lnTo>
                  <a:pt x="349" y="184"/>
                </a:lnTo>
                <a:lnTo>
                  <a:pt x="347" y="189"/>
                </a:lnTo>
                <a:lnTo>
                  <a:pt x="349" y="192"/>
                </a:lnTo>
                <a:lnTo>
                  <a:pt x="352" y="196"/>
                </a:lnTo>
                <a:lnTo>
                  <a:pt x="353" y="200"/>
                </a:lnTo>
                <a:lnTo>
                  <a:pt x="349" y="203"/>
                </a:lnTo>
                <a:lnTo>
                  <a:pt x="347" y="205"/>
                </a:lnTo>
                <a:lnTo>
                  <a:pt x="347" y="209"/>
                </a:lnTo>
                <a:lnTo>
                  <a:pt x="346" y="214"/>
                </a:lnTo>
                <a:lnTo>
                  <a:pt x="344" y="217"/>
                </a:lnTo>
                <a:lnTo>
                  <a:pt x="338" y="222"/>
                </a:lnTo>
                <a:lnTo>
                  <a:pt x="337" y="227"/>
                </a:lnTo>
                <a:lnTo>
                  <a:pt x="338" y="227"/>
                </a:lnTo>
                <a:lnTo>
                  <a:pt x="336" y="230"/>
                </a:lnTo>
                <a:lnTo>
                  <a:pt x="334" y="234"/>
                </a:lnTo>
                <a:lnTo>
                  <a:pt x="330" y="236"/>
                </a:lnTo>
                <a:lnTo>
                  <a:pt x="330" y="245"/>
                </a:lnTo>
                <a:lnTo>
                  <a:pt x="333" y="248"/>
                </a:lnTo>
                <a:lnTo>
                  <a:pt x="329" y="249"/>
                </a:lnTo>
                <a:lnTo>
                  <a:pt x="326" y="251"/>
                </a:lnTo>
                <a:lnTo>
                  <a:pt x="325" y="255"/>
                </a:lnTo>
                <a:lnTo>
                  <a:pt x="326" y="259"/>
                </a:lnTo>
                <a:lnTo>
                  <a:pt x="326" y="261"/>
                </a:lnTo>
                <a:lnTo>
                  <a:pt x="262" y="290"/>
                </a:lnTo>
                <a:lnTo>
                  <a:pt x="260" y="291"/>
                </a:lnTo>
                <a:lnTo>
                  <a:pt x="248" y="296"/>
                </a:lnTo>
                <a:lnTo>
                  <a:pt x="196" y="266"/>
                </a:lnTo>
                <a:lnTo>
                  <a:pt x="140" y="234"/>
                </a:lnTo>
                <a:lnTo>
                  <a:pt x="136" y="236"/>
                </a:lnTo>
                <a:lnTo>
                  <a:pt x="134" y="239"/>
                </a:lnTo>
                <a:lnTo>
                  <a:pt x="133" y="238"/>
                </a:lnTo>
                <a:lnTo>
                  <a:pt x="130" y="236"/>
                </a:lnTo>
                <a:lnTo>
                  <a:pt x="125" y="229"/>
                </a:lnTo>
                <a:lnTo>
                  <a:pt x="121" y="227"/>
                </a:lnTo>
                <a:lnTo>
                  <a:pt x="119" y="225"/>
                </a:lnTo>
                <a:lnTo>
                  <a:pt x="117" y="221"/>
                </a:lnTo>
                <a:lnTo>
                  <a:pt x="113" y="219"/>
                </a:lnTo>
                <a:lnTo>
                  <a:pt x="110" y="219"/>
                </a:lnTo>
                <a:lnTo>
                  <a:pt x="106" y="220"/>
                </a:lnTo>
                <a:lnTo>
                  <a:pt x="95" y="219"/>
                </a:lnTo>
                <a:lnTo>
                  <a:pt x="92" y="217"/>
                </a:lnTo>
                <a:lnTo>
                  <a:pt x="87" y="215"/>
                </a:lnTo>
                <a:lnTo>
                  <a:pt x="85" y="211"/>
                </a:lnTo>
                <a:lnTo>
                  <a:pt x="87" y="208"/>
                </a:lnTo>
                <a:lnTo>
                  <a:pt x="88" y="202"/>
                </a:lnTo>
                <a:lnTo>
                  <a:pt x="72" y="196"/>
                </a:lnTo>
                <a:lnTo>
                  <a:pt x="34" y="179"/>
                </a:lnTo>
                <a:lnTo>
                  <a:pt x="38" y="133"/>
                </a:lnTo>
                <a:lnTo>
                  <a:pt x="40" y="118"/>
                </a:lnTo>
                <a:lnTo>
                  <a:pt x="40" y="116"/>
                </a:lnTo>
                <a:lnTo>
                  <a:pt x="13" y="88"/>
                </a:lnTo>
                <a:lnTo>
                  <a:pt x="0" y="53"/>
                </a:lnTo>
                <a:lnTo>
                  <a:pt x="4" y="50"/>
                </a:lnTo>
                <a:lnTo>
                  <a:pt x="47" y="0"/>
                </a:lnTo>
                <a:lnTo>
                  <a:pt x="47" y="5"/>
                </a:lnTo>
                <a:lnTo>
                  <a:pt x="50" y="13"/>
                </a:lnTo>
                <a:lnTo>
                  <a:pt x="53" y="15"/>
                </a:lnTo>
                <a:lnTo>
                  <a:pt x="60" y="18"/>
                </a:lnTo>
                <a:lnTo>
                  <a:pt x="64" y="19"/>
                </a:lnTo>
                <a:lnTo>
                  <a:pt x="80" y="30"/>
                </a:lnTo>
                <a:lnTo>
                  <a:pt x="90" y="35"/>
                </a:lnTo>
                <a:lnTo>
                  <a:pt x="94" y="37"/>
                </a:lnTo>
                <a:lnTo>
                  <a:pt x="97" y="38"/>
                </a:lnTo>
                <a:lnTo>
                  <a:pt x="104" y="42"/>
                </a:lnTo>
                <a:lnTo>
                  <a:pt x="108" y="42"/>
                </a:lnTo>
                <a:lnTo>
                  <a:pt x="111" y="43"/>
                </a:lnTo>
                <a:lnTo>
                  <a:pt x="117" y="49"/>
                </a:lnTo>
                <a:lnTo>
                  <a:pt x="116" y="53"/>
                </a:lnTo>
                <a:lnTo>
                  <a:pt x="115" y="54"/>
                </a:lnTo>
                <a:lnTo>
                  <a:pt x="113" y="58"/>
                </a:lnTo>
                <a:lnTo>
                  <a:pt x="117" y="57"/>
                </a:lnTo>
                <a:lnTo>
                  <a:pt x="120" y="57"/>
                </a:lnTo>
                <a:lnTo>
                  <a:pt x="123" y="60"/>
                </a:lnTo>
                <a:lnTo>
                  <a:pt x="124" y="64"/>
                </a:lnTo>
                <a:lnTo>
                  <a:pt x="123" y="68"/>
                </a:lnTo>
                <a:lnTo>
                  <a:pt x="125" y="72"/>
                </a:lnTo>
                <a:lnTo>
                  <a:pt x="123" y="75"/>
                </a:lnTo>
                <a:lnTo>
                  <a:pt x="121" y="80"/>
                </a:lnTo>
                <a:lnTo>
                  <a:pt x="124" y="82"/>
                </a:lnTo>
                <a:lnTo>
                  <a:pt x="121" y="84"/>
                </a:lnTo>
                <a:lnTo>
                  <a:pt x="123" y="88"/>
                </a:lnTo>
                <a:lnTo>
                  <a:pt x="119" y="87"/>
                </a:lnTo>
                <a:lnTo>
                  <a:pt x="119" y="89"/>
                </a:lnTo>
                <a:lnTo>
                  <a:pt x="119" y="93"/>
                </a:lnTo>
                <a:lnTo>
                  <a:pt x="121" y="96"/>
                </a:lnTo>
                <a:lnTo>
                  <a:pt x="124" y="99"/>
                </a:lnTo>
                <a:lnTo>
                  <a:pt x="128" y="101"/>
                </a:lnTo>
                <a:lnTo>
                  <a:pt x="132" y="102"/>
                </a:lnTo>
                <a:lnTo>
                  <a:pt x="135" y="102"/>
                </a:lnTo>
                <a:lnTo>
                  <a:pt x="138" y="98"/>
                </a:lnTo>
                <a:lnTo>
                  <a:pt x="141" y="96"/>
                </a:lnTo>
                <a:lnTo>
                  <a:pt x="148" y="98"/>
                </a:lnTo>
                <a:lnTo>
                  <a:pt x="152" y="99"/>
                </a:lnTo>
                <a:lnTo>
                  <a:pt x="158" y="94"/>
                </a:lnTo>
                <a:lnTo>
                  <a:pt x="160" y="97"/>
                </a:lnTo>
                <a:lnTo>
                  <a:pt x="161" y="101"/>
                </a:lnTo>
                <a:lnTo>
                  <a:pt x="164" y="103"/>
                </a:lnTo>
                <a:lnTo>
                  <a:pt x="167" y="102"/>
                </a:lnTo>
                <a:lnTo>
                  <a:pt x="171" y="101"/>
                </a:lnTo>
                <a:lnTo>
                  <a:pt x="174" y="99"/>
                </a:lnTo>
                <a:lnTo>
                  <a:pt x="177" y="101"/>
                </a:lnTo>
                <a:lnTo>
                  <a:pt x="180" y="105"/>
                </a:lnTo>
                <a:lnTo>
                  <a:pt x="182" y="101"/>
                </a:lnTo>
                <a:lnTo>
                  <a:pt x="185" y="99"/>
                </a:lnTo>
                <a:lnTo>
                  <a:pt x="189" y="97"/>
                </a:lnTo>
                <a:lnTo>
                  <a:pt x="191" y="98"/>
                </a:lnTo>
                <a:lnTo>
                  <a:pt x="192" y="98"/>
                </a:lnTo>
                <a:lnTo>
                  <a:pt x="196" y="96"/>
                </a:lnTo>
                <a:lnTo>
                  <a:pt x="195" y="92"/>
                </a:lnTo>
                <a:lnTo>
                  <a:pt x="196" y="93"/>
                </a:lnTo>
                <a:lnTo>
                  <a:pt x="198" y="94"/>
                </a:lnTo>
                <a:lnTo>
                  <a:pt x="201" y="94"/>
                </a:lnTo>
                <a:lnTo>
                  <a:pt x="202" y="93"/>
                </a:lnTo>
                <a:lnTo>
                  <a:pt x="204" y="91"/>
                </a:lnTo>
                <a:lnTo>
                  <a:pt x="210" y="94"/>
                </a:lnTo>
                <a:lnTo>
                  <a:pt x="211" y="99"/>
                </a:lnTo>
                <a:lnTo>
                  <a:pt x="215" y="101"/>
                </a:lnTo>
                <a:lnTo>
                  <a:pt x="219" y="101"/>
                </a:lnTo>
                <a:lnTo>
                  <a:pt x="218" y="105"/>
                </a:lnTo>
                <a:lnTo>
                  <a:pt x="219" y="109"/>
                </a:lnTo>
                <a:lnTo>
                  <a:pt x="219" y="110"/>
                </a:lnTo>
                <a:lnTo>
                  <a:pt x="219" y="112"/>
                </a:lnTo>
                <a:lnTo>
                  <a:pt x="219" y="114"/>
                </a:lnTo>
                <a:lnTo>
                  <a:pt x="218" y="117"/>
                </a:lnTo>
                <a:lnTo>
                  <a:pt x="220" y="120"/>
                </a:lnTo>
                <a:lnTo>
                  <a:pt x="220" y="125"/>
                </a:lnTo>
                <a:lnTo>
                  <a:pt x="220" y="129"/>
                </a:lnTo>
                <a:lnTo>
                  <a:pt x="218" y="128"/>
                </a:lnTo>
                <a:lnTo>
                  <a:pt x="214" y="129"/>
                </a:lnTo>
                <a:lnTo>
                  <a:pt x="215" y="129"/>
                </a:lnTo>
                <a:lnTo>
                  <a:pt x="216" y="133"/>
                </a:lnTo>
                <a:lnTo>
                  <a:pt x="216" y="137"/>
                </a:lnTo>
                <a:lnTo>
                  <a:pt x="214" y="139"/>
                </a:lnTo>
                <a:lnTo>
                  <a:pt x="210" y="143"/>
                </a:lnTo>
                <a:lnTo>
                  <a:pt x="211" y="147"/>
                </a:lnTo>
                <a:lnTo>
                  <a:pt x="211" y="151"/>
                </a:lnTo>
                <a:lnTo>
                  <a:pt x="214" y="152"/>
                </a:lnTo>
                <a:lnTo>
                  <a:pt x="218" y="152"/>
                </a:lnTo>
                <a:lnTo>
                  <a:pt x="222" y="151"/>
                </a:lnTo>
                <a:lnTo>
                  <a:pt x="224" y="149"/>
                </a:lnTo>
                <a:lnTo>
                  <a:pt x="228" y="149"/>
                </a:lnTo>
                <a:lnTo>
                  <a:pt x="232" y="150"/>
                </a:lnTo>
                <a:lnTo>
                  <a:pt x="235" y="148"/>
                </a:lnTo>
                <a:lnTo>
                  <a:pt x="238" y="148"/>
                </a:lnTo>
                <a:lnTo>
                  <a:pt x="240" y="144"/>
                </a:lnTo>
                <a:lnTo>
                  <a:pt x="241" y="140"/>
                </a:lnTo>
                <a:lnTo>
                  <a:pt x="244" y="141"/>
                </a:lnTo>
                <a:lnTo>
                  <a:pt x="246" y="141"/>
                </a:lnTo>
                <a:lnTo>
                  <a:pt x="248" y="139"/>
                </a:lnTo>
                <a:lnTo>
                  <a:pt x="251" y="136"/>
                </a:lnTo>
                <a:lnTo>
                  <a:pt x="254" y="136"/>
                </a:lnTo>
                <a:lnTo>
                  <a:pt x="258" y="134"/>
                </a:lnTo>
                <a:lnTo>
                  <a:pt x="260" y="130"/>
                </a:lnTo>
                <a:lnTo>
                  <a:pt x="263" y="129"/>
                </a:lnTo>
                <a:lnTo>
                  <a:pt x="265" y="125"/>
                </a:lnTo>
                <a:lnTo>
                  <a:pt x="267" y="123"/>
                </a:lnTo>
                <a:lnTo>
                  <a:pt x="271" y="122"/>
                </a:lnTo>
                <a:lnTo>
                  <a:pt x="275" y="123"/>
                </a:lnTo>
                <a:lnTo>
                  <a:pt x="278" y="124"/>
                </a:lnTo>
                <a:lnTo>
                  <a:pt x="281" y="126"/>
                </a:lnTo>
                <a:lnTo>
                  <a:pt x="283" y="130"/>
                </a:lnTo>
                <a:lnTo>
                  <a:pt x="284" y="134"/>
                </a:lnTo>
                <a:lnTo>
                  <a:pt x="290" y="141"/>
                </a:lnTo>
                <a:lnTo>
                  <a:pt x="290" y="144"/>
                </a:lnTo>
                <a:lnTo>
                  <a:pt x="293" y="147"/>
                </a:lnTo>
                <a:lnTo>
                  <a:pt x="295" y="149"/>
                </a:lnTo>
                <a:lnTo>
                  <a:pt x="292" y="152"/>
                </a:lnTo>
                <a:lnTo>
                  <a:pt x="292" y="155"/>
                </a:lnTo>
                <a:lnTo>
                  <a:pt x="292" y="160"/>
                </a:lnTo>
                <a:lnTo>
                  <a:pt x="290" y="163"/>
                </a:lnTo>
                <a:lnTo>
                  <a:pt x="290" y="167"/>
                </a:lnTo>
                <a:lnTo>
                  <a:pt x="290" y="168"/>
                </a:lnTo>
                <a:lnTo>
                  <a:pt x="294" y="169"/>
                </a:lnTo>
                <a:lnTo>
                  <a:pt x="294" y="173"/>
                </a:lnTo>
                <a:lnTo>
                  <a:pt x="291" y="175"/>
                </a:lnTo>
                <a:lnTo>
                  <a:pt x="290" y="176"/>
                </a:lnTo>
                <a:lnTo>
                  <a:pt x="292" y="179"/>
                </a:lnTo>
                <a:lnTo>
                  <a:pt x="296" y="180"/>
                </a:lnTo>
                <a:lnTo>
                  <a:pt x="293" y="182"/>
                </a:lnTo>
                <a:lnTo>
                  <a:pt x="296" y="183"/>
                </a:lnTo>
                <a:lnTo>
                  <a:pt x="300" y="183"/>
                </a:lnTo>
                <a:lnTo>
                  <a:pt x="303" y="183"/>
                </a:lnTo>
                <a:lnTo>
                  <a:pt x="306" y="182"/>
                </a:lnTo>
                <a:lnTo>
                  <a:pt x="308" y="181"/>
                </a:lnTo>
                <a:lnTo>
                  <a:pt x="329" y="156"/>
                </a:lnTo>
                <a:lnTo>
                  <a:pt x="330" y="153"/>
                </a:lnTo>
                <a:lnTo>
                  <a:pt x="330" y="148"/>
                </a:lnTo>
                <a:lnTo>
                  <a:pt x="327" y="141"/>
                </a:lnTo>
                <a:lnTo>
                  <a:pt x="327" y="137"/>
                </a:lnTo>
                <a:lnTo>
                  <a:pt x="329" y="134"/>
                </a:lnTo>
                <a:lnTo>
                  <a:pt x="332" y="133"/>
                </a:lnTo>
                <a:lnTo>
                  <a:pt x="336" y="131"/>
                </a:lnTo>
                <a:lnTo>
                  <a:pt x="339" y="132"/>
                </a:lnTo>
                <a:lnTo>
                  <a:pt x="340" y="133"/>
                </a:lnTo>
                <a:lnTo>
                  <a:pt x="346" y="134"/>
                </a:lnTo>
                <a:lnTo>
                  <a:pt x="349" y="137"/>
                </a:lnTo>
                <a:lnTo>
                  <a:pt x="350" y="141"/>
                </a:lnTo>
                <a:lnTo>
                  <a:pt x="359" y="148"/>
                </a:lnTo>
                <a:lnTo>
                  <a:pt x="363" y="148"/>
                </a:lnTo>
                <a:lnTo>
                  <a:pt x="367" y="148"/>
                </a:lnTo>
                <a:lnTo>
                  <a:pt x="370" y="147"/>
                </a:lnTo>
                <a:lnTo>
                  <a:pt x="371" y="147"/>
                </a:lnTo>
                <a:lnTo>
                  <a:pt x="368" y="149"/>
                </a:lnTo>
              </a:path>
            </a:pathLst>
          </a:custGeom>
          <a:noFill/>
          <a:ln w="12700" cap="rnd" cmpd="sng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wrap="square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US"/>
          </a:p>
        </xdr:txBody>
      </xdr:sp>
      <xdr:sp macro="" textlink="">
        <xdr:nvSpPr>
          <xdr:cNvPr id="2015" name="TextBox 120">
            <a:extLst>
              <a:ext uri="{FF2B5EF4-FFF2-40B4-BE49-F238E27FC236}">
                <a16:creationId xmlns:a16="http://schemas.microsoft.com/office/drawing/2014/main" id="{3934DFAC-0BA3-DF78-4B4C-EE9D258A04C3}"/>
              </a:ext>
            </a:extLst>
          </xdr:cNvPr>
          <xdr:cNvSpPr txBox="1"/>
        </xdr:nvSpPr>
        <xdr:spPr>
          <a:xfrm>
            <a:off x="10639554" y="6185938"/>
            <a:ext cx="528637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3/3</a:t>
            </a:r>
          </a:p>
        </xdr:txBody>
      </xdr:sp>
      <xdr:sp macro="" textlink="">
        <xdr:nvSpPr>
          <xdr:cNvPr id="2016" name="TextBox 104">
            <a:extLst>
              <a:ext uri="{FF2B5EF4-FFF2-40B4-BE49-F238E27FC236}">
                <a16:creationId xmlns:a16="http://schemas.microsoft.com/office/drawing/2014/main" id="{781AF30E-0754-8713-3B1C-19370256FE09}"/>
              </a:ext>
            </a:extLst>
          </xdr:cNvPr>
          <xdr:cNvSpPr txBox="1"/>
        </xdr:nvSpPr>
        <xdr:spPr>
          <a:xfrm>
            <a:off x="662770" y="191452"/>
            <a:ext cx="10959353" cy="1692771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2800" b="1">
                <a:latin typeface="Times New Roman" panose="02020603050405020304" pitchFamily="18" charset="0"/>
                <a:cs typeface="Times New Roman" panose="02020603050405020304" pitchFamily="18" charset="0"/>
              </a:rPr>
              <a:t>Marine Corps League</a:t>
            </a:r>
          </a:p>
          <a:p>
            <a:pPr algn="ctr"/>
            <a:r>
              <a:rPr lang="en-US" sz="2800" b="1">
                <a:latin typeface="Times New Roman" panose="02020603050405020304" pitchFamily="18" charset="0"/>
                <a:cs typeface="Times New Roman" panose="02020603050405020304" pitchFamily="18" charset="0"/>
              </a:rPr>
              <a:t>Department of North Carolina</a:t>
            </a:r>
          </a:p>
          <a:p>
            <a:pPr algn="ctr"/>
            <a:r>
              <a:rPr lang="en-US" sz="2400" b="1">
                <a:solidFill>
                  <a:srgbClr val="0070C0"/>
                </a:solidFill>
              </a:rPr>
              <a:t>Assigned Counties to the </a:t>
            </a:r>
          </a:p>
          <a:p>
            <a:pPr algn="ctr"/>
            <a:r>
              <a:rPr lang="en-US" sz="2400" b="1">
                <a:solidFill>
                  <a:srgbClr val="0070C0"/>
                </a:solidFill>
              </a:rPr>
              <a:t>Eastern Districts</a:t>
            </a:r>
          </a:p>
        </xdr:txBody>
      </xdr:sp>
      <xdr:grpSp>
        <xdr:nvGrpSpPr>
          <xdr:cNvPr id="2017" name="Group 2016">
            <a:extLst>
              <a:ext uri="{FF2B5EF4-FFF2-40B4-BE49-F238E27FC236}">
                <a16:creationId xmlns:a16="http://schemas.microsoft.com/office/drawing/2014/main" id="{0A3E9DDF-82B4-4EC4-80C8-A593C4696BA1}"/>
              </a:ext>
            </a:extLst>
          </xdr:cNvPr>
          <xdr:cNvGrpSpPr/>
        </xdr:nvGrpSpPr>
        <xdr:grpSpPr>
          <a:xfrm>
            <a:off x="2790452" y="-4929794"/>
            <a:ext cx="5603468" cy="8812708"/>
            <a:chOff x="2606328" y="-3852873"/>
            <a:chExt cx="5603468" cy="8812708"/>
          </a:xfrm>
        </xdr:grpSpPr>
        <xdr:sp macro="" textlink="">
          <xdr:nvSpPr>
            <xdr:cNvPr id="2019" name="Freeform 17">
              <a:extLst>
                <a:ext uri="{FF2B5EF4-FFF2-40B4-BE49-F238E27FC236}">
                  <a16:creationId xmlns:a16="http://schemas.microsoft.com/office/drawing/2014/main" id="{3BCB0ED3-911C-C288-D882-73666A5972AF}"/>
                </a:ext>
              </a:extLst>
            </xdr:cNvPr>
            <xdr:cNvSpPr>
              <a:spLocks/>
            </xdr:cNvSpPr>
          </xdr:nvSpPr>
          <xdr:spPr bwMode="auto">
            <a:xfrm>
              <a:off x="3152322" y="4051785"/>
              <a:ext cx="674687" cy="619125"/>
            </a:xfrm>
            <a:custGeom>
              <a:avLst/>
              <a:gdLst>
                <a:gd name="T0" fmla="*/ 655637 w 425"/>
                <a:gd name="T1" fmla="*/ 300038 h 390"/>
                <a:gd name="T2" fmla="*/ 603250 w 425"/>
                <a:gd name="T3" fmla="*/ 331788 h 390"/>
                <a:gd name="T4" fmla="*/ 481012 w 425"/>
                <a:gd name="T5" fmla="*/ 407988 h 390"/>
                <a:gd name="T6" fmla="*/ 422275 w 425"/>
                <a:gd name="T7" fmla="*/ 463550 h 390"/>
                <a:gd name="T8" fmla="*/ 327025 w 425"/>
                <a:gd name="T9" fmla="*/ 555625 h 390"/>
                <a:gd name="T10" fmla="*/ 261937 w 425"/>
                <a:gd name="T11" fmla="*/ 617538 h 390"/>
                <a:gd name="T12" fmla="*/ 134937 w 425"/>
                <a:gd name="T13" fmla="*/ 569913 h 390"/>
                <a:gd name="T14" fmla="*/ 74612 w 425"/>
                <a:gd name="T15" fmla="*/ 546100 h 390"/>
                <a:gd name="T16" fmla="*/ 0 w 425"/>
                <a:gd name="T17" fmla="*/ 515938 h 390"/>
                <a:gd name="T18" fmla="*/ 38100 w 425"/>
                <a:gd name="T19" fmla="*/ 385763 h 390"/>
                <a:gd name="T20" fmla="*/ 82550 w 425"/>
                <a:gd name="T21" fmla="*/ 231775 h 390"/>
                <a:gd name="T22" fmla="*/ 133350 w 425"/>
                <a:gd name="T23" fmla="*/ 233363 h 390"/>
                <a:gd name="T24" fmla="*/ 169862 w 425"/>
                <a:gd name="T25" fmla="*/ 171450 h 390"/>
                <a:gd name="T26" fmla="*/ 174625 w 425"/>
                <a:gd name="T27" fmla="*/ 165100 h 390"/>
                <a:gd name="T28" fmla="*/ 215900 w 425"/>
                <a:gd name="T29" fmla="*/ 174625 h 390"/>
                <a:gd name="T30" fmla="*/ 222250 w 425"/>
                <a:gd name="T31" fmla="*/ 163513 h 390"/>
                <a:gd name="T32" fmla="*/ 230187 w 425"/>
                <a:gd name="T33" fmla="*/ 158750 h 390"/>
                <a:gd name="T34" fmla="*/ 257175 w 425"/>
                <a:gd name="T35" fmla="*/ 119063 h 390"/>
                <a:gd name="T36" fmla="*/ 265112 w 425"/>
                <a:gd name="T37" fmla="*/ 74613 h 390"/>
                <a:gd name="T38" fmla="*/ 263525 w 425"/>
                <a:gd name="T39" fmla="*/ 60325 h 390"/>
                <a:gd name="T40" fmla="*/ 255587 w 425"/>
                <a:gd name="T41" fmla="*/ 53975 h 390"/>
                <a:gd name="T42" fmla="*/ 247650 w 425"/>
                <a:gd name="T43" fmla="*/ 44450 h 390"/>
                <a:gd name="T44" fmla="*/ 239712 w 425"/>
                <a:gd name="T45" fmla="*/ 53975 h 390"/>
                <a:gd name="T46" fmla="*/ 231775 w 425"/>
                <a:gd name="T47" fmla="*/ 61913 h 390"/>
                <a:gd name="T48" fmla="*/ 217487 w 425"/>
                <a:gd name="T49" fmla="*/ 50800 h 390"/>
                <a:gd name="T50" fmla="*/ 225425 w 425"/>
                <a:gd name="T51" fmla="*/ 42863 h 390"/>
                <a:gd name="T52" fmla="*/ 223837 w 425"/>
                <a:gd name="T53" fmla="*/ 30163 h 390"/>
                <a:gd name="T54" fmla="*/ 219075 w 425"/>
                <a:gd name="T55" fmla="*/ 25400 h 390"/>
                <a:gd name="T56" fmla="*/ 250825 w 425"/>
                <a:gd name="T57" fmla="*/ 0 h 390"/>
                <a:gd name="T58" fmla="*/ 285750 w 425"/>
                <a:gd name="T59" fmla="*/ 1588 h 390"/>
                <a:gd name="T60" fmla="*/ 406400 w 425"/>
                <a:gd name="T61" fmla="*/ 58738 h 390"/>
                <a:gd name="T62" fmla="*/ 517525 w 425"/>
                <a:gd name="T63" fmla="*/ 112713 h 390"/>
                <a:gd name="T64" fmla="*/ 549275 w 425"/>
                <a:gd name="T65" fmla="*/ 153988 h 390"/>
                <a:gd name="T66" fmla="*/ 584200 w 425"/>
                <a:gd name="T67" fmla="*/ 161925 h 390"/>
                <a:gd name="T68" fmla="*/ 588962 w 425"/>
                <a:gd name="T69" fmla="*/ 185738 h 390"/>
                <a:gd name="T70" fmla="*/ 596900 w 425"/>
                <a:gd name="T71" fmla="*/ 188913 h 390"/>
                <a:gd name="T72" fmla="*/ 604837 w 425"/>
                <a:gd name="T73" fmla="*/ 196850 h 390"/>
                <a:gd name="T74" fmla="*/ 614362 w 425"/>
                <a:gd name="T75" fmla="*/ 201613 h 390"/>
                <a:gd name="T76" fmla="*/ 625475 w 425"/>
                <a:gd name="T77" fmla="*/ 200025 h 390"/>
                <a:gd name="T78" fmla="*/ 636587 w 425"/>
                <a:gd name="T79" fmla="*/ 214313 h 390"/>
                <a:gd name="T80" fmla="*/ 644525 w 425"/>
                <a:gd name="T81" fmla="*/ 223838 h 390"/>
                <a:gd name="T82" fmla="*/ 652462 w 425"/>
                <a:gd name="T83" fmla="*/ 231775 h 390"/>
                <a:gd name="T84" fmla="*/ 658812 w 425"/>
                <a:gd name="T85" fmla="*/ 249238 h 390"/>
                <a:gd name="T86" fmla="*/ 666750 w 425"/>
                <a:gd name="T87" fmla="*/ 268288 h 390"/>
                <a:gd name="T88" fmla="*/ 673100 w 425"/>
                <a:gd name="T89" fmla="*/ 279400 h 390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</a:gdLst>
              <a:ahLst/>
              <a:cxnLst>
                <a:cxn ang="T90">
                  <a:pos x="T0" y="T1"/>
                </a:cxn>
                <a:cxn ang="T91">
                  <a:pos x="T2" y="T3"/>
                </a:cxn>
                <a:cxn ang="T92">
                  <a:pos x="T4" y="T5"/>
                </a:cxn>
                <a:cxn ang="T93">
                  <a:pos x="T6" y="T7"/>
                </a:cxn>
                <a:cxn ang="T94">
                  <a:pos x="T8" y="T9"/>
                </a:cxn>
                <a:cxn ang="T95">
                  <a:pos x="T10" y="T11"/>
                </a:cxn>
                <a:cxn ang="T96">
                  <a:pos x="T12" y="T13"/>
                </a:cxn>
                <a:cxn ang="T97">
                  <a:pos x="T14" y="T15"/>
                </a:cxn>
                <a:cxn ang="T98">
                  <a:pos x="T16" y="T17"/>
                </a:cxn>
                <a:cxn ang="T99">
                  <a:pos x="T18" y="T19"/>
                </a:cxn>
                <a:cxn ang="T100">
                  <a:pos x="T20" y="T21"/>
                </a:cxn>
                <a:cxn ang="T101">
                  <a:pos x="T22" y="T23"/>
                </a:cxn>
                <a:cxn ang="T102">
                  <a:pos x="T24" y="T25"/>
                </a:cxn>
                <a:cxn ang="T103">
                  <a:pos x="T26" y="T27"/>
                </a:cxn>
                <a:cxn ang="T104">
                  <a:pos x="T28" y="T29"/>
                </a:cxn>
                <a:cxn ang="T105">
                  <a:pos x="T30" y="T31"/>
                </a:cxn>
                <a:cxn ang="T106">
                  <a:pos x="T32" y="T33"/>
                </a:cxn>
                <a:cxn ang="T107">
                  <a:pos x="T34" y="T35"/>
                </a:cxn>
                <a:cxn ang="T108">
                  <a:pos x="T36" y="T37"/>
                </a:cxn>
                <a:cxn ang="T109">
                  <a:pos x="T38" y="T39"/>
                </a:cxn>
                <a:cxn ang="T110">
                  <a:pos x="T40" y="T41"/>
                </a:cxn>
                <a:cxn ang="T111">
                  <a:pos x="T42" y="T43"/>
                </a:cxn>
                <a:cxn ang="T112">
                  <a:pos x="T44" y="T45"/>
                </a:cxn>
                <a:cxn ang="T113">
                  <a:pos x="T46" y="T47"/>
                </a:cxn>
                <a:cxn ang="T114">
                  <a:pos x="T48" y="T49"/>
                </a:cxn>
                <a:cxn ang="T115">
                  <a:pos x="T50" y="T51"/>
                </a:cxn>
                <a:cxn ang="T116">
                  <a:pos x="T52" y="T53"/>
                </a:cxn>
                <a:cxn ang="T117">
                  <a:pos x="T54" y="T55"/>
                </a:cxn>
                <a:cxn ang="T118">
                  <a:pos x="T56" y="T57"/>
                </a:cxn>
                <a:cxn ang="T119">
                  <a:pos x="T58" y="T59"/>
                </a:cxn>
                <a:cxn ang="T120">
                  <a:pos x="T60" y="T61"/>
                </a:cxn>
                <a:cxn ang="T121">
                  <a:pos x="T62" y="T63"/>
                </a:cxn>
                <a:cxn ang="T122">
                  <a:pos x="T64" y="T65"/>
                </a:cxn>
                <a:cxn ang="T123">
                  <a:pos x="T66" y="T67"/>
                </a:cxn>
                <a:cxn ang="T124">
                  <a:pos x="T68" y="T69"/>
                </a:cxn>
                <a:cxn ang="T125">
                  <a:pos x="T70" y="T71"/>
                </a:cxn>
                <a:cxn ang="T126">
                  <a:pos x="T72" y="T73"/>
                </a:cxn>
                <a:cxn ang="T127">
                  <a:pos x="T74" y="T75"/>
                </a:cxn>
                <a:cxn ang="T128">
                  <a:pos x="T76" y="T77"/>
                </a:cxn>
                <a:cxn ang="T129">
                  <a:pos x="T78" y="T79"/>
                </a:cxn>
                <a:cxn ang="T130">
                  <a:pos x="T80" y="T81"/>
                </a:cxn>
                <a:cxn ang="T131">
                  <a:pos x="T82" y="T83"/>
                </a:cxn>
                <a:cxn ang="T132">
                  <a:pos x="T84" y="T85"/>
                </a:cxn>
                <a:cxn ang="T133">
                  <a:pos x="T86" y="T87"/>
                </a:cxn>
                <a:cxn ang="T134">
                  <a:pos x="T88" y="T89"/>
                </a:cxn>
              </a:cxnLst>
              <a:rect l="0" t="0" r="r" b="b"/>
              <a:pathLst>
                <a:path w="425" h="390">
                  <a:moveTo>
                    <a:pt x="421" y="182"/>
                  </a:moveTo>
                  <a:lnTo>
                    <a:pt x="413" y="189"/>
                  </a:lnTo>
                  <a:lnTo>
                    <a:pt x="386" y="204"/>
                  </a:lnTo>
                  <a:lnTo>
                    <a:pt x="380" y="209"/>
                  </a:lnTo>
                  <a:lnTo>
                    <a:pt x="310" y="253"/>
                  </a:lnTo>
                  <a:lnTo>
                    <a:pt x="303" y="257"/>
                  </a:lnTo>
                  <a:lnTo>
                    <a:pt x="296" y="264"/>
                  </a:lnTo>
                  <a:lnTo>
                    <a:pt x="266" y="292"/>
                  </a:lnTo>
                  <a:lnTo>
                    <a:pt x="240" y="317"/>
                  </a:lnTo>
                  <a:lnTo>
                    <a:pt x="206" y="350"/>
                  </a:lnTo>
                  <a:lnTo>
                    <a:pt x="175" y="379"/>
                  </a:lnTo>
                  <a:lnTo>
                    <a:pt x="165" y="389"/>
                  </a:lnTo>
                  <a:lnTo>
                    <a:pt x="124" y="374"/>
                  </a:lnTo>
                  <a:lnTo>
                    <a:pt x="85" y="359"/>
                  </a:lnTo>
                  <a:lnTo>
                    <a:pt x="80" y="357"/>
                  </a:lnTo>
                  <a:lnTo>
                    <a:pt x="47" y="344"/>
                  </a:lnTo>
                  <a:lnTo>
                    <a:pt x="32" y="338"/>
                  </a:lnTo>
                  <a:lnTo>
                    <a:pt x="0" y="325"/>
                  </a:lnTo>
                  <a:lnTo>
                    <a:pt x="15" y="276"/>
                  </a:lnTo>
                  <a:lnTo>
                    <a:pt x="24" y="243"/>
                  </a:lnTo>
                  <a:lnTo>
                    <a:pt x="37" y="198"/>
                  </a:lnTo>
                  <a:lnTo>
                    <a:pt x="52" y="146"/>
                  </a:lnTo>
                  <a:lnTo>
                    <a:pt x="60" y="146"/>
                  </a:lnTo>
                  <a:lnTo>
                    <a:pt x="84" y="147"/>
                  </a:lnTo>
                  <a:lnTo>
                    <a:pt x="96" y="146"/>
                  </a:lnTo>
                  <a:lnTo>
                    <a:pt x="107" y="108"/>
                  </a:lnTo>
                  <a:lnTo>
                    <a:pt x="109" y="104"/>
                  </a:lnTo>
                  <a:lnTo>
                    <a:pt x="110" y="104"/>
                  </a:lnTo>
                  <a:lnTo>
                    <a:pt x="124" y="108"/>
                  </a:lnTo>
                  <a:lnTo>
                    <a:pt x="136" y="110"/>
                  </a:lnTo>
                  <a:lnTo>
                    <a:pt x="137" y="106"/>
                  </a:lnTo>
                  <a:lnTo>
                    <a:pt x="140" y="103"/>
                  </a:lnTo>
                  <a:lnTo>
                    <a:pt x="142" y="101"/>
                  </a:lnTo>
                  <a:lnTo>
                    <a:pt x="145" y="100"/>
                  </a:lnTo>
                  <a:lnTo>
                    <a:pt x="152" y="91"/>
                  </a:lnTo>
                  <a:lnTo>
                    <a:pt x="162" y="75"/>
                  </a:lnTo>
                  <a:lnTo>
                    <a:pt x="171" y="45"/>
                  </a:lnTo>
                  <a:lnTo>
                    <a:pt x="167" y="47"/>
                  </a:lnTo>
                  <a:lnTo>
                    <a:pt x="166" y="44"/>
                  </a:lnTo>
                  <a:lnTo>
                    <a:pt x="166" y="38"/>
                  </a:lnTo>
                  <a:lnTo>
                    <a:pt x="164" y="34"/>
                  </a:lnTo>
                  <a:lnTo>
                    <a:pt x="161" y="34"/>
                  </a:lnTo>
                  <a:lnTo>
                    <a:pt x="158" y="32"/>
                  </a:lnTo>
                  <a:lnTo>
                    <a:pt x="156" y="28"/>
                  </a:lnTo>
                  <a:lnTo>
                    <a:pt x="154" y="32"/>
                  </a:lnTo>
                  <a:lnTo>
                    <a:pt x="151" y="34"/>
                  </a:lnTo>
                  <a:lnTo>
                    <a:pt x="149" y="38"/>
                  </a:lnTo>
                  <a:lnTo>
                    <a:pt x="146" y="39"/>
                  </a:lnTo>
                  <a:lnTo>
                    <a:pt x="140" y="34"/>
                  </a:lnTo>
                  <a:lnTo>
                    <a:pt x="137" y="32"/>
                  </a:lnTo>
                  <a:lnTo>
                    <a:pt x="140" y="30"/>
                  </a:lnTo>
                  <a:lnTo>
                    <a:pt x="142" y="27"/>
                  </a:lnTo>
                  <a:lnTo>
                    <a:pt x="142" y="19"/>
                  </a:lnTo>
                  <a:lnTo>
                    <a:pt x="141" y="19"/>
                  </a:lnTo>
                  <a:lnTo>
                    <a:pt x="138" y="17"/>
                  </a:lnTo>
                  <a:lnTo>
                    <a:pt x="138" y="16"/>
                  </a:lnTo>
                  <a:lnTo>
                    <a:pt x="142" y="3"/>
                  </a:lnTo>
                  <a:lnTo>
                    <a:pt x="158" y="0"/>
                  </a:lnTo>
                  <a:lnTo>
                    <a:pt x="167" y="0"/>
                  </a:lnTo>
                  <a:lnTo>
                    <a:pt x="180" y="1"/>
                  </a:lnTo>
                  <a:lnTo>
                    <a:pt x="183" y="3"/>
                  </a:lnTo>
                  <a:lnTo>
                    <a:pt x="256" y="37"/>
                  </a:lnTo>
                  <a:lnTo>
                    <a:pt x="258" y="38"/>
                  </a:lnTo>
                  <a:lnTo>
                    <a:pt x="326" y="71"/>
                  </a:lnTo>
                  <a:lnTo>
                    <a:pt x="345" y="97"/>
                  </a:lnTo>
                  <a:lnTo>
                    <a:pt x="346" y="97"/>
                  </a:lnTo>
                  <a:lnTo>
                    <a:pt x="365" y="101"/>
                  </a:lnTo>
                  <a:lnTo>
                    <a:pt x="368" y="102"/>
                  </a:lnTo>
                  <a:lnTo>
                    <a:pt x="370" y="115"/>
                  </a:lnTo>
                  <a:lnTo>
                    <a:pt x="371" y="117"/>
                  </a:lnTo>
                  <a:lnTo>
                    <a:pt x="373" y="118"/>
                  </a:lnTo>
                  <a:lnTo>
                    <a:pt x="376" y="119"/>
                  </a:lnTo>
                  <a:lnTo>
                    <a:pt x="379" y="121"/>
                  </a:lnTo>
                  <a:lnTo>
                    <a:pt x="381" y="124"/>
                  </a:lnTo>
                  <a:lnTo>
                    <a:pt x="384" y="126"/>
                  </a:lnTo>
                  <a:lnTo>
                    <a:pt x="387" y="127"/>
                  </a:lnTo>
                  <a:lnTo>
                    <a:pt x="391" y="125"/>
                  </a:lnTo>
                  <a:lnTo>
                    <a:pt x="394" y="126"/>
                  </a:lnTo>
                  <a:lnTo>
                    <a:pt x="396" y="129"/>
                  </a:lnTo>
                  <a:lnTo>
                    <a:pt x="401" y="135"/>
                  </a:lnTo>
                  <a:lnTo>
                    <a:pt x="404" y="138"/>
                  </a:lnTo>
                  <a:lnTo>
                    <a:pt x="406" y="141"/>
                  </a:lnTo>
                  <a:lnTo>
                    <a:pt x="409" y="143"/>
                  </a:lnTo>
                  <a:lnTo>
                    <a:pt x="411" y="146"/>
                  </a:lnTo>
                  <a:lnTo>
                    <a:pt x="414" y="154"/>
                  </a:lnTo>
                  <a:lnTo>
                    <a:pt x="415" y="157"/>
                  </a:lnTo>
                  <a:lnTo>
                    <a:pt x="416" y="161"/>
                  </a:lnTo>
                  <a:lnTo>
                    <a:pt x="420" y="169"/>
                  </a:lnTo>
                  <a:lnTo>
                    <a:pt x="423" y="171"/>
                  </a:lnTo>
                  <a:lnTo>
                    <a:pt x="424" y="176"/>
                  </a:lnTo>
                  <a:lnTo>
                    <a:pt x="421" y="182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20" name="Freeform 59">
              <a:extLst>
                <a:ext uri="{FF2B5EF4-FFF2-40B4-BE49-F238E27FC236}">
                  <a16:creationId xmlns:a16="http://schemas.microsoft.com/office/drawing/2014/main" id="{B11B14CB-CA2C-2985-0F99-83BFE8329FEB}"/>
                </a:ext>
              </a:extLst>
            </xdr:cNvPr>
            <xdr:cNvSpPr>
              <a:spLocks/>
            </xdr:cNvSpPr>
          </xdr:nvSpPr>
          <xdr:spPr bwMode="auto">
            <a:xfrm>
              <a:off x="3561897" y="3839060"/>
              <a:ext cx="490537" cy="498475"/>
            </a:xfrm>
            <a:custGeom>
              <a:avLst/>
              <a:gdLst>
                <a:gd name="T0" fmla="*/ 396875 w 309"/>
                <a:gd name="T1" fmla="*/ 60325 h 314"/>
                <a:gd name="T2" fmla="*/ 407987 w 309"/>
                <a:gd name="T3" fmla="*/ 60325 h 314"/>
                <a:gd name="T4" fmla="*/ 422275 w 309"/>
                <a:gd name="T5" fmla="*/ 58738 h 314"/>
                <a:gd name="T6" fmla="*/ 433387 w 309"/>
                <a:gd name="T7" fmla="*/ 55563 h 314"/>
                <a:gd name="T8" fmla="*/ 439737 w 309"/>
                <a:gd name="T9" fmla="*/ 55563 h 314"/>
                <a:gd name="T10" fmla="*/ 455612 w 309"/>
                <a:gd name="T11" fmla="*/ 55563 h 314"/>
                <a:gd name="T12" fmla="*/ 460375 w 309"/>
                <a:gd name="T13" fmla="*/ 61913 h 314"/>
                <a:gd name="T14" fmla="*/ 471487 w 309"/>
                <a:gd name="T15" fmla="*/ 60325 h 314"/>
                <a:gd name="T16" fmla="*/ 479425 w 309"/>
                <a:gd name="T17" fmla="*/ 65088 h 314"/>
                <a:gd name="T18" fmla="*/ 488950 w 309"/>
                <a:gd name="T19" fmla="*/ 68263 h 314"/>
                <a:gd name="T20" fmla="*/ 446087 w 309"/>
                <a:gd name="T21" fmla="*/ 149225 h 314"/>
                <a:gd name="T22" fmla="*/ 388937 w 309"/>
                <a:gd name="T23" fmla="*/ 261938 h 314"/>
                <a:gd name="T24" fmla="*/ 331787 w 309"/>
                <a:gd name="T25" fmla="*/ 368300 h 314"/>
                <a:gd name="T26" fmla="*/ 265112 w 309"/>
                <a:gd name="T27" fmla="*/ 496888 h 314"/>
                <a:gd name="T28" fmla="*/ 265112 w 309"/>
                <a:gd name="T29" fmla="*/ 487363 h 314"/>
                <a:gd name="T30" fmla="*/ 258762 w 309"/>
                <a:gd name="T31" fmla="*/ 477838 h 314"/>
                <a:gd name="T32" fmla="*/ 250825 w 309"/>
                <a:gd name="T33" fmla="*/ 458788 h 314"/>
                <a:gd name="T34" fmla="*/ 244475 w 309"/>
                <a:gd name="T35" fmla="*/ 441325 h 314"/>
                <a:gd name="T36" fmla="*/ 234950 w 309"/>
                <a:gd name="T37" fmla="*/ 433388 h 314"/>
                <a:gd name="T38" fmla="*/ 228600 w 309"/>
                <a:gd name="T39" fmla="*/ 423863 h 314"/>
                <a:gd name="T40" fmla="*/ 217487 w 309"/>
                <a:gd name="T41" fmla="*/ 409575 h 314"/>
                <a:gd name="T42" fmla="*/ 206375 w 309"/>
                <a:gd name="T43" fmla="*/ 409575 h 314"/>
                <a:gd name="T44" fmla="*/ 196850 w 309"/>
                <a:gd name="T45" fmla="*/ 407988 h 314"/>
                <a:gd name="T46" fmla="*/ 187325 w 309"/>
                <a:gd name="T47" fmla="*/ 396875 h 314"/>
                <a:gd name="T48" fmla="*/ 179387 w 309"/>
                <a:gd name="T49" fmla="*/ 393700 h 314"/>
                <a:gd name="T50" fmla="*/ 176212 w 309"/>
                <a:gd name="T51" fmla="*/ 371475 h 314"/>
                <a:gd name="T52" fmla="*/ 139700 w 309"/>
                <a:gd name="T53" fmla="*/ 363538 h 314"/>
                <a:gd name="T54" fmla="*/ 109537 w 309"/>
                <a:gd name="T55" fmla="*/ 320675 h 314"/>
                <a:gd name="T56" fmla="*/ 1587 w 309"/>
                <a:gd name="T57" fmla="*/ 204788 h 314"/>
                <a:gd name="T58" fmla="*/ 46037 w 309"/>
                <a:gd name="T59" fmla="*/ 98425 h 314"/>
                <a:gd name="T60" fmla="*/ 50800 w 309"/>
                <a:gd name="T61" fmla="*/ 90488 h 314"/>
                <a:gd name="T62" fmla="*/ 58737 w 309"/>
                <a:gd name="T63" fmla="*/ 100013 h 314"/>
                <a:gd name="T64" fmla="*/ 68262 w 309"/>
                <a:gd name="T65" fmla="*/ 101600 h 314"/>
                <a:gd name="T66" fmla="*/ 77787 w 309"/>
                <a:gd name="T67" fmla="*/ 106363 h 314"/>
                <a:gd name="T68" fmla="*/ 84137 w 309"/>
                <a:gd name="T69" fmla="*/ 106363 h 314"/>
                <a:gd name="T70" fmla="*/ 107950 w 309"/>
                <a:gd name="T71" fmla="*/ 111125 h 314"/>
                <a:gd name="T72" fmla="*/ 117475 w 309"/>
                <a:gd name="T73" fmla="*/ 107950 h 314"/>
                <a:gd name="T74" fmla="*/ 152400 w 309"/>
                <a:gd name="T75" fmla="*/ 36513 h 314"/>
                <a:gd name="T76" fmla="*/ 173037 w 309"/>
                <a:gd name="T77" fmla="*/ 33338 h 314"/>
                <a:gd name="T78" fmla="*/ 198437 w 309"/>
                <a:gd name="T79" fmla="*/ 22225 h 314"/>
                <a:gd name="T80" fmla="*/ 217487 w 309"/>
                <a:gd name="T81" fmla="*/ 0 h 314"/>
                <a:gd name="T82" fmla="*/ 276225 w 309"/>
                <a:gd name="T83" fmla="*/ 6350 h 314"/>
                <a:gd name="T84" fmla="*/ 287337 w 309"/>
                <a:gd name="T85" fmla="*/ 7938 h 314"/>
                <a:gd name="T86" fmla="*/ 301625 w 309"/>
                <a:gd name="T87" fmla="*/ 14288 h 314"/>
                <a:gd name="T88" fmla="*/ 317500 w 309"/>
                <a:gd name="T89" fmla="*/ 15875 h 314"/>
                <a:gd name="T90" fmla="*/ 327025 w 309"/>
                <a:gd name="T91" fmla="*/ 17463 h 314"/>
                <a:gd name="T92" fmla="*/ 344487 w 309"/>
                <a:gd name="T93" fmla="*/ 12700 h 314"/>
                <a:gd name="T94" fmla="*/ 350837 w 309"/>
                <a:gd name="T95" fmla="*/ 19050 h 314"/>
                <a:gd name="T96" fmla="*/ 361950 w 309"/>
                <a:gd name="T97" fmla="*/ 19050 h 314"/>
                <a:gd name="T98" fmla="*/ 377825 w 309"/>
                <a:gd name="T99" fmla="*/ 25400 h 314"/>
                <a:gd name="T100" fmla="*/ 381000 w 309"/>
                <a:gd name="T101" fmla="*/ 36513 h 314"/>
                <a:gd name="T102" fmla="*/ 388937 w 309"/>
                <a:gd name="T103" fmla="*/ 46038 h 314"/>
                <a:gd name="T104" fmla="*/ 392112 w 309"/>
                <a:gd name="T105" fmla="*/ 57150 h 314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</a:gdLst>
              <a:ahLst/>
              <a:cxnLst>
                <a:cxn ang="T106">
                  <a:pos x="T0" y="T1"/>
                </a:cxn>
                <a:cxn ang="T107">
                  <a:pos x="T2" y="T3"/>
                </a:cxn>
                <a:cxn ang="T108">
                  <a:pos x="T4" y="T5"/>
                </a:cxn>
                <a:cxn ang="T109">
                  <a:pos x="T6" y="T7"/>
                </a:cxn>
                <a:cxn ang="T110">
                  <a:pos x="T8" y="T9"/>
                </a:cxn>
                <a:cxn ang="T111">
                  <a:pos x="T10" y="T11"/>
                </a:cxn>
                <a:cxn ang="T112">
                  <a:pos x="T12" y="T13"/>
                </a:cxn>
                <a:cxn ang="T113">
                  <a:pos x="T14" y="T15"/>
                </a:cxn>
                <a:cxn ang="T114">
                  <a:pos x="T16" y="T17"/>
                </a:cxn>
                <a:cxn ang="T115">
                  <a:pos x="T18" y="T19"/>
                </a:cxn>
                <a:cxn ang="T116">
                  <a:pos x="T20" y="T21"/>
                </a:cxn>
                <a:cxn ang="T117">
                  <a:pos x="T22" y="T23"/>
                </a:cxn>
                <a:cxn ang="T118">
                  <a:pos x="T24" y="T25"/>
                </a:cxn>
                <a:cxn ang="T119">
                  <a:pos x="T26" y="T27"/>
                </a:cxn>
                <a:cxn ang="T120">
                  <a:pos x="T28" y="T29"/>
                </a:cxn>
                <a:cxn ang="T121">
                  <a:pos x="T30" y="T31"/>
                </a:cxn>
                <a:cxn ang="T122">
                  <a:pos x="T32" y="T33"/>
                </a:cxn>
                <a:cxn ang="T123">
                  <a:pos x="T34" y="T35"/>
                </a:cxn>
                <a:cxn ang="T124">
                  <a:pos x="T36" y="T37"/>
                </a:cxn>
                <a:cxn ang="T125">
                  <a:pos x="T38" y="T39"/>
                </a:cxn>
                <a:cxn ang="T126">
                  <a:pos x="T40" y="T41"/>
                </a:cxn>
                <a:cxn ang="T127">
                  <a:pos x="T42" y="T43"/>
                </a:cxn>
                <a:cxn ang="T128">
                  <a:pos x="T44" y="T45"/>
                </a:cxn>
                <a:cxn ang="T129">
                  <a:pos x="T46" y="T47"/>
                </a:cxn>
                <a:cxn ang="T130">
                  <a:pos x="T48" y="T49"/>
                </a:cxn>
                <a:cxn ang="T131">
                  <a:pos x="T50" y="T51"/>
                </a:cxn>
                <a:cxn ang="T132">
                  <a:pos x="T52" y="T53"/>
                </a:cxn>
                <a:cxn ang="T133">
                  <a:pos x="T54" y="T55"/>
                </a:cxn>
                <a:cxn ang="T134">
                  <a:pos x="T56" y="T57"/>
                </a:cxn>
                <a:cxn ang="T135">
                  <a:pos x="T58" y="T59"/>
                </a:cxn>
                <a:cxn ang="T136">
                  <a:pos x="T60" y="T61"/>
                </a:cxn>
                <a:cxn ang="T137">
                  <a:pos x="T62" y="T63"/>
                </a:cxn>
                <a:cxn ang="T138">
                  <a:pos x="T64" y="T65"/>
                </a:cxn>
                <a:cxn ang="T139">
                  <a:pos x="T66" y="T67"/>
                </a:cxn>
                <a:cxn ang="T140">
                  <a:pos x="T68" y="T69"/>
                </a:cxn>
                <a:cxn ang="T141">
                  <a:pos x="T70" y="T71"/>
                </a:cxn>
                <a:cxn ang="T142">
                  <a:pos x="T72" y="T73"/>
                </a:cxn>
                <a:cxn ang="T143">
                  <a:pos x="T74" y="T75"/>
                </a:cxn>
                <a:cxn ang="T144">
                  <a:pos x="T76" y="T77"/>
                </a:cxn>
                <a:cxn ang="T145">
                  <a:pos x="T78" y="T79"/>
                </a:cxn>
                <a:cxn ang="T146">
                  <a:pos x="T80" y="T81"/>
                </a:cxn>
                <a:cxn ang="T147">
                  <a:pos x="T82" y="T83"/>
                </a:cxn>
                <a:cxn ang="T148">
                  <a:pos x="T84" y="T85"/>
                </a:cxn>
                <a:cxn ang="T149">
                  <a:pos x="T86" y="T87"/>
                </a:cxn>
                <a:cxn ang="T150">
                  <a:pos x="T88" y="T89"/>
                </a:cxn>
                <a:cxn ang="T151">
                  <a:pos x="T90" y="T91"/>
                </a:cxn>
                <a:cxn ang="T152">
                  <a:pos x="T92" y="T93"/>
                </a:cxn>
                <a:cxn ang="T153">
                  <a:pos x="T94" y="T95"/>
                </a:cxn>
                <a:cxn ang="T154">
                  <a:pos x="T96" y="T97"/>
                </a:cxn>
                <a:cxn ang="T155">
                  <a:pos x="T98" y="T99"/>
                </a:cxn>
                <a:cxn ang="T156">
                  <a:pos x="T100" y="T101"/>
                </a:cxn>
                <a:cxn ang="T157">
                  <a:pos x="T102" y="T103"/>
                </a:cxn>
                <a:cxn ang="T158">
                  <a:pos x="T104" y="T105"/>
                </a:cxn>
              </a:cxnLst>
              <a:rect l="0" t="0" r="r" b="b"/>
              <a:pathLst>
                <a:path w="309" h="314">
                  <a:moveTo>
                    <a:pt x="247" y="36"/>
                  </a:moveTo>
                  <a:lnTo>
                    <a:pt x="250" y="38"/>
                  </a:lnTo>
                  <a:lnTo>
                    <a:pt x="253" y="39"/>
                  </a:lnTo>
                  <a:lnTo>
                    <a:pt x="257" y="38"/>
                  </a:lnTo>
                  <a:lnTo>
                    <a:pt x="261" y="39"/>
                  </a:lnTo>
                  <a:lnTo>
                    <a:pt x="266" y="37"/>
                  </a:lnTo>
                  <a:lnTo>
                    <a:pt x="270" y="35"/>
                  </a:lnTo>
                  <a:lnTo>
                    <a:pt x="273" y="35"/>
                  </a:lnTo>
                  <a:lnTo>
                    <a:pt x="276" y="35"/>
                  </a:lnTo>
                  <a:lnTo>
                    <a:pt x="277" y="35"/>
                  </a:lnTo>
                  <a:lnTo>
                    <a:pt x="280" y="37"/>
                  </a:lnTo>
                  <a:lnTo>
                    <a:pt x="287" y="35"/>
                  </a:lnTo>
                  <a:lnTo>
                    <a:pt x="288" y="37"/>
                  </a:lnTo>
                  <a:lnTo>
                    <a:pt x="290" y="39"/>
                  </a:lnTo>
                  <a:lnTo>
                    <a:pt x="293" y="40"/>
                  </a:lnTo>
                  <a:lnTo>
                    <a:pt x="297" y="38"/>
                  </a:lnTo>
                  <a:lnTo>
                    <a:pt x="299" y="40"/>
                  </a:lnTo>
                  <a:lnTo>
                    <a:pt x="302" y="41"/>
                  </a:lnTo>
                  <a:lnTo>
                    <a:pt x="306" y="41"/>
                  </a:lnTo>
                  <a:lnTo>
                    <a:pt x="308" y="43"/>
                  </a:lnTo>
                  <a:lnTo>
                    <a:pt x="282" y="93"/>
                  </a:lnTo>
                  <a:lnTo>
                    <a:pt x="281" y="94"/>
                  </a:lnTo>
                  <a:lnTo>
                    <a:pt x="246" y="163"/>
                  </a:lnTo>
                  <a:lnTo>
                    <a:pt x="245" y="165"/>
                  </a:lnTo>
                  <a:lnTo>
                    <a:pt x="211" y="229"/>
                  </a:lnTo>
                  <a:lnTo>
                    <a:pt x="209" y="232"/>
                  </a:lnTo>
                  <a:lnTo>
                    <a:pt x="182" y="285"/>
                  </a:lnTo>
                  <a:lnTo>
                    <a:pt x="167" y="313"/>
                  </a:lnTo>
                  <a:lnTo>
                    <a:pt x="167" y="312"/>
                  </a:lnTo>
                  <a:lnTo>
                    <a:pt x="167" y="307"/>
                  </a:lnTo>
                  <a:lnTo>
                    <a:pt x="166" y="303"/>
                  </a:lnTo>
                  <a:lnTo>
                    <a:pt x="163" y="301"/>
                  </a:lnTo>
                  <a:lnTo>
                    <a:pt x="159" y="293"/>
                  </a:lnTo>
                  <a:lnTo>
                    <a:pt x="158" y="289"/>
                  </a:lnTo>
                  <a:lnTo>
                    <a:pt x="156" y="285"/>
                  </a:lnTo>
                  <a:lnTo>
                    <a:pt x="154" y="278"/>
                  </a:lnTo>
                  <a:lnTo>
                    <a:pt x="152" y="275"/>
                  </a:lnTo>
                  <a:lnTo>
                    <a:pt x="148" y="273"/>
                  </a:lnTo>
                  <a:lnTo>
                    <a:pt x="147" y="269"/>
                  </a:lnTo>
                  <a:lnTo>
                    <a:pt x="144" y="267"/>
                  </a:lnTo>
                  <a:lnTo>
                    <a:pt x="138" y="261"/>
                  </a:lnTo>
                  <a:lnTo>
                    <a:pt x="137" y="258"/>
                  </a:lnTo>
                  <a:lnTo>
                    <a:pt x="133" y="257"/>
                  </a:lnTo>
                  <a:lnTo>
                    <a:pt x="130" y="258"/>
                  </a:lnTo>
                  <a:lnTo>
                    <a:pt x="126" y="258"/>
                  </a:lnTo>
                  <a:lnTo>
                    <a:pt x="124" y="257"/>
                  </a:lnTo>
                  <a:lnTo>
                    <a:pt x="122" y="253"/>
                  </a:lnTo>
                  <a:lnTo>
                    <a:pt x="118" y="250"/>
                  </a:lnTo>
                  <a:lnTo>
                    <a:pt x="116" y="250"/>
                  </a:lnTo>
                  <a:lnTo>
                    <a:pt x="113" y="248"/>
                  </a:lnTo>
                  <a:lnTo>
                    <a:pt x="113" y="247"/>
                  </a:lnTo>
                  <a:lnTo>
                    <a:pt x="111" y="234"/>
                  </a:lnTo>
                  <a:lnTo>
                    <a:pt x="108" y="233"/>
                  </a:lnTo>
                  <a:lnTo>
                    <a:pt x="88" y="229"/>
                  </a:lnTo>
                  <a:lnTo>
                    <a:pt x="87" y="229"/>
                  </a:lnTo>
                  <a:lnTo>
                    <a:pt x="69" y="202"/>
                  </a:lnTo>
                  <a:lnTo>
                    <a:pt x="0" y="170"/>
                  </a:lnTo>
                  <a:lnTo>
                    <a:pt x="1" y="129"/>
                  </a:lnTo>
                  <a:lnTo>
                    <a:pt x="1" y="127"/>
                  </a:lnTo>
                  <a:lnTo>
                    <a:pt x="29" y="62"/>
                  </a:lnTo>
                  <a:lnTo>
                    <a:pt x="29" y="60"/>
                  </a:lnTo>
                  <a:lnTo>
                    <a:pt x="32" y="57"/>
                  </a:lnTo>
                  <a:lnTo>
                    <a:pt x="34" y="59"/>
                  </a:lnTo>
                  <a:lnTo>
                    <a:pt x="37" y="63"/>
                  </a:lnTo>
                  <a:lnTo>
                    <a:pt x="40" y="64"/>
                  </a:lnTo>
                  <a:lnTo>
                    <a:pt x="43" y="64"/>
                  </a:lnTo>
                  <a:lnTo>
                    <a:pt x="46" y="65"/>
                  </a:lnTo>
                  <a:lnTo>
                    <a:pt x="49" y="67"/>
                  </a:lnTo>
                  <a:lnTo>
                    <a:pt x="51" y="71"/>
                  </a:lnTo>
                  <a:lnTo>
                    <a:pt x="53" y="67"/>
                  </a:lnTo>
                  <a:lnTo>
                    <a:pt x="60" y="68"/>
                  </a:lnTo>
                  <a:lnTo>
                    <a:pt x="68" y="70"/>
                  </a:lnTo>
                  <a:lnTo>
                    <a:pt x="71" y="70"/>
                  </a:lnTo>
                  <a:lnTo>
                    <a:pt x="74" y="68"/>
                  </a:lnTo>
                  <a:lnTo>
                    <a:pt x="77" y="66"/>
                  </a:lnTo>
                  <a:lnTo>
                    <a:pt x="96" y="23"/>
                  </a:lnTo>
                  <a:lnTo>
                    <a:pt x="99" y="21"/>
                  </a:lnTo>
                  <a:lnTo>
                    <a:pt x="109" y="21"/>
                  </a:lnTo>
                  <a:lnTo>
                    <a:pt x="119" y="21"/>
                  </a:lnTo>
                  <a:lnTo>
                    <a:pt x="125" y="14"/>
                  </a:lnTo>
                  <a:lnTo>
                    <a:pt x="133" y="6"/>
                  </a:lnTo>
                  <a:lnTo>
                    <a:pt x="137" y="0"/>
                  </a:lnTo>
                  <a:lnTo>
                    <a:pt x="162" y="3"/>
                  </a:lnTo>
                  <a:lnTo>
                    <a:pt x="174" y="4"/>
                  </a:lnTo>
                  <a:lnTo>
                    <a:pt x="177" y="5"/>
                  </a:lnTo>
                  <a:lnTo>
                    <a:pt x="181" y="5"/>
                  </a:lnTo>
                  <a:lnTo>
                    <a:pt x="184" y="6"/>
                  </a:lnTo>
                  <a:lnTo>
                    <a:pt x="190" y="9"/>
                  </a:lnTo>
                  <a:lnTo>
                    <a:pt x="194" y="9"/>
                  </a:lnTo>
                  <a:lnTo>
                    <a:pt x="200" y="10"/>
                  </a:lnTo>
                  <a:lnTo>
                    <a:pt x="202" y="12"/>
                  </a:lnTo>
                  <a:lnTo>
                    <a:pt x="206" y="11"/>
                  </a:lnTo>
                  <a:lnTo>
                    <a:pt x="214" y="6"/>
                  </a:lnTo>
                  <a:lnTo>
                    <a:pt x="217" y="8"/>
                  </a:lnTo>
                  <a:lnTo>
                    <a:pt x="218" y="10"/>
                  </a:lnTo>
                  <a:lnTo>
                    <a:pt x="221" y="12"/>
                  </a:lnTo>
                  <a:lnTo>
                    <a:pt x="225" y="14"/>
                  </a:lnTo>
                  <a:lnTo>
                    <a:pt x="228" y="12"/>
                  </a:lnTo>
                  <a:lnTo>
                    <a:pt x="235" y="13"/>
                  </a:lnTo>
                  <a:lnTo>
                    <a:pt x="238" y="16"/>
                  </a:lnTo>
                  <a:lnTo>
                    <a:pt x="239" y="19"/>
                  </a:lnTo>
                  <a:lnTo>
                    <a:pt x="240" y="23"/>
                  </a:lnTo>
                  <a:lnTo>
                    <a:pt x="242" y="28"/>
                  </a:lnTo>
                  <a:lnTo>
                    <a:pt x="245" y="29"/>
                  </a:lnTo>
                  <a:lnTo>
                    <a:pt x="246" y="33"/>
                  </a:lnTo>
                  <a:lnTo>
                    <a:pt x="247" y="36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21" name="Freeform 62">
              <a:extLst>
                <a:ext uri="{FF2B5EF4-FFF2-40B4-BE49-F238E27FC236}">
                  <a16:creationId xmlns:a16="http://schemas.microsoft.com/office/drawing/2014/main" id="{10766855-AA31-CE84-F23E-DEEAE6D445B8}"/>
                </a:ext>
              </a:extLst>
            </xdr:cNvPr>
            <xdr:cNvSpPr>
              <a:spLocks/>
            </xdr:cNvSpPr>
          </xdr:nvSpPr>
          <xdr:spPr bwMode="auto">
            <a:xfrm>
              <a:off x="3325359" y="3532673"/>
              <a:ext cx="320675" cy="577850"/>
            </a:xfrm>
            <a:custGeom>
              <a:avLst/>
              <a:gdLst>
                <a:gd name="T0" fmla="*/ 378023438 w 202"/>
                <a:gd name="T1" fmla="*/ 892135313 h 364"/>
                <a:gd name="T2" fmla="*/ 372983125 w 202"/>
                <a:gd name="T3" fmla="*/ 914817513 h 364"/>
                <a:gd name="T4" fmla="*/ 189012513 w 202"/>
                <a:gd name="T5" fmla="*/ 831651563 h 364"/>
                <a:gd name="T6" fmla="*/ 181451250 w 202"/>
                <a:gd name="T7" fmla="*/ 824091888 h 364"/>
                <a:gd name="T8" fmla="*/ 148690013 w 202"/>
                <a:gd name="T9" fmla="*/ 821570938 h 364"/>
                <a:gd name="T10" fmla="*/ 126007813 w 202"/>
                <a:gd name="T11" fmla="*/ 821570938 h 364"/>
                <a:gd name="T12" fmla="*/ 85685313 w 202"/>
                <a:gd name="T13" fmla="*/ 831651563 h 364"/>
                <a:gd name="T14" fmla="*/ 30241875 w 202"/>
                <a:gd name="T15" fmla="*/ 831651563 h 364"/>
                <a:gd name="T16" fmla="*/ 30241875 w 202"/>
                <a:gd name="T17" fmla="*/ 819051575 h 364"/>
                <a:gd name="T18" fmla="*/ 22682200 w 202"/>
                <a:gd name="T19" fmla="*/ 814011263 h 364"/>
                <a:gd name="T20" fmla="*/ 17641888 w 202"/>
                <a:gd name="T21" fmla="*/ 806450000 h 364"/>
                <a:gd name="T22" fmla="*/ 10080625 w 202"/>
                <a:gd name="T23" fmla="*/ 806450000 h 364"/>
                <a:gd name="T24" fmla="*/ 0 w 202"/>
                <a:gd name="T25" fmla="*/ 801409688 h 364"/>
                <a:gd name="T26" fmla="*/ 0 w 202"/>
                <a:gd name="T27" fmla="*/ 786288750 h 364"/>
                <a:gd name="T28" fmla="*/ 2520950 w 202"/>
                <a:gd name="T29" fmla="*/ 642640638 h 364"/>
                <a:gd name="T30" fmla="*/ 5040313 w 202"/>
                <a:gd name="T31" fmla="*/ 541834388 h 364"/>
                <a:gd name="T32" fmla="*/ 10080625 w 202"/>
                <a:gd name="T33" fmla="*/ 413305625 h 364"/>
                <a:gd name="T34" fmla="*/ 10080625 w 202"/>
                <a:gd name="T35" fmla="*/ 350302513 h 364"/>
                <a:gd name="T36" fmla="*/ 12601575 w 202"/>
                <a:gd name="T37" fmla="*/ 216733438 h 364"/>
                <a:gd name="T38" fmla="*/ 12601575 w 202"/>
                <a:gd name="T39" fmla="*/ 171370625 h 364"/>
                <a:gd name="T40" fmla="*/ 15120938 w 202"/>
                <a:gd name="T41" fmla="*/ 0 h 364"/>
                <a:gd name="T42" fmla="*/ 105846563 w 202"/>
                <a:gd name="T43" fmla="*/ 0 h 364"/>
                <a:gd name="T44" fmla="*/ 216733438 w 202"/>
                <a:gd name="T45" fmla="*/ 0 h 364"/>
                <a:gd name="T46" fmla="*/ 476310325 w 202"/>
                <a:gd name="T47" fmla="*/ 0 h 364"/>
                <a:gd name="T48" fmla="*/ 504031250 w 202"/>
                <a:gd name="T49" fmla="*/ 0 h 364"/>
                <a:gd name="T50" fmla="*/ 506552200 w 202"/>
                <a:gd name="T51" fmla="*/ 7561263 h 364"/>
                <a:gd name="T52" fmla="*/ 504031250 w 202"/>
                <a:gd name="T53" fmla="*/ 17641888 h 364"/>
                <a:gd name="T54" fmla="*/ 496471575 w 202"/>
                <a:gd name="T55" fmla="*/ 17641888 h 364"/>
                <a:gd name="T56" fmla="*/ 486390950 w 202"/>
                <a:gd name="T57" fmla="*/ 22682200 h 364"/>
                <a:gd name="T58" fmla="*/ 483870000 w 202"/>
                <a:gd name="T59" fmla="*/ 30241875 h 364"/>
                <a:gd name="T60" fmla="*/ 471270013 w 202"/>
                <a:gd name="T61" fmla="*/ 42843450 h 364"/>
                <a:gd name="T62" fmla="*/ 461189388 w 202"/>
                <a:gd name="T63" fmla="*/ 42843450 h 364"/>
                <a:gd name="T64" fmla="*/ 451108763 w 202"/>
                <a:gd name="T65" fmla="*/ 45362813 h 364"/>
                <a:gd name="T66" fmla="*/ 446068450 w 202"/>
                <a:gd name="T67" fmla="*/ 52924075 h 364"/>
                <a:gd name="T68" fmla="*/ 451108763 w 202"/>
                <a:gd name="T69" fmla="*/ 60483750 h 364"/>
                <a:gd name="T70" fmla="*/ 441028138 w 202"/>
                <a:gd name="T71" fmla="*/ 75604688 h 364"/>
                <a:gd name="T72" fmla="*/ 435987825 w 202"/>
                <a:gd name="T73" fmla="*/ 85685313 h 364"/>
                <a:gd name="T74" fmla="*/ 435987825 w 202"/>
                <a:gd name="T75" fmla="*/ 95765938 h 364"/>
                <a:gd name="T76" fmla="*/ 430947513 w 202"/>
                <a:gd name="T77" fmla="*/ 126007813 h 364"/>
                <a:gd name="T78" fmla="*/ 425907200 w 202"/>
                <a:gd name="T79" fmla="*/ 153730325 h 364"/>
                <a:gd name="T80" fmla="*/ 425907200 w 202"/>
                <a:gd name="T81" fmla="*/ 206652813 h 364"/>
                <a:gd name="T82" fmla="*/ 425907200 w 202"/>
                <a:gd name="T83" fmla="*/ 284778450 h 364"/>
                <a:gd name="T84" fmla="*/ 425907200 w 202"/>
                <a:gd name="T85" fmla="*/ 335181575 h 364"/>
                <a:gd name="T86" fmla="*/ 428426563 w 202"/>
                <a:gd name="T87" fmla="*/ 403225000 h 364"/>
                <a:gd name="T88" fmla="*/ 428426563 w 202"/>
                <a:gd name="T89" fmla="*/ 408265313 h 364"/>
                <a:gd name="T90" fmla="*/ 428426563 w 202"/>
                <a:gd name="T91" fmla="*/ 541834388 h 364"/>
                <a:gd name="T92" fmla="*/ 430947513 w 202"/>
                <a:gd name="T93" fmla="*/ 632560013 h 364"/>
                <a:gd name="T94" fmla="*/ 441028138 w 202"/>
                <a:gd name="T95" fmla="*/ 647680950 h 364"/>
                <a:gd name="T96" fmla="*/ 448587813 w 202"/>
                <a:gd name="T97" fmla="*/ 647680950 h 364"/>
                <a:gd name="T98" fmla="*/ 378023438 w 202"/>
                <a:gd name="T99" fmla="*/ 811490313 h 364"/>
                <a:gd name="T100" fmla="*/ 378023438 w 202"/>
                <a:gd name="T101" fmla="*/ 814011263 h 364"/>
                <a:gd name="T102" fmla="*/ 378023438 w 202"/>
                <a:gd name="T103" fmla="*/ 892135313 h 364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</a:gdLst>
              <a:ahLst/>
              <a:cxnLst>
                <a:cxn ang="T104">
                  <a:pos x="T0" y="T1"/>
                </a:cxn>
                <a:cxn ang="T105">
                  <a:pos x="T2" y="T3"/>
                </a:cxn>
                <a:cxn ang="T106">
                  <a:pos x="T4" y="T5"/>
                </a:cxn>
                <a:cxn ang="T107">
                  <a:pos x="T6" y="T7"/>
                </a:cxn>
                <a:cxn ang="T108">
                  <a:pos x="T8" y="T9"/>
                </a:cxn>
                <a:cxn ang="T109">
                  <a:pos x="T10" y="T11"/>
                </a:cxn>
                <a:cxn ang="T110">
                  <a:pos x="T12" y="T13"/>
                </a:cxn>
                <a:cxn ang="T111">
                  <a:pos x="T14" y="T15"/>
                </a:cxn>
                <a:cxn ang="T112">
                  <a:pos x="T16" y="T17"/>
                </a:cxn>
                <a:cxn ang="T113">
                  <a:pos x="T18" y="T19"/>
                </a:cxn>
                <a:cxn ang="T114">
                  <a:pos x="T20" y="T21"/>
                </a:cxn>
                <a:cxn ang="T115">
                  <a:pos x="T22" y="T23"/>
                </a:cxn>
                <a:cxn ang="T116">
                  <a:pos x="T24" y="T25"/>
                </a:cxn>
                <a:cxn ang="T117">
                  <a:pos x="T26" y="T27"/>
                </a:cxn>
                <a:cxn ang="T118">
                  <a:pos x="T28" y="T29"/>
                </a:cxn>
                <a:cxn ang="T119">
                  <a:pos x="T30" y="T31"/>
                </a:cxn>
                <a:cxn ang="T120">
                  <a:pos x="T32" y="T33"/>
                </a:cxn>
                <a:cxn ang="T121">
                  <a:pos x="T34" y="T35"/>
                </a:cxn>
                <a:cxn ang="T122">
                  <a:pos x="T36" y="T37"/>
                </a:cxn>
                <a:cxn ang="T123">
                  <a:pos x="T38" y="T39"/>
                </a:cxn>
                <a:cxn ang="T124">
                  <a:pos x="T40" y="T41"/>
                </a:cxn>
                <a:cxn ang="T125">
                  <a:pos x="T42" y="T43"/>
                </a:cxn>
                <a:cxn ang="T126">
                  <a:pos x="T44" y="T45"/>
                </a:cxn>
                <a:cxn ang="T127">
                  <a:pos x="T46" y="T47"/>
                </a:cxn>
                <a:cxn ang="T128">
                  <a:pos x="T48" y="T49"/>
                </a:cxn>
                <a:cxn ang="T129">
                  <a:pos x="T50" y="T51"/>
                </a:cxn>
                <a:cxn ang="T130">
                  <a:pos x="T52" y="T53"/>
                </a:cxn>
                <a:cxn ang="T131">
                  <a:pos x="T54" y="T55"/>
                </a:cxn>
                <a:cxn ang="T132">
                  <a:pos x="T56" y="T57"/>
                </a:cxn>
                <a:cxn ang="T133">
                  <a:pos x="T58" y="T59"/>
                </a:cxn>
                <a:cxn ang="T134">
                  <a:pos x="T60" y="T61"/>
                </a:cxn>
                <a:cxn ang="T135">
                  <a:pos x="T62" y="T63"/>
                </a:cxn>
                <a:cxn ang="T136">
                  <a:pos x="T64" y="T65"/>
                </a:cxn>
                <a:cxn ang="T137">
                  <a:pos x="T66" y="T67"/>
                </a:cxn>
                <a:cxn ang="T138">
                  <a:pos x="T68" y="T69"/>
                </a:cxn>
                <a:cxn ang="T139">
                  <a:pos x="T70" y="T71"/>
                </a:cxn>
                <a:cxn ang="T140">
                  <a:pos x="T72" y="T73"/>
                </a:cxn>
                <a:cxn ang="T141">
                  <a:pos x="T74" y="T75"/>
                </a:cxn>
                <a:cxn ang="T142">
                  <a:pos x="T76" y="T77"/>
                </a:cxn>
                <a:cxn ang="T143">
                  <a:pos x="T78" y="T79"/>
                </a:cxn>
                <a:cxn ang="T144">
                  <a:pos x="T80" y="T81"/>
                </a:cxn>
                <a:cxn ang="T145">
                  <a:pos x="T82" y="T83"/>
                </a:cxn>
                <a:cxn ang="T146">
                  <a:pos x="T84" y="T85"/>
                </a:cxn>
                <a:cxn ang="T147">
                  <a:pos x="T86" y="T87"/>
                </a:cxn>
                <a:cxn ang="T148">
                  <a:pos x="T88" y="T89"/>
                </a:cxn>
                <a:cxn ang="T149">
                  <a:pos x="T90" y="T91"/>
                </a:cxn>
                <a:cxn ang="T150">
                  <a:pos x="T92" y="T93"/>
                </a:cxn>
                <a:cxn ang="T151">
                  <a:pos x="T94" y="T95"/>
                </a:cxn>
                <a:cxn ang="T152">
                  <a:pos x="T96" y="T97"/>
                </a:cxn>
                <a:cxn ang="T153">
                  <a:pos x="T98" y="T99"/>
                </a:cxn>
                <a:cxn ang="T154">
                  <a:pos x="T100" y="T101"/>
                </a:cxn>
                <a:cxn ang="T155">
                  <a:pos x="T102" y="T103"/>
                </a:cxn>
              </a:cxnLst>
              <a:rect l="0" t="0" r="r" b="b"/>
              <a:pathLst>
                <a:path w="202" h="364">
                  <a:moveTo>
                    <a:pt x="150" y="354"/>
                  </a:moveTo>
                  <a:lnTo>
                    <a:pt x="148" y="363"/>
                  </a:lnTo>
                  <a:lnTo>
                    <a:pt x="75" y="330"/>
                  </a:lnTo>
                  <a:lnTo>
                    <a:pt x="72" y="327"/>
                  </a:lnTo>
                  <a:lnTo>
                    <a:pt x="59" y="326"/>
                  </a:lnTo>
                  <a:lnTo>
                    <a:pt x="50" y="326"/>
                  </a:lnTo>
                  <a:lnTo>
                    <a:pt x="34" y="330"/>
                  </a:lnTo>
                  <a:lnTo>
                    <a:pt x="12" y="330"/>
                  </a:lnTo>
                  <a:lnTo>
                    <a:pt x="12" y="325"/>
                  </a:lnTo>
                  <a:lnTo>
                    <a:pt x="9" y="323"/>
                  </a:lnTo>
                  <a:lnTo>
                    <a:pt x="7" y="320"/>
                  </a:lnTo>
                  <a:lnTo>
                    <a:pt x="4" y="320"/>
                  </a:lnTo>
                  <a:lnTo>
                    <a:pt x="0" y="318"/>
                  </a:lnTo>
                  <a:lnTo>
                    <a:pt x="0" y="312"/>
                  </a:lnTo>
                  <a:lnTo>
                    <a:pt x="1" y="255"/>
                  </a:lnTo>
                  <a:lnTo>
                    <a:pt x="2" y="215"/>
                  </a:lnTo>
                  <a:lnTo>
                    <a:pt x="4" y="164"/>
                  </a:lnTo>
                  <a:lnTo>
                    <a:pt x="4" y="139"/>
                  </a:lnTo>
                  <a:lnTo>
                    <a:pt x="5" y="86"/>
                  </a:lnTo>
                  <a:lnTo>
                    <a:pt x="5" y="68"/>
                  </a:lnTo>
                  <a:lnTo>
                    <a:pt x="6" y="0"/>
                  </a:lnTo>
                  <a:lnTo>
                    <a:pt x="42" y="0"/>
                  </a:lnTo>
                  <a:lnTo>
                    <a:pt x="86" y="0"/>
                  </a:lnTo>
                  <a:lnTo>
                    <a:pt x="189" y="0"/>
                  </a:lnTo>
                  <a:lnTo>
                    <a:pt x="200" y="0"/>
                  </a:lnTo>
                  <a:lnTo>
                    <a:pt x="201" y="3"/>
                  </a:lnTo>
                  <a:lnTo>
                    <a:pt x="200" y="7"/>
                  </a:lnTo>
                  <a:lnTo>
                    <a:pt x="197" y="7"/>
                  </a:lnTo>
                  <a:lnTo>
                    <a:pt x="193" y="9"/>
                  </a:lnTo>
                  <a:lnTo>
                    <a:pt x="192" y="12"/>
                  </a:lnTo>
                  <a:lnTo>
                    <a:pt x="187" y="17"/>
                  </a:lnTo>
                  <a:lnTo>
                    <a:pt x="183" y="17"/>
                  </a:lnTo>
                  <a:lnTo>
                    <a:pt x="179" y="18"/>
                  </a:lnTo>
                  <a:lnTo>
                    <a:pt x="177" y="21"/>
                  </a:lnTo>
                  <a:lnTo>
                    <a:pt x="179" y="24"/>
                  </a:lnTo>
                  <a:lnTo>
                    <a:pt x="175" y="30"/>
                  </a:lnTo>
                  <a:lnTo>
                    <a:pt x="173" y="34"/>
                  </a:lnTo>
                  <a:lnTo>
                    <a:pt x="173" y="38"/>
                  </a:lnTo>
                  <a:lnTo>
                    <a:pt x="171" y="50"/>
                  </a:lnTo>
                  <a:lnTo>
                    <a:pt x="169" y="61"/>
                  </a:lnTo>
                  <a:lnTo>
                    <a:pt x="169" y="82"/>
                  </a:lnTo>
                  <a:lnTo>
                    <a:pt x="169" y="113"/>
                  </a:lnTo>
                  <a:lnTo>
                    <a:pt x="169" y="133"/>
                  </a:lnTo>
                  <a:lnTo>
                    <a:pt x="170" y="160"/>
                  </a:lnTo>
                  <a:lnTo>
                    <a:pt x="170" y="162"/>
                  </a:lnTo>
                  <a:lnTo>
                    <a:pt x="170" y="215"/>
                  </a:lnTo>
                  <a:lnTo>
                    <a:pt x="171" y="251"/>
                  </a:lnTo>
                  <a:lnTo>
                    <a:pt x="175" y="257"/>
                  </a:lnTo>
                  <a:lnTo>
                    <a:pt x="178" y="257"/>
                  </a:lnTo>
                  <a:lnTo>
                    <a:pt x="150" y="322"/>
                  </a:lnTo>
                  <a:lnTo>
                    <a:pt x="150" y="323"/>
                  </a:lnTo>
                  <a:lnTo>
                    <a:pt x="150" y="354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22" name="Freeform 70">
              <a:extLst>
                <a:ext uri="{FF2B5EF4-FFF2-40B4-BE49-F238E27FC236}">
                  <a16:creationId xmlns:a16="http://schemas.microsoft.com/office/drawing/2014/main" id="{3978C889-CAD0-2863-2A18-31A4A1E7FBCC}"/>
                </a:ext>
              </a:extLst>
            </xdr:cNvPr>
            <xdr:cNvSpPr>
              <a:spLocks/>
            </xdr:cNvSpPr>
          </xdr:nvSpPr>
          <xdr:spPr bwMode="auto">
            <a:xfrm>
              <a:off x="3415847" y="4334360"/>
              <a:ext cx="587375" cy="625475"/>
            </a:xfrm>
            <a:custGeom>
              <a:avLst/>
              <a:gdLst>
                <a:gd name="T0" fmla="*/ 319088 w 370"/>
                <a:gd name="T1" fmla="*/ 604838 h 394"/>
                <a:gd name="T2" fmla="*/ 261938 w 370"/>
                <a:gd name="T3" fmla="*/ 622300 h 394"/>
                <a:gd name="T4" fmla="*/ 152400 w 370"/>
                <a:gd name="T5" fmla="*/ 555625 h 394"/>
                <a:gd name="T6" fmla="*/ 160338 w 370"/>
                <a:gd name="T7" fmla="*/ 541338 h 394"/>
                <a:gd name="T8" fmla="*/ 157163 w 370"/>
                <a:gd name="T9" fmla="*/ 523875 h 394"/>
                <a:gd name="T10" fmla="*/ 136525 w 370"/>
                <a:gd name="T11" fmla="*/ 506413 h 394"/>
                <a:gd name="T12" fmla="*/ 122238 w 370"/>
                <a:gd name="T13" fmla="*/ 476250 h 394"/>
                <a:gd name="T14" fmla="*/ 109538 w 370"/>
                <a:gd name="T15" fmla="*/ 465138 h 394"/>
                <a:gd name="T16" fmla="*/ 100013 w 370"/>
                <a:gd name="T17" fmla="*/ 455613 h 394"/>
                <a:gd name="T18" fmla="*/ 95250 w 370"/>
                <a:gd name="T19" fmla="*/ 438150 h 394"/>
                <a:gd name="T20" fmla="*/ 87313 w 370"/>
                <a:gd name="T21" fmla="*/ 425450 h 394"/>
                <a:gd name="T22" fmla="*/ 79375 w 370"/>
                <a:gd name="T23" fmla="*/ 407988 h 394"/>
                <a:gd name="T24" fmla="*/ 66675 w 370"/>
                <a:gd name="T25" fmla="*/ 395288 h 394"/>
                <a:gd name="T26" fmla="*/ 53975 w 370"/>
                <a:gd name="T27" fmla="*/ 384175 h 394"/>
                <a:gd name="T28" fmla="*/ 47625 w 370"/>
                <a:gd name="T29" fmla="*/ 365125 h 394"/>
                <a:gd name="T30" fmla="*/ 33338 w 370"/>
                <a:gd name="T31" fmla="*/ 358775 h 394"/>
                <a:gd name="T32" fmla="*/ 19050 w 370"/>
                <a:gd name="T33" fmla="*/ 347663 h 394"/>
                <a:gd name="T34" fmla="*/ 15875 w 370"/>
                <a:gd name="T35" fmla="*/ 315913 h 394"/>
                <a:gd name="T36" fmla="*/ 160338 w 370"/>
                <a:gd name="T37" fmla="*/ 177800 h 394"/>
                <a:gd name="T38" fmla="*/ 230188 w 370"/>
                <a:gd name="T39" fmla="*/ 114300 h 394"/>
                <a:gd name="T40" fmla="*/ 411163 w 370"/>
                <a:gd name="T41" fmla="*/ 0 h 394"/>
                <a:gd name="T42" fmla="*/ 415925 w 370"/>
                <a:gd name="T43" fmla="*/ 12700 h 394"/>
                <a:gd name="T44" fmla="*/ 417513 w 370"/>
                <a:gd name="T45" fmla="*/ 39688 h 394"/>
                <a:gd name="T46" fmla="*/ 419100 w 370"/>
                <a:gd name="T47" fmla="*/ 52388 h 394"/>
                <a:gd name="T48" fmla="*/ 428625 w 370"/>
                <a:gd name="T49" fmla="*/ 66675 h 394"/>
                <a:gd name="T50" fmla="*/ 441325 w 370"/>
                <a:gd name="T51" fmla="*/ 69850 h 394"/>
                <a:gd name="T52" fmla="*/ 447675 w 370"/>
                <a:gd name="T53" fmla="*/ 87313 h 394"/>
                <a:gd name="T54" fmla="*/ 466725 w 370"/>
                <a:gd name="T55" fmla="*/ 98425 h 394"/>
                <a:gd name="T56" fmla="*/ 477838 w 370"/>
                <a:gd name="T57" fmla="*/ 101600 h 394"/>
                <a:gd name="T58" fmla="*/ 490538 w 370"/>
                <a:gd name="T59" fmla="*/ 114300 h 394"/>
                <a:gd name="T60" fmla="*/ 504825 w 370"/>
                <a:gd name="T61" fmla="*/ 161925 h 394"/>
                <a:gd name="T62" fmla="*/ 552450 w 370"/>
                <a:gd name="T63" fmla="*/ 330200 h 394"/>
                <a:gd name="T64" fmla="*/ 503238 w 370"/>
                <a:gd name="T65" fmla="*/ 473075 h 394"/>
                <a:gd name="T66" fmla="*/ 508000 w 370"/>
                <a:gd name="T67" fmla="*/ 482600 h 394"/>
                <a:gd name="T68" fmla="*/ 495300 w 370"/>
                <a:gd name="T69" fmla="*/ 496888 h 394"/>
                <a:gd name="T70" fmla="*/ 503238 w 370"/>
                <a:gd name="T71" fmla="*/ 511175 h 394"/>
                <a:gd name="T72" fmla="*/ 496888 w 370"/>
                <a:gd name="T73" fmla="*/ 519113 h 394"/>
                <a:gd name="T74" fmla="*/ 482600 w 370"/>
                <a:gd name="T75" fmla="*/ 522288 h 394"/>
                <a:gd name="T76" fmla="*/ 465138 w 370"/>
                <a:gd name="T77" fmla="*/ 525463 h 394"/>
                <a:gd name="T78" fmla="*/ 449263 w 370"/>
                <a:gd name="T79" fmla="*/ 527050 h 394"/>
                <a:gd name="T80" fmla="*/ 427038 w 370"/>
                <a:gd name="T81" fmla="*/ 549275 h 394"/>
                <a:gd name="T82" fmla="*/ 412750 w 370"/>
                <a:gd name="T83" fmla="*/ 549275 h 394"/>
                <a:gd name="T84" fmla="*/ 382588 w 370"/>
                <a:gd name="T85" fmla="*/ 555625 h 394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</a:gdLst>
              <a:ahLst/>
              <a:cxnLst>
                <a:cxn ang="T86">
                  <a:pos x="T0" y="T1"/>
                </a:cxn>
                <a:cxn ang="T87">
                  <a:pos x="T2" y="T3"/>
                </a:cxn>
                <a:cxn ang="T88">
                  <a:pos x="T4" y="T5"/>
                </a:cxn>
                <a:cxn ang="T89">
                  <a:pos x="T6" y="T7"/>
                </a:cxn>
                <a:cxn ang="T90">
                  <a:pos x="T8" y="T9"/>
                </a:cxn>
                <a:cxn ang="T91">
                  <a:pos x="T10" y="T11"/>
                </a:cxn>
                <a:cxn ang="T92">
                  <a:pos x="T12" y="T13"/>
                </a:cxn>
                <a:cxn ang="T93">
                  <a:pos x="T14" y="T15"/>
                </a:cxn>
                <a:cxn ang="T94">
                  <a:pos x="T16" y="T17"/>
                </a:cxn>
                <a:cxn ang="T95">
                  <a:pos x="T18" y="T19"/>
                </a:cxn>
                <a:cxn ang="T96">
                  <a:pos x="T20" y="T21"/>
                </a:cxn>
                <a:cxn ang="T97">
                  <a:pos x="T22" y="T23"/>
                </a:cxn>
                <a:cxn ang="T98">
                  <a:pos x="T24" y="T25"/>
                </a:cxn>
                <a:cxn ang="T99">
                  <a:pos x="T26" y="T27"/>
                </a:cxn>
                <a:cxn ang="T100">
                  <a:pos x="T28" y="T29"/>
                </a:cxn>
                <a:cxn ang="T101">
                  <a:pos x="T30" y="T31"/>
                </a:cxn>
                <a:cxn ang="T102">
                  <a:pos x="T32" y="T33"/>
                </a:cxn>
                <a:cxn ang="T103">
                  <a:pos x="T34" y="T35"/>
                </a:cxn>
                <a:cxn ang="T104">
                  <a:pos x="T36" y="T37"/>
                </a:cxn>
                <a:cxn ang="T105">
                  <a:pos x="T38" y="T39"/>
                </a:cxn>
                <a:cxn ang="T106">
                  <a:pos x="T40" y="T41"/>
                </a:cxn>
                <a:cxn ang="T107">
                  <a:pos x="T42" y="T43"/>
                </a:cxn>
                <a:cxn ang="T108">
                  <a:pos x="T44" y="T45"/>
                </a:cxn>
                <a:cxn ang="T109">
                  <a:pos x="T46" y="T47"/>
                </a:cxn>
                <a:cxn ang="T110">
                  <a:pos x="T48" y="T49"/>
                </a:cxn>
                <a:cxn ang="T111">
                  <a:pos x="T50" y="T51"/>
                </a:cxn>
                <a:cxn ang="T112">
                  <a:pos x="T52" y="T53"/>
                </a:cxn>
                <a:cxn ang="T113">
                  <a:pos x="T54" y="T55"/>
                </a:cxn>
                <a:cxn ang="T114">
                  <a:pos x="T56" y="T57"/>
                </a:cxn>
                <a:cxn ang="T115">
                  <a:pos x="T58" y="T59"/>
                </a:cxn>
                <a:cxn ang="T116">
                  <a:pos x="T60" y="T61"/>
                </a:cxn>
                <a:cxn ang="T117">
                  <a:pos x="T62" y="T63"/>
                </a:cxn>
                <a:cxn ang="T118">
                  <a:pos x="T64" y="T65"/>
                </a:cxn>
                <a:cxn ang="T119">
                  <a:pos x="T66" y="T67"/>
                </a:cxn>
                <a:cxn ang="T120">
                  <a:pos x="T68" y="T69"/>
                </a:cxn>
                <a:cxn ang="T121">
                  <a:pos x="T70" y="T71"/>
                </a:cxn>
                <a:cxn ang="T122">
                  <a:pos x="T72" y="T73"/>
                </a:cxn>
                <a:cxn ang="T123">
                  <a:pos x="T74" y="T75"/>
                </a:cxn>
                <a:cxn ang="T124">
                  <a:pos x="T76" y="T77"/>
                </a:cxn>
                <a:cxn ang="T125">
                  <a:pos x="T78" y="T79"/>
                </a:cxn>
                <a:cxn ang="T126">
                  <a:pos x="T80" y="T81"/>
                </a:cxn>
                <a:cxn ang="T127">
                  <a:pos x="T82" y="T83"/>
                </a:cxn>
                <a:cxn ang="T128">
                  <a:pos x="T84" y="T85"/>
                </a:cxn>
              </a:cxnLst>
              <a:rect l="0" t="0" r="r" b="b"/>
              <a:pathLst>
                <a:path w="370" h="394">
                  <a:moveTo>
                    <a:pt x="241" y="350"/>
                  </a:moveTo>
                  <a:lnTo>
                    <a:pt x="231" y="371"/>
                  </a:lnTo>
                  <a:lnTo>
                    <a:pt x="201" y="381"/>
                  </a:lnTo>
                  <a:lnTo>
                    <a:pt x="180" y="387"/>
                  </a:lnTo>
                  <a:lnTo>
                    <a:pt x="171" y="393"/>
                  </a:lnTo>
                  <a:lnTo>
                    <a:pt x="165" y="392"/>
                  </a:lnTo>
                  <a:lnTo>
                    <a:pt x="125" y="387"/>
                  </a:lnTo>
                  <a:lnTo>
                    <a:pt x="106" y="363"/>
                  </a:lnTo>
                  <a:lnTo>
                    <a:pt x="96" y="350"/>
                  </a:lnTo>
                  <a:lnTo>
                    <a:pt x="99" y="348"/>
                  </a:lnTo>
                  <a:lnTo>
                    <a:pt x="99" y="344"/>
                  </a:lnTo>
                  <a:lnTo>
                    <a:pt x="101" y="341"/>
                  </a:lnTo>
                  <a:lnTo>
                    <a:pt x="102" y="337"/>
                  </a:lnTo>
                  <a:lnTo>
                    <a:pt x="100" y="334"/>
                  </a:lnTo>
                  <a:lnTo>
                    <a:pt x="99" y="330"/>
                  </a:lnTo>
                  <a:lnTo>
                    <a:pt x="96" y="326"/>
                  </a:lnTo>
                  <a:lnTo>
                    <a:pt x="91" y="322"/>
                  </a:lnTo>
                  <a:lnTo>
                    <a:pt x="86" y="319"/>
                  </a:lnTo>
                  <a:lnTo>
                    <a:pt x="81" y="312"/>
                  </a:lnTo>
                  <a:lnTo>
                    <a:pt x="80" y="308"/>
                  </a:lnTo>
                  <a:lnTo>
                    <a:pt x="77" y="300"/>
                  </a:lnTo>
                  <a:lnTo>
                    <a:pt x="74" y="298"/>
                  </a:lnTo>
                  <a:lnTo>
                    <a:pt x="71" y="295"/>
                  </a:lnTo>
                  <a:lnTo>
                    <a:pt x="69" y="293"/>
                  </a:lnTo>
                  <a:lnTo>
                    <a:pt x="68" y="293"/>
                  </a:lnTo>
                  <a:lnTo>
                    <a:pt x="65" y="291"/>
                  </a:lnTo>
                  <a:lnTo>
                    <a:pt x="63" y="287"/>
                  </a:lnTo>
                  <a:lnTo>
                    <a:pt x="63" y="283"/>
                  </a:lnTo>
                  <a:lnTo>
                    <a:pt x="62" y="279"/>
                  </a:lnTo>
                  <a:lnTo>
                    <a:pt x="60" y="276"/>
                  </a:lnTo>
                  <a:lnTo>
                    <a:pt x="57" y="273"/>
                  </a:lnTo>
                  <a:lnTo>
                    <a:pt x="57" y="269"/>
                  </a:lnTo>
                  <a:lnTo>
                    <a:pt x="55" y="268"/>
                  </a:lnTo>
                  <a:lnTo>
                    <a:pt x="54" y="264"/>
                  </a:lnTo>
                  <a:lnTo>
                    <a:pt x="52" y="261"/>
                  </a:lnTo>
                  <a:lnTo>
                    <a:pt x="50" y="257"/>
                  </a:lnTo>
                  <a:lnTo>
                    <a:pt x="48" y="254"/>
                  </a:lnTo>
                  <a:lnTo>
                    <a:pt x="46" y="251"/>
                  </a:lnTo>
                  <a:lnTo>
                    <a:pt x="42" y="249"/>
                  </a:lnTo>
                  <a:lnTo>
                    <a:pt x="39" y="247"/>
                  </a:lnTo>
                  <a:lnTo>
                    <a:pt x="36" y="245"/>
                  </a:lnTo>
                  <a:lnTo>
                    <a:pt x="34" y="242"/>
                  </a:lnTo>
                  <a:lnTo>
                    <a:pt x="34" y="237"/>
                  </a:lnTo>
                  <a:lnTo>
                    <a:pt x="32" y="234"/>
                  </a:lnTo>
                  <a:lnTo>
                    <a:pt x="30" y="230"/>
                  </a:lnTo>
                  <a:lnTo>
                    <a:pt x="28" y="227"/>
                  </a:lnTo>
                  <a:lnTo>
                    <a:pt x="25" y="225"/>
                  </a:lnTo>
                  <a:lnTo>
                    <a:pt x="21" y="226"/>
                  </a:lnTo>
                  <a:lnTo>
                    <a:pt x="20" y="225"/>
                  </a:lnTo>
                  <a:lnTo>
                    <a:pt x="18" y="224"/>
                  </a:lnTo>
                  <a:lnTo>
                    <a:pt x="12" y="219"/>
                  </a:lnTo>
                  <a:lnTo>
                    <a:pt x="11" y="211"/>
                  </a:lnTo>
                  <a:lnTo>
                    <a:pt x="0" y="209"/>
                  </a:lnTo>
                  <a:lnTo>
                    <a:pt x="10" y="199"/>
                  </a:lnTo>
                  <a:lnTo>
                    <a:pt x="41" y="170"/>
                  </a:lnTo>
                  <a:lnTo>
                    <a:pt x="76" y="136"/>
                  </a:lnTo>
                  <a:lnTo>
                    <a:pt x="101" y="112"/>
                  </a:lnTo>
                  <a:lnTo>
                    <a:pt x="131" y="83"/>
                  </a:lnTo>
                  <a:lnTo>
                    <a:pt x="138" y="77"/>
                  </a:lnTo>
                  <a:lnTo>
                    <a:pt x="145" y="72"/>
                  </a:lnTo>
                  <a:lnTo>
                    <a:pt x="215" y="28"/>
                  </a:lnTo>
                  <a:lnTo>
                    <a:pt x="221" y="24"/>
                  </a:lnTo>
                  <a:lnTo>
                    <a:pt x="259" y="0"/>
                  </a:lnTo>
                  <a:lnTo>
                    <a:pt x="258" y="2"/>
                  </a:lnTo>
                  <a:lnTo>
                    <a:pt x="261" y="4"/>
                  </a:lnTo>
                  <a:lnTo>
                    <a:pt x="262" y="8"/>
                  </a:lnTo>
                  <a:lnTo>
                    <a:pt x="262" y="13"/>
                  </a:lnTo>
                  <a:lnTo>
                    <a:pt x="264" y="21"/>
                  </a:lnTo>
                  <a:lnTo>
                    <a:pt x="263" y="25"/>
                  </a:lnTo>
                  <a:lnTo>
                    <a:pt x="263" y="29"/>
                  </a:lnTo>
                  <a:lnTo>
                    <a:pt x="262" y="31"/>
                  </a:lnTo>
                  <a:lnTo>
                    <a:pt x="264" y="33"/>
                  </a:lnTo>
                  <a:lnTo>
                    <a:pt x="269" y="34"/>
                  </a:lnTo>
                  <a:lnTo>
                    <a:pt x="269" y="38"/>
                  </a:lnTo>
                  <a:lnTo>
                    <a:pt x="270" y="42"/>
                  </a:lnTo>
                  <a:lnTo>
                    <a:pt x="272" y="45"/>
                  </a:lnTo>
                  <a:lnTo>
                    <a:pt x="275" y="46"/>
                  </a:lnTo>
                  <a:lnTo>
                    <a:pt x="278" y="44"/>
                  </a:lnTo>
                  <a:lnTo>
                    <a:pt x="281" y="45"/>
                  </a:lnTo>
                  <a:lnTo>
                    <a:pt x="281" y="46"/>
                  </a:lnTo>
                  <a:lnTo>
                    <a:pt x="282" y="55"/>
                  </a:lnTo>
                  <a:lnTo>
                    <a:pt x="284" y="59"/>
                  </a:lnTo>
                  <a:lnTo>
                    <a:pt x="290" y="63"/>
                  </a:lnTo>
                  <a:lnTo>
                    <a:pt x="294" y="62"/>
                  </a:lnTo>
                  <a:lnTo>
                    <a:pt x="294" y="61"/>
                  </a:lnTo>
                  <a:lnTo>
                    <a:pt x="298" y="61"/>
                  </a:lnTo>
                  <a:lnTo>
                    <a:pt x="301" y="64"/>
                  </a:lnTo>
                  <a:lnTo>
                    <a:pt x="304" y="66"/>
                  </a:lnTo>
                  <a:lnTo>
                    <a:pt x="306" y="70"/>
                  </a:lnTo>
                  <a:lnTo>
                    <a:pt x="309" y="72"/>
                  </a:lnTo>
                  <a:lnTo>
                    <a:pt x="312" y="73"/>
                  </a:lnTo>
                  <a:lnTo>
                    <a:pt x="313" y="88"/>
                  </a:lnTo>
                  <a:lnTo>
                    <a:pt x="318" y="102"/>
                  </a:lnTo>
                  <a:lnTo>
                    <a:pt x="334" y="150"/>
                  </a:lnTo>
                  <a:lnTo>
                    <a:pt x="369" y="161"/>
                  </a:lnTo>
                  <a:lnTo>
                    <a:pt x="348" y="208"/>
                  </a:lnTo>
                  <a:lnTo>
                    <a:pt x="332" y="243"/>
                  </a:lnTo>
                  <a:lnTo>
                    <a:pt x="316" y="279"/>
                  </a:lnTo>
                  <a:lnTo>
                    <a:pt x="317" y="298"/>
                  </a:lnTo>
                  <a:lnTo>
                    <a:pt x="320" y="299"/>
                  </a:lnTo>
                  <a:lnTo>
                    <a:pt x="322" y="302"/>
                  </a:lnTo>
                  <a:lnTo>
                    <a:pt x="320" y="304"/>
                  </a:lnTo>
                  <a:lnTo>
                    <a:pt x="315" y="308"/>
                  </a:lnTo>
                  <a:lnTo>
                    <a:pt x="315" y="310"/>
                  </a:lnTo>
                  <a:lnTo>
                    <a:pt x="312" y="313"/>
                  </a:lnTo>
                  <a:lnTo>
                    <a:pt x="313" y="318"/>
                  </a:lnTo>
                  <a:lnTo>
                    <a:pt x="313" y="322"/>
                  </a:lnTo>
                  <a:lnTo>
                    <a:pt x="317" y="322"/>
                  </a:lnTo>
                  <a:lnTo>
                    <a:pt x="317" y="326"/>
                  </a:lnTo>
                  <a:lnTo>
                    <a:pt x="316" y="327"/>
                  </a:lnTo>
                  <a:lnTo>
                    <a:pt x="313" y="327"/>
                  </a:lnTo>
                  <a:lnTo>
                    <a:pt x="310" y="329"/>
                  </a:lnTo>
                  <a:lnTo>
                    <a:pt x="307" y="329"/>
                  </a:lnTo>
                  <a:lnTo>
                    <a:pt x="304" y="329"/>
                  </a:lnTo>
                  <a:lnTo>
                    <a:pt x="303" y="329"/>
                  </a:lnTo>
                  <a:lnTo>
                    <a:pt x="297" y="331"/>
                  </a:lnTo>
                  <a:lnTo>
                    <a:pt x="293" y="331"/>
                  </a:lnTo>
                  <a:lnTo>
                    <a:pt x="290" y="332"/>
                  </a:lnTo>
                  <a:lnTo>
                    <a:pt x="286" y="334"/>
                  </a:lnTo>
                  <a:lnTo>
                    <a:pt x="283" y="332"/>
                  </a:lnTo>
                  <a:lnTo>
                    <a:pt x="281" y="334"/>
                  </a:lnTo>
                  <a:lnTo>
                    <a:pt x="281" y="338"/>
                  </a:lnTo>
                  <a:lnTo>
                    <a:pt x="269" y="346"/>
                  </a:lnTo>
                  <a:lnTo>
                    <a:pt x="265" y="347"/>
                  </a:lnTo>
                  <a:lnTo>
                    <a:pt x="262" y="346"/>
                  </a:lnTo>
                  <a:lnTo>
                    <a:pt x="260" y="346"/>
                  </a:lnTo>
                  <a:lnTo>
                    <a:pt x="256" y="344"/>
                  </a:lnTo>
                  <a:lnTo>
                    <a:pt x="253" y="345"/>
                  </a:lnTo>
                  <a:lnTo>
                    <a:pt x="241" y="350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23" name="Freeform 112">
              <a:extLst>
                <a:ext uri="{FF2B5EF4-FFF2-40B4-BE49-F238E27FC236}">
                  <a16:creationId xmlns:a16="http://schemas.microsoft.com/office/drawing/2014/main" id="{B1CFC711-385F-8579-F373-C6BC941C49C1}"/>
                </a:ext>
              </a:extLst>
            </xdr:cNvPr>
            <xdr:cNvSpPr>
              <a:spLocks/>
            </xdr:cNvSpPr>
          </xdr:nvSpPr>
          <xdr:spPr bwMode="auto">
            <a:xfrm>
              <a:off x="2911022" y="3866048"/>
              <a:ext cx="285750" cy="423862"/>
            </a:xfrm>
            <a:custGeom>
              <a:avLst/>
              <a:gdLst>
                <a:gd name="T0" fmla="*/ 4763 w 180"/>
                <a:gd name="T1" fmla="*/ 134937 h 267"/>
                <a:gd name="T2" fmla="*/ 6350 w 180"/>
                <a:gd name="T3" fmla="*/ 0 h 267"/>
                <a:gd name="T4" fmla="*/ 100013 w 180"/>
                <a:gd name="T5" fmla="*/ 1587 h 267"/>
                <a:gd name="T6" fmla="*/ 184150 w 180"/>
                <a:gd name="T7" fmla="*/ 3175 h 267"/>
                <a:gd name="T8" fmla="*/ 206375 w 180"/>
                <a:gd name="T9" fmla="*/ 3175 h 267"/>
                <a:gd name="T10" fmla="*/ 284163 w 180"/>
                <a:gd name="T11" fmla="*/ 4762 h 267"/>
                <a:gd name="T12" fmla="*/ 269875 w 180"/>
                <a:gd name="T13" fmla="*/ 111125 h 267"/>
                <a:gd name="T14" fmla="*/ 266700 w 180"/>
                <a:gd name="T15" fmla="*/ 125412 h 267"/>
                <a:gd name="T16" fmla="*/ 255588 w 180"/>
                <a:gd name="T17" fmla="*/ 207962 h 267"/>
                <a:gd name="T18" fmla="*/ 249238 w 180"/>
                <a:gd name="T19" fmla="*/ 238125 h 267"/>
                <a:gd name="T20" fmla="*/ 249238 w 180"/>
                <a:gd name="T21" fmla="*/ 244475 h 267"/>
                <a:gd name="T22" fmla="*/ 225425 w 180"/>
                <a:gd name="T23" fmla="*/ 420687 h 267"/>
                <a:gd name="T24" fmla="*/ 192088 w 180"/>
                <a:gd name="T25" fmla="*/ 419100 h 267"/>
                <a:gd name="T26" fmla="*/ 158750 w 180"/>
                <a:gd name="T27" fmla="*/ 422275 h 267"/>
                <a:gd name="T28" fmla="*/ 107950 w 180"/>
                <a:gd name="T29" fmla="*/ 417512 h 267"/>
                <a:gd name="T30" fmla="*/ 12700 w 180"/>
                <a:gd name="T31" fmla="*/ 409575 h 267"/>
                <a:gd name="T32" fmla="*/ 12700 w 180"/>
                <a:gd name="T33" fmla="*/ 406400 h 267"/>
                <a:gd name="T34" fmla="*/ 9525 w 180"/>
                <a:gd name="T35" fmla="*/ 401637 h 267"/>
                <a:gd name="T36" fmla="*/ 6350 w 180"/>
                <a:gd name="T37" fmla="*/ 395287 h 267"/>
                <a:gd name="T38" fmla="*/ 4763 w 180"/>
                <a:gd name="T39" fmla="*/ 388937 h 267"/>
                <a:gd name="T40" fmla="*/ 6350 w 180"/>
                <a:gd name="T41" fmla="*/ 382587 h 267"/>
                <a:gd name="T42" fmla="*/ 4763 w 180"/>
                <a:gd name="T43" fmla="*/ 376237 h 267"/>
                <a:gd name="T44" fmla="*/ 0 w 180"/>
                <a:gd name="T45" fmla="*/ 371475 h 267"/>
                <a:gd name="T46" fmla="*/ 0 w 180"/>
                <a:gd name="T47" fmla="*/ 369887 h 267"/>
                <a:gd name="T48" fmla="*/ 1588 w 180"/>
                <a:gd name="T49" fmla="*/ 233362 h 267"/>
                <a:gd name="T50" fmla="*/ 1588 w 180"/>
                <a:gd name="T51" fmla="*/ 227012 h 267"/>
                <a:gd name="T52" fmla="*/ 4763 w 180"/>
                <a:gd name="T53" fmla="*/ 160337 h 267"/>
                <a:gd name="T54" fmla="*/ 4763 w 180"/>
                <a:gd name="T55" fmla="*/ 134937 h 267"/>
                <a:gd name="T56" fmla="*/ 0 60000 65536"/>
                <a:gd name="T57" fmla="*/ 0 60000 65536"/>
                <a:gd name="T58" fmla="*/ 0 60000 65536"/>
                <a:gd name="T59" fmla="*/ 0 60000 65536"/>
                <a:gd name="T60" fmla="*/ 0 60000 65536"/>
                <a:gd name="T61" fmla="*/ 0 60000 65536"/>
                <a:gd name="T62" fmla="*/ 0 60000 65536"/>
                <a:gd name="T63" fmla="*/ 0 60000 65536"/>
                <a:gd name="T64" fmla="*/ 0 60000 65536"/>
                <a:gd name="T65" fmla="*/ 0 60000 65536"/>
                <a:gd name="T66" fmla="*/ 0 60000 65536"/>
                <a:gd name="T67" fmla="*/ 0 60000 65536"/>
                <a:gd name="T68" fmla="*/ 0 60000 65536"/>
                <a:gd name="T69" fmla="*/ 0 60000 65536"/>
                <a:gd name="T70" fmla="*/ 0 60000 65536"/>
                <a:gd name="T71" fmla="*/ 0 60000 65536"/>
                <a:gd name="T72" fmla="*/ 0 60000 65536"/>
                <a:gd name="T73" fmla="*/ 0 60000 65536"/>
                <a:gd name="T74" fmla="*/ 0 60000 65536"/>
                <a:gd name="T75" fmla="*/ 0 60000 65536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</a:gdLst>
              <a:ahLst/>
              <a:cxnLst>
                <a:cxn ang="T56">
                  <a:pos x="T0" y="T1"/>
                </a:cxn>
                <a:cxn ang="T57">
                  <a:pos x="T2" y="T3"/>
                </a:cxn>
                <a:cxn ang="T58">
                  <a:pos x="T4" y="T5"/>
                </a:cxn>
                <a:cxn ang="T59">
                  <a:pos x="T6" y="T7"/>
                </a:cxn>
                <a:cxn ang="T60">
                  <a:pos x="T8" y="T9"/>
                </a:cxn>
                <a:cxn ang="T61">
                  <a:pos x="T10" y="T11"/>
                </a:cxn>
                <a:cxn ang="T62">
                  <a:pos x="T12" y="T13"/>
                </a:cxn>
                <a:cxn ang="T63">
                  <a:pos x="T14" y="T15"/>
                </a:cxn>
                <a:cxn ang="T64">
                  <a:pos x="T16" y="T17"/>
                </a:cxn>
                <a:cxn ang="T65">
                  <a:pos x="T18" y="T19"/>
                </a:cxn>
                <a:cxn ang="T66">
                  <a:pos x="T20" y="T21"/>
                </a:cxn>
                <a:cxn ang="T67">
                  <a:pos x="T22" y="T23"/>
                </a:cxn>
                <a:cxn ang="T68">
                  <a:pos x="T24" y="T25"/>
                </a:cxn>
                <a:cxn ang="T69">
                  <a:pos x="T26" y="T27"/>
                </a:cxn>
                <a:cxn ang="T70">
                  <a:pos x="T28" y="T29"/>
                </a:cxn>
                <a:cxn ang="T71">
                  <a:pos x="T30" y="T31"/>
                </a:cxn>
                <a:cxn ang="T72">
                  <a:pos x="T32" y="T33"/>
                </a:cxn>
                <a:cxn ang="T73">
                  <a:pos x="T34" y="T35"/>
                </a:cxn>
                <a:cxn ang="T74">
                  <a:pos x="T36" y="T37"/>
                </a:cxn>
                <a:cxn ang="T75">
                  <a:pos x="T38" y="T39"/>
                </a:cxn>
                <a:cxn ang="T76">
                  <a:pos x="T40" y="T41"/>
                </a:cxn>
                <a:cxn ang="T77">
                  <a:pos x="T42" y="T43"/>
                </a:cxn>
                <a:cxn ang="T78">
                  <a:pos x="T44" y="T45"/>
                </a:cxn>
                <a:cxn ang="T79">
                  <a:pos x="T46" y="T47"/>
                </a:cxn>
                <a:cxn ang="T80">
                  <a:pos x="T48" y="T49"/>
                </a:cxn>
                <a:cxn ang="T81">
                  <a:pos x="T50" y="T51"/>
                </a:cxn>
                <a:cxn ang="T82">
                  <a:pos x="T52" y="T53"/>
                </a:cxn>
                <a:cxn ang="T83">
                  <a:pos x="T54" y="T55"/>
                </a:cxn>
              </a:cxnLst>
              <a:rect l="0" t="0" r="r" b="b"/>
              <a:pathLst>
                <a:path w="180" h="267">
                  <a:moveTo>
                    <a:pt x="3" y="85"/>
                  </a:moveTo>
                  <a:lnTo>
                    <a:pt x="4" y="0"/>
                  </a:lnTo>
                  <a:lnTo>
                    <a:pt x="63" y="1"/>
                  </a:lnTo>
                  <a:lnTo>
                    <a:pt x="116" y="2"/>
                  </a:lnTo>
                  <a:lnTo>
                    <a:pt x="130" y="2"/>
                  </a:lnTo>
                  <a:lnTo>
                    <a:pt x="179" y="3"/>
                  </a:lnTo>
                  <a:lnTo>
                    <a:pt x="170" y="70"/>
                  </a:lnTo>
                  <a:lnTo>
                    <a:pt x="168" y="79"/>
                  </a:lnTo>
                  <a:lnTo>
                    <a:pt x="161" y="131"/>
                  </a:lnTo>
                  <a:lnTo>
                    <a:pt x="157" y="150"/>
                  </a:lnTo>
                  <a:lnTo>
                    <a:pt x="157" y="154"/>
                  </a:lnTo>
                  <a:lnTo>
                    <a:pt x="142" y="265"/>
                  </a:lnTo>
                  <a:lnTo>
                    <a:pt x="121" y="264"/>
                  </a:lnTo>
                  <a:lnTo>
                    <a:pt x="100" y="266"/>
                  </a:lnTo>
                  <a:lnTo>
                    <a:pt x="68" y="263"/>
                  </a:lnTo>
                  <a:lnTo>
                    <a:pt x="8" y="258"/>
                  </a:lnTo>
                  <a:lnTo>
                    <a:pt x="8" y="256"/>
                  </a:lnTo>
                  <a:lnTo>
                    <a:pt x="6" y="253"/>
                  </a:lnTo>
                  <a:lnTo>
                    <a:pt x="4" y="249"/>
                  </a:lnTo>
                  <a:lnTo>
                    <a:pt x="3" y="245"/>
                  </a:lnTo>
                  <a:lnTo>
                    <a:pt x="4" y="241"/>
                  </a:lnTo>
                  <a:lnTo>
                    <a:pt x="3" y="237"/>
                  </a:lnTo>
                  <a:lnTo>
                    <a:pt x="0" y="234"/>
                  </a:lnTo>
                  <a:lnTo>
                    <a:pt x="0" y="233"/>
                  </a:lnTo>
                  <a:lnTo>
                    <a:pt x="1" y="147"/>
                  </a:lnTo>
                  <a:lnTo>
                    <a:pt x="1" y="143"/>
                  </a:lnTo>
                  <a:lnTo>
                    <a:pt x="3" y="101"/>
                  </a:lnTo>
                  <a:lnTo>
                    <a:pt x="3" y="85"/>
                  </a:lnTo>
                </a:path>
              </a:pathLst>
            </a:custGeom>
            <a:solidFill>
              <a:srgbClr val="FF9966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24" name="Freeform 116">
              <a:extLst>
                <a:ext uri="{FF2B5EF4-FFF2-40B4-BE49-F238E27FC236}">
                  <a16:creationId xmlns:a16="http://schemas.microsoft.com/office/drawing/2014/main" id="{9C46883D-44C4-A9A4-011C-A8CF7A23FBBC}"/>
                </a:ext>
              </a:extLst>
            </xdr:cNvPr>
            <xdr:cNvSpPr>
              <a:spLocks/>
            </xdr:cNvSpPr>
          </xdr:nvSpPr>
          <xdr:spPr bwMode="auto">
            <a:xfrm>
              <a:off x="3012622" y="3532673"/>
              <a:ext cx="323850" cy="342900"/>
            </a:xfrm>
            <a:custGeom>
              <a:avLst/>
              <a:gdLst>
                <a:gd name="T0" fmla="*/ 269657513 w 204"/>
                <a:gd name="T1" fmla="*/ 0 h 216"/>
                <a:gd name="T2" fmla="*/ 340221888 w 204"/>
                <a:gd name="T3" fmla="*/ 0 h 216"/>
                <a:gd name="T4" fmla="*/ 463708750 w 204"/>
                <a:gd name="T5" fmla="*/ 0 h 216"/>
                <a:gd name="T6" fmla="*/ 511592513 w 204"/>
                <a:gd name="T7" fmla="*/ 0 h 216"/>
                <a:gd name="T8" fmla="*/ 509071563 w 204"/>
                <a:gd name="T9" fmla="*/ 171370625 h 216"/>
                <a:gd name="T10" fmla="*/ 509071563 w 204"/>
                <a:gd name="T11" fmla="*/ 216733438 h 216"/>
                <a:gd name="T12" fmla="*/ 506552200 w 204"/>
                <a:gd name="T13" fmla="*/ 350302513 h 216"/>
                <a:gd name="T14" fmla="*/ 506552200 w 204"/>
                <a:gd name="T15" fmla="*/ 410786263 h 216"/>
                <a:gd name="T16" fmla="*/ 504031250 w 204"/>
                <a:gd name="T17" fmla="*/ 541834388 h 216"/>
                <a:gd name="T18" fmla="*/ 330141263 w 204"/>
                <a:gd name="T19" fmla="*/ 536794075 h 216"/>
                <a:gd name="T20" fmla="*/ 289818763 w 204"/>
                <a:gd name="T21" fmla="*/ 534273125 h 216"/>
                <a:gd name="T22" fmla="*/ 168851263 w 204"/>
                <a:gd name="T23" fmla="*/ 534273125 h 216"/>
                <a:gd name="T24" fmla="*/ 133569075 w 204"/>
                <a:gd name="T25" fmla="*/ 531753763 h 216"/>
                <a:gd name="T26" fmla="*/ 0 w 204"/>
                <a:gd name="T27" fmla="*/ 529232813 h 216"/>
                <a:gd name="T28" fmla="*/ 7561263 w 204"/>
                <a:gd name="T29" fmla="*/ 352821875 h 216"/>
                <a:gd name="T30" fmla="*/ 12601575 w 204"/>
                <a:gd name="T31" fmla="*/ 196572188 h 216"/>
                <a:gd name="T32" fmla="*/ 12601575 w 204"/>
                <a:gd name="T33" fmla="*/ 168851263 h 216"/>
                <a:gd name="T34" fmla="*/ 22682200 w 204"/>
                <a:gd name="T35" fmla="*/ 2520950 h 216"/>
                <a:gd name="T36" fmla="*/ 229335013 w 204"/>
                <a:gd name="T37" fmla="*/ 2520950 h 216"/>
                <a:gd name="T38" fmla="*/ 269657513 w 204"/>
                <a:gd name="T39" fmla="*/ 0 h 216"/>
                <a:gd name="T40" fmla="*/ 0 60000 65536"/>
                <a:gd name="T41" fmla="*/ 0 60000 65536"/>
                <a:gd name="T42" fmla="*/ 0 60000 65536"/>
                <a:gd name="T43" fmla="*/ 0 60000 65536"/>
                <a:gd name="T44" fmla="*/ 0 60000 65536"/>
                <a:gd name="T45" fmla="*/ 0 60000 65536"/>
                <a:gd name="T46" fmla="*/ 0 60000 65536"/>
                <a:gd name="T47" fmla="*/ 0 60000 65536"/>
                <a:gd name="T48" fmla="*/ 0 60000 65536"/>
                <a:gd name="T49" fmla="*/ 0 60000 65536"/>
                <a:gd name="T50" fmla="*/ 0 60000 65536"/>
                <a:gd name="T51" fmla="*/ 0 60000 65536"/>
                <a:gd name="T52" fmla="*/ 0 60000 65536"/>
                <a:gd name="T53" fmla="*/ 0 60000 65536"/>
                <a:gd name="T54" fmla="*/ 0 60000 65536"/>
                <a:gd name="T55" fmla="*/ 0 60000 65536"/>
                <a:gd name="T56" fmla="*/ 0 60000 65536"/>
                <a:gd name="T57" fmla="*/ 0 60000 65536"/>
                <a:gd name="T58" fmla="*/ 0 60000 65536"/>
                <a:gd name="T59" fmla="*/ 0 60000 65536"/>
              </a:gdLst>
              <a:ahLst/>
              <a:cxnLst>
                <a:cxn ang="T40">
                  <a:pos x="T0" y="T1"/>
                </a:cxn>
                <a:cxn ang="T41">
                  <a:pos x="T2" y="T3"/>
                </a:cxn>
                <a:cxn ang="T42">
                  <a:pos x="T4" y="T5"/>
                </a:cxn>
                <a:cxn ang="T43">
                  <a:pos x="T6" y="T7"/>
                </a:cxn>
                <a:cxn ang="T44">
                  <a:pos x="T8" y="T9"/>
                </a:cxn>
                <a:cxn ang="T45">
                  <a:pos x="T10" y="T11"/>
                </a:cxn>
                <a:cxn ang="T46">
                  <a:pos x="T12" y="T13"/>
                </a:cxn>
                <a:cxn ang="T47">
                  <a:pos x="T14" y="T15"/>
                </a:cxn>
                <a:cxn ang="T48">
                  <a:pos x="T16" y="T17"/>
                </a:cxn>
                <a:cxn ang="T49">
                  <a:pos x="T18" y="T19"/>
                </a:cxn>
                <a:cxn ang="T50">
                  <a:pos x="T20" y="T21"/>
                </a:cxn>
                <a:cxn ang="T51">
                  <a:pos x="T22" y="T23"/>
                </a:cxn>
                <a:cxn ang="T52">
                  <a:pos x="T24" y="T25"/>
                </a:cxn>
                <a:cxn ang="T53">
                  <a:pos x="T26" y="T27"/>
                </a:cxn>
                <a:cxn ang="T54">
                  <a:pos x="T28" y="T29"/>
                </a:cxn>
                <a:cxn ang="T55">
                  <a:pos x="T30" y="T31"/>
                </a:cxn>
                <a:cxn ang="T56">
                  <a:pos x="T32" y="T33"/>
                </a:cxn>
                <a:cxn ang="T57">
                  <a:pos x="T34" y="T35"/>
                </a:cxn>
                <a:cxn ang="T58">
                  <a:pos x="T36" y="T37"/>
                </a:cxn>
                <a:cxn ang="T59">
                  <a:pos x="T38" y="T39"/>
                </a:cxn>
              </a:cxnLst>
              <a:rect l="0" t="0" r="r" b="b"/>
              <a:pathLst>
                <a:path w="204" h="216">
                  <a:moveTo>
                    <a:pt x="107" y="0"/>
                  </a:moveTo>
                  <a:lnTo>
                    <a:pt x="135" y="0"/>
                  </a:lnTo>
                  <a:lnTo>
                    <a:pt x="184" y="0"/>
                  </a:lnTo>
                  <a:lnTo>
                    <a:pt x="203" y="0"/>
                  </a:lnTo>
                  <a:lnTo>
                    <a:pt x="202" y="68"/>
                  </a:lnTo>
                  <a:lnTo>
                    <a:pt x="202" y="86"/>
                  </a:lnTo>
                  <a:lnTo>
                    <a:pt x="201" y="139"/>
                  </a:lnTo>
                  <a:lnTo>
                    <a:pt x="201" y="163"/>
                  </a:lnTo>
                  <a:lnTo>
                    <a:pt x="200" y="215"/>
                  </a:lnTo>
                  <a:lnTo>
                    <a:pt x="131" y="213"/>
                  </a:lnTo>
                  <a:lnTo>
                    <a:pt x="115" y="212"/>
                  </a:lnTo>
                  <a:lnTo>
                    <a:pt x="67" y="212"/>
                  </a:lnTo>
                  <a:lnTo>
                    <a:pt x="53" y="211"/>
                  </a:lnTo>
                  <a:lnTo>
                    <a:pt x="0" y="210"/>
                  </a:lnTo>
                  <a:lnTo>
                    <a:pt x="3" y="140"/>
                  </a:lnTo>
                  <a:lnTo>
                    <a:pt x="5" y="78"/>
                  </a:lnTo>
                  <a:lnTo>
                    <a:pt x="5" y="67"/>
                  </a:lnTo>
                  <a:lnTo>
                    <a:pt x="9" y="1"/>
                  </a:lnTo>
                  <a:lnTo>
                    <a:pt x="91" y="1"/>
                  </a:lnTo>
                  <a:lnTo>
                    <a:pt x="107" y="0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25" name="Freeform 16">
              <a:extLst>
                <a:ext uri="{FF2B5EF4-FFF2-40B4-BE49-F238E27FC236}">
                  <a16:creationId xmlns:a16="http://schemas.microsoft.com/office/drawing/2014/main" id="{E3F36175-62C0-4499-DA2A-CB9B5868E1EF}"/>
                </a:ext>
              </a:extLst>
            </xdr:cNvPr>
            <xdr:cNvSpPr>
              <a:spLocks/>
            </xdr:cNvSpPr>
          </xdr:nvSpPr>
          <xdr:spPr bwMode="auto">
            <a:xfrm>
              <a:off x="3597105" y="3531085"/>
              <a:ext cx="215900" cy="423863"/>
            </a:xfrm>
            <a:custGeom>
              <a:avLst/>
              <a:gdLst>
                <a:gd name="T0" fmla="*/ 269657513 w 136"/>
                <a:gd name="T1" fmla="*/ 0 h 267"/>
                <a:gd name="T2" fmla="*/ 272176875 w 136"/>
                <a:gd name="T3" fmla="*/ 12601590 h 267"/>
                <a:gd name="T4" fmla="*/ 312499375 w 136"/>
                <a:gd name="T5" fmla="*/ 262096559 h 267"/>
                <a:gd name="T6" fmla="*/ 325100950 w 136"/>
                <a:gd name="T7" fmla="*/ 332661017 h 267"/>
                <a:gd name="T8" fmla="*/ 340221888 w 136"/>
                <a:gd name="T9" fmla="*/ 418346431 h 267"/>
                <a:gd name="T10" fmla="*/ 317539688 w 136"/>
                <a:gd name="T11" fmla="*/ 448588342 h 267"/>
                <a:gd name="T12" fmla="*/ 312499375 w 136"/>
                <a:gd name="T13" fmla="*/ 458668979 h 267"/>
                <a:gd name="T14" fmla="*/ 304939700 w 136"/>
                <a:gd name="T15" fmla="*/ 471270568 h 267"/>
                <a:gd name="T16" fmla="*/ 294859075 w 136"/>
                <a:gd name="T17" fmla="*/ 488910889 h 267"/>
                <a:gd name="T18" fmla="*/ 282257500 w 136"/>
                <a:gd name="T19" fmla="*/ 506552798 h 267"/>
                <a:gd name="T20" fmla="*/ 264617200 w 136"/>
                <a:gd name="T21" fmla="*/ 524193118 h 267"/>
                <a:gd name="T22" fmla="*/ 249496263 w 136"/>
                <a:gd name="T23" fmla="*/ 544354392 h 267"/>
                <a:gd name="T24" fmla="*/ 224294700 w 136"/>
                <a:gd name="T25" fmla="*/ 544354392 h 267"/>
                <a:gd name="T26" fmla="*/ 199093138 w 136"/>
                <a:gd name="T27" fmla="*/ 544354392 h 267"/>
                <a:gd name="T28" fmla="*/ 191531875 w 136"/>
                <a:gd name="T29" fmla="*/ 549394711 h 267"/>
                <a:gd name="T30" fmla="*/ 143649700 w 136"/>
                <a:gd name="T31" fmla="*/ 657762351 h 267"/>
                <a:gd name="T32" fmla="*/ 138609388 w 136"/>
                <a:gd name="T33" fmla="*/ 662802669 h 267"/>
                <a:gd name="T34" fmla="*/ 128528763 w 136"/>
                <a:gd name="T35" fmla="*/ 670362353 h 267"/>
                <a:gd name="T36" fmla="*/ 120967500 w 136"/>
                <a:gd name="T37" fmla="*/ 670362353 h 267"/>
                <a:gd name="T38" fmla="*/ 100806250 w 136"/>
                <a:gd name="T39" fmla="*/ 662802669 h 267"/>
                <a:gd name="T40" fmla="*/ 83165950 w 136"/>
                <a:gd name="T41" fmla="*/ 660281716 h 267"/>
                <a:gd name="T42" fmla="*/ 78125638 w 136"/>
                <a:gd name="T43" fmla="*/ 670362353 h 267"/>
                <a:gd name="T44" fmla="*/ 73085325 w 136"/>
                <a:gd name="T45" fmla="*/ 660281716 h 267"/>
                <a:gd name="T46" fmla="*/ 65524063 w 136"/>
                <a:gd name="T47" fmla="*/ 655241398 h 267"/>
                <a:gd name="T48" fmla="*/ 57964388 w 136"/>
                <a:gd name="T49" fmla="*/ 652722032 h 267"/>
                <a:gd name="T50" fmla="*/ 50403125 w 136"/>
                <a:gd name="T51" fmla="*/ 652722032 h 267"/>
                <a:gd name="T52" fmla="*/ 42843450 w 136"/>
                <a:gd name="T53" fmla="*/ 650201079 h 267"/>
                <a:gd name="T54" fmla="*/ 35282188 w 136"/>
                <a:gd name="T55" fmla="*/ 640120443 h 267"/>
                <a:gd name="T56" fmla="*/ 30241875 w 136"/>
                <a:gd name="T57" fmla="*/ 635080124 h 267"/>
                <a:gd name="T58" fmla="*/ 25201563 w 136"/>
                <a:gd name="T59" fmla="*/ 642641396 h 267"/>
                <a:gd name="T60" fmla="*/ 22682200 w 136"/>
                <a:gd name="T61" fmla="*/ 650201079 h 267"/>
                <a:gd name="T62" fmla="*/ 17641888 w 136"/>
                <a:gd name="T63" fmla="*/ 647681714 h 267"/>
                <a:gd name="T64" fmla="*/ 5040313 w 136"/>
                <a:gd name="T65" fmla="*/ 635080124 h 267"/>
                <a:gd name="T66" fmla="*/ 5040313 w 136"/>
                <a:gd name="T67" fmla="*/ 544354392 h 267"/>
                <a:gd name="T68" fmla="*/ 5040313 w 136"/>
                <a:gd name="T69" fmla="*/ 408265794 h 267"/>
                <a:gd name="T70" fmla="*/ 5040313 w 136"/>
                <a:gd name="T71" fmla="*/ 403225476 h 267"/>
                <a:gd name="T72" fmla="*/ 2520950 w 136"/>
                <a:gd name="T73" fmla="*/ 337701336 h 267"/>
                <a:gd name="T74" fmla="*/ 2520950 w 136"/>
                <a:gd name="T75" fmla="*/ 287298151 h 267"/>
                <a:gd name="T76" fmla="*/ 2520950 w 136"/>
                <a:gd name="T77" fmla="*/ 206653056 h 267"/>
                <a:gd name="T78" fmla="*/ 0 w 136"/>
                <a:gd name="T79" fmla="*/ 153730506 h 267"/>
                <a:gd name="T80" fmla="*/ 7561263 w 136"/>
                <a:gd name="T81" fmla="*/ 126007961 h 267"/>
                <a:gd name="T82" fmla="*/ 10080625 w 136"/>
                <a:gd name="T83" fmla="*/ 98287003 h 267"/>
                <a:gd name="T84" fmla="*/ 10080625 w 136"/>
                <a:gd name="T85" fmla="*/ 85685414 h 267"/>
                <a:gd name="T86" fmla="*/ 15120938 w 136"/>
                <a:gd name="T87" fmla="*/ 75604777 h 267"/>
                <a:gd name="T88" fmla="*/ 25201563 w 136"/>
                <a:gd name="T89" fmla="*/ 60483821 h 267"/>
                <a:gd name="T90" fmla="*/ 22682200 w 136"/>
                <a:gd name="T91" fmla="*/ 52924137 h 267"/>
                <a:gd name="T92" fmla="*/ 27722513 w 136"/>
                <a:gd name="T93" fmla="*/ 45362866 h 267"/>
                <a:gd name="T94" fmla="*/ 35282188 w 136"/>
                <a:gd name="T95" fmla="*/ 42843501 h 267"/>
                <a:gd name="T96" fmla="*/ 45362813 w 136"/>
                <a:gd name="T97" fmla="*/ 42843501 h 267"/>
                <a:gd name="T98" fmla="*/ 57964388 w 136"/>
                <a:gd name="T99" fmla="*/ 30241911 h 267"/>
                <a:gd name="T100" fmla="*/ 63004700 w 136"/>
                <a:gd name="T101" fmla="*/ 22682227 h 267"/>
                <a:gd name="T102" fmla="*/ 73085325 w 136"/>
                <a:gd name="T103" fmla="*/ 17641908 h 267"/>
                <a:gd name="T104" fmla="*/ 80645000 w 136"/>
                <a:gd name="T105" fmla="*/ 17641908 h 267"/>
                <a:gd name="T106" fmla="*/ 80645000 w 136"/>
                <a:gd name="T107" fmla="*/ 7561271 h 267"/>
                <a:gd name="T108" fmla="*/ 80645000 w 136"/>
                <a:gd name="T109" fmla="*/ 2520953 h 267"/>
                <a:gd name="T110" fmla="*/ 269657513 w 136"/>
                <a:gd name="T111" fmla="*/ 0 h 267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  <a:gd name="T162" fmla="*/ 0 60000 65536"/>
                <a:gd name="T163" fmla="*/ 0 60000 65536"/>
                <a:gd name="T164" fmla="*/ 0 60000 65536"/>
                <a:gd name="T165" fmla="*/ 0 60000 65536"/>
                <a:gd name="T166" fmla="*/ 0 60000 65536"/>
                <a:gd name="T167" fmla="*/ 0 60000 65536"/>
              </a:gdLst>
              <a:ahLst/>
              <a:cxnLst>
                <a:cxn ang="T112">
                  <a:pos x="T0" y="T1"/>
                </a:cxn>
                <a:cxn ang="T113">
                  <a:pos x="T2" y="T3"/>
                </a:cxn>
                <a:cxn ang="T114">
                  <a:pos x="T4" y="T5"/>
                </a:cxn>
                <a:cxn ang="T115">
                  <a:pos x="T6" y="T7"/>
                </a:cxn>
                <a:cxn ang="T116">
                  <a:pos x="T8" y="T9"/>
                </a:cxn>
                <a:cxn ang="T117">
                  <a:pos x="T10" y="T11"/>
                </a:cxn>
                <a:cxn ang="T118">
                  <a:pos x="T12" y="T13"/>
                </a:cxn>
                <a:cxn ang="T119">
                  <a:pos x="T14" y="T15"/>
                </a:cxn>
                <a:cxn ang="T120">
                  <a:pos x="T16" y="T17"/>
                </a:cxn>
                <a:cxn ang="T121">
                  <a:pos x="T18" y="T19"/>
                </a:cxn>
                <a:cxn ang="T122">
                  <a:pos x="T20" y="T21"/>
                </a:cxn>
                <a:cxn ang="T123">
                  <a:pos x="T22" y="T23"/>
                </a:cxn>
                <a:cxn ang="T124">
                  <a:pos x="T24" y="T25"/>
                </a:cxn>
                <a:cxn ang="T125">
                  <a:pos x="T26" y="T27"/>
                </a:cxn>
                <a:cxn ang="T126">
                  <a:pos x="T28" y="T29"/>
                </a:cxn>
                <a:cxn ang="T127">
                  <a:pos x="T30" y="T31"/>
                </a:cxn>
                <a:cxn ang="T128">
                  <a:pos x="T32" y="T33"/>
                </a:cxn>
                <a:cxn ang="T129">
                  <a:pos x="T34" y="T35"/>
                </a:cxn>
                <a:cxn ang="T130">
                  <a:pos x="T36" y="T37"/>
                </a:cxn>
                <a:cxn ang="T131">
                  <a:pos x="T38" y="T39"/>
                </a:cxn>
                <a:cxn ang="T132">
                  <a:pos x="T40" y="T41"/>
                </a:cxn>
                <a:cxn ang="T133">
                  <a:pos x="T42" y="T43"/>
                </a:cxn>
                <a:cxn ang="T134">
                  <a:pos x="T44" y="T45"/>
                </a:cxn>
                <a:cxn ang="T135">
                  <a:pos x="T46" y="T47"/>
                </a:cxn>
                <a:cxn ang="T136">
                  <a:pos x="T48" y="T49"/>
                </a:cxn>
                <a:cxn ang="T137">
                  <a:pos x="T50" y="T51"/>
                </a:cxn>
                <a:cxn ang="T138">
                  <a:pos x="T52" y="T53"/>
                </a:cxn>
                <a:cxn ang="T139">
                  <a:pos x="T54" y="T55"/>
                </a:cxn>
                <a:cxn ang="T140">
                  <a:pos x="T56" y="T57"/>
                </a:cxn>
                <a:cxn ang="T141">
                  <a:pos x="T58" y="T59"/>
                </a:cxn>
                <a:cxn ang="T142">
                  <a:pos x="T60" y="T61"/>
                </a:cxn>
                <a:cxn ang="T143">
                  <a:pos x="T62" y="T63"/>
                </a:cxn>
                <a:cxn ang="T144">
                  <a:pos x="T64" y="T65"/>
                </a:cxn>
                <a:cxn ang="T145">
                  <a:pos x="T66" y="T67"/>
                </a:cxn>
                <a:cxn ang="T146">
                  <a:pos x="T68" y="T69"/>
                </a:cxn>
                <a:cxn ang="T147">
                  <a:pos x="T70" y="T71"/>
                </a:cxn>
                <a:cxn ang="T148">
                  <a:pos x="T72" y="T73"/>
                </a:cxn>
                <a:cxn ang="T149">
                  <a:pos x="T74" y="T75"/>
                </a:cxn>
                <a:cxn ang="T150">
                  <a:pos x="T76" y="T77"/>
                </a:cxn>
                <a:cxn ang="T151">
                  <a:pos x="T78" y="T79"/>
                </a:cxn>
                <a:cxn ang="T152">
                  <a:pos x="T80" y="T81"/>
                </a:cxn>
                <a:cxn ang="T153">
                  <a:pos x="T82" y="T83"/>
                </a:cxn>
                <a:cxn ang="T154">
                  <a:pos x="T84" y="T85"/>
                </a:cxn>
                <a:cxn ang="T155">
                  <a:pos x="T86" y="T87"/>
                </a:cxn>
                <a:cxn ang="T156">
                  <a:pos x="T88" y="T89"/>
                </a:cxn>
                <a:cxn ang="T157">
                  <a:pos x="T90" y="T91"/>
                </a:cxn>
                <a:cxn ang="T158">
                  <a:pos x="T92" y="T93"/>
                </a:cxn>
                <a:cxn ang="T159">
                  <a:pos x="T94" y="T95"/>
                </a:cxn>
                <a:cxn ang="T160">
                  <a:pos x="T96" y="T97"/>
                </a:cxn>
                <a:cxn ang="T161">
                  <a:pos x="T98" y="T99"/>
                </a:cxn>
                <a:cxn ang="T162">
                  <a:pos x="T100" y="T101"/>
                </a:cxn>
                <a:cxn ang="T163">
                  <a:pos x="T102" y="T103"/>
                </a:cxn>
                <a:cxn ang="T164">
                  <a:pos x="T104" y="T105"/>
                </a:cxn>
                <a:cxn ang="T165">
                  <a:pos x="T106" y="T107"/>
                </a:cxn>
                <a:cxn ang="T166">
                  <a:pos x="T108" y="T109"/>
                </a:cxn>
                <a:cxn ang="T167">
                  <a:pos x="T110" y="T111"/>
                </a:cxn>
              </a:cxnLst>
              <a:rect l="0" t="0" r="r" b="b"/>
              <a:pathLst>
                <a:path w="136" h="267">
                  <a:moveTo>
                    <a:pt x="107" y="0"/>
                  </a:moveTo>
                  <a:lnTo>
                    <a:pt x="108" y="5"/>
                  </a:lnTo>
                  <a:lnTo>
                    <a:pt x="124" y="104"/>
                  </a:lnTo>
                  <a:lnTo>
                    <a:pt x="129" y="132"/>
                  </a:lnTo>
                  <a:lnTo>
                    <a:pt x="135" y="166"/>
                  </a:lnTo>
                  <a:lnTo>
                    <a:pt x="126" y="178"/>
                  </a:lnTo>
                  <a:lnTo>
                    <a:pt x="124" y="182"/>
                  </a:lnTo>
                  <a:lnTo>
                    <a:pt x="121" y="187"/>
                  </a:lnTo>
                  <a:lnTo>
                    <a:pt x="117" y="194"/>
                  </a:lnTo>
                  <a:lnTo>
                    <a:pt x="112" y="201"/>
                  </a:lnTo>
                  <a:lnTo>
                    <a:pt x="105" y="208"/>
                  </a:lnTo>
                  <a:lnTo>
                    <a:pt x="99" y="216"/>
                  </a:lnTo>
                  <a:lnTo>
                    <a:pt x="89" y="216"/>
                  </a:lnTo>
                  <a:lnTo>
                    <a:pt x="79" y="216"/>
                  </a:lnTo>
                  <a:lnTo>
                    <a:pt x="76" y="218"/>
                  </a:lnTo>
                  <a:lnTo>
                    <a:pt x="57" y="261"/>
                  </a:lnTo>
                  <a:lnTo>
                    <a:pt x="55" y="263"/>
                  </a:lnTo>
                  <a:lnTo>
                    <a:pt x="51" y="266"/>
                  </a:lnTo>
                  <a:lnTo>
                    <a:pt x="48" y="266"/>
                  </a:lnTo>
                  <a:lnTo>
                    <a:pt x="40" y="263"/>
                  </a:lnTo>
                  <a:lnTo>
                    <a:pt x="33" y="262"/>
                  </a:lnTo>
                  <a:lnTo>
                    <a:pt x="31" y="266"/>
                  </a:lnTo>
                  <a:lnTo>
                    <a:pt x="29" y="262"/>
                  </a:lnTo>
                  <a:lnTo>
                    <a:pt x="26" y="260"/>
                  </a:lnTo>
                  <a:lnTo>
                    <a:pt x="23" y="259"/>
                  </a:lnTo>
                  <a:lnTo>
                    <a:pt x="20" y="259"/>
                  </a:lnTo>
                  <a:lnTo>
                    <a:pt x="17" y="258"/>
                  </a:lnTo>
                  <a:lnTo>
                    <a:pt x="14" y="254"/>
                  </a:lnTo>
                  <a:lnTo>
                    <a:pt x="12" y="252"/>
                  </a:lnTo>
                  <a:lnTo>
                    <a:pt x="10" y="255"/>
                  </a:lnTo>
                  <a:lnTo>
                    <a:pt x="9" y="258"/>
                  </a:lnTo>
                  <a:lnTo>
                    <a:pt x="7" y="257"/>
                  </a:lnTo>
                  <a:lnTo>
                    <a:pt x="2" y="252"/>
                  </a:lnTo>
                  <a:lnTo>
                    <a:pt x="2" y="216"/>
                  </a:lnTo>
                  <a:lnTo>
                    <a:pt x="2" y="162"/>
                  </a:lnTo>
                  <a:lnTo>
                    <a:pt x="2" y="160"/>
                  </a:lnTo>
                  <a:lnTo>
                    <a:pt x="1" y="134"/>
                  </a:lnTo>
                  <a:lnTo>
                    <a:pt x="1" y="114"/>
                  </a:lnTo>
                  <a:lnTo>
                    <a:pt x="1" y="82"/>
                  </a:lnTo>
                  <a:lnTo>
                    <a:pt x="0" y="61"/>
                  </a:lnTo>
                  <a:lnTo>
                    <a:pt x="3" y="50"/>
                  </a:lnTo>
                  <a:lnTo>
                    <a:pt x="4" y="39"/>
                  </a:lnTo>
                  <a:lnTo>
                    <a:pt x="4" y="34"/>
                  </a:lnTo>
                  <a:lnTo>
                    <a:pt x="6" y="30"/>
                  </a:lnTo>
                  <a:lnTo>
                    <a:pt x="10" y="24"/>
                  </a:lnTo>
                  <a:lnTo>
                    <a:pt x="9" y="21"/>
                  </a:lnTo>
                  <a:lnTo>
                    <a:pt x="11" y="18"/>
                  </a:lnTo>
                  <a:lnTo>
                    <a:pt x="14" y="17"/>
                  </a:lnTo>
                  <a:lnTo>
                    <a:pt x="18" y="17"/>
                  </a:lnTo>
                  <a:lnTo>
                    <a:pt x="23" y="12"/>
                  </a:lnTo>
                  <a:lnTo>
                    <a:pt x="25" y="9"/>
                  </a:lnTo>
                  <a:lnTo>
                    <a:pt x="29" y="7"/>
                  </a:lnTo>
                  <a:lnTo>
                    <a:pt x="32" y="7"/>
                  </a:lnTo>
                  <a:lnTo>
                    <a:pt x="32" y="3"/>
                  </a:lnTo>
                  <a:lnTo>
                    <a:pt x="32" y="1"/>
                  </a:lnTo>
                  <a:lnTo>
                    <a:pt x="107" y="0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26" name="Freeform 130">
              <a:extLst>
                <a:ext uri="{FF2B5EF4-FFF2-40B4-BE49-F238E27FC236}">
                  <a16:creationId xmlns:a16="http://schemas.microsoft.com/office/drawing/2014/main" id="{360B4AEE-E0B2-2C0D-391E-7E610AF0B492}"/>
                </a:ext>
              </a:extLst>
            </xdr:cNvPr>
            <xdr:cNvSpPr>
              <a:spLocks/>
            </xdr:cNvSpPr>
          </xdr:nvSpPr>
          <xdr:spPr bwMode="auto">
            <a:xfrm>
              <a:off x="3768555" y="3529498"/>
              <a:ext cx="387350" cy="382587"/>
            </a:xfrm>
            <a:custGeom>
              <a:avLst/>
              <a:gdLst>
                <a:gd name="T0" fmla="*/ 123488450 w 244"/>
                <a:gd name="T1" fmla="*/ 506549950 h 241"/>
                <a:gd name="T2" fmla="*/ 85685313 w 244"/>
                <a:gd name="T3" fmla="*/ 501509645 h 241"/>
                <a:gd name="T4" fmla="*/ 32762825 w 244"/>
                <a:gd name="T5" fmla="*/ 473788756 h 241"/>
                <a:gd name="T6" fmla="*/ 47883763 w 244"/>
                <a:gd name="T7" fmla="*/ 451106585 h 241"/>
                <a:gd name="T8" fmla="*/ 52924075 w 244"/>
                <a:gd name="T9" fmla="*/ 335179549 h 241"/>
                <a:gd name="T10" fmla="*/ 2520950 w 244"/>
                <a:gd name="T11" fmla="*/ 17640277 h 241"/>
                <a:gd name="T12" fmla="*/ 68045013 w 244"/>
                <a:gd name="T13" fmla="*/ 5040306 h 241"/>
                <a:gd name="T14" fmla="*/ 309980013 w 244"/>
                <a:gd name="T15" fmla="*/ 5040306 h 241"/>
                <a:gd name="T16" fmla="*/ 398184688 w 244"/>
                <a:gd name="T17" fmla="*/ 5040306 h 241"/>
                <a:gd name="T18" fmla="*/ 607358450 w 244"/>
                <a:gd name="T19" fmla="*/ 22680583 h 241"/>
                <a:gd name="T20" fmla="*/ 607358450 w 244"/>
                <a:gd name="T21" fmla="*/ 80644895 h 241"/>
                <a:gd name="T22" fmla="*/ 599797188 w 244"/>
                <a:gd name="T23" fmla="*/ 95765812 h 241"/>
                <a:gd name="T24" fmla="*/ 592237513 w 244"/>
                <a:gd name="T25" fmla="*/ 178930066 h 241"/>
                <a:gd name="T26" fmla="*/ 582156888 w 244"/>
                <a:gd name="T27" fmla="*/ 201612237 h 241"/>
                <a:gd name="T28" fmla="*/ 587197200 w 244"/>
                <a:gd name="T29" fmla="*/ 214212208 h 241"/>
                <a:gd name="T30" fmla="*/ 592237513 w 244"/>
                <a:gd name="T31" fmla="*/ 289816796 h 241"/>
                <a:gd name="T32" fmla="*/ 559474688 w 244"/>
                <a:gd name="T33" fmla="*/ 388103555 h 241"/>
                <a:gd name="T34" fmla="*/ 456149075 w 244"/>
                <a:gd name="T35" fmla="*/ 604836710 h 241"/>
                <a:gd name="T36" fmla="*/ 441028138 w 244"/>
                <a:gd name="T37" fmla="*/ 597275457 h 241"/>
                <a:gd name="T38" fmla="*/ 425907200 w 244"/>
                <a:gd name="T39" fmla="*/ 589715792 h 241"/>
                <a:gd name="T40" fmla="*/ 410786263 w 244"/>
                <a:gd name="T41" fmla="*/ 594756098 h 241"/>
                <a:gd name="T42" fmla="*/ 400705638 w 244"/>
                <a:gd name="T43" fmla="*/ 582154539 h 241"/>
                <a:gd name="T44" fmla="*/ 375504075 w 244"/>
                <a:gd name="T45" fmla="*/ 584675486 h 241"/>
                <a:gd name="T46" fmla="*/ 365423450 w 244"/>
                <a:gd name="T47" fmla="*/ 582154539 h 241"/>
                <a:gd name="T48" fmla="*/ 350302513 w 244"/>
                <a:gd name="T49" fmla="*/ 587194845 h 241"/>
                <a:gd name="T50" fmla="*/ 327620313 w 244"/>
                <a:gd name="T51" fmla="*/ 589715792 h 241"/>
                <a:gd name="T52" fmla="*/ 307459063 w 244"/>
                <a:gd name="T53" fmla="*/ 589715792 h 241"/>
                <a:gd name="T54" fmla="*/ 297378438 w 244"/>
                <a:gd name="T55" fmla="*/ 574594874 h 241"/>
                <a:gd name="T56" fmla="*/ 284778450 w 244"/>
                <a:gd name="T57" fmla="*/ 564514262 h 241"/>
                <a:gd name="T58" fmla="*/ 282257500 w 244"/>
                <a:gd name="T59" fmla="*/ 549393345 h 241"/>
                <a:gd name="T60" fmla="*/ 277217188 w 244"/>
                <a:gd name="T61" fmla="*/ 534272427 h 241"/>
                <a:gd name="T62" fmla="*/ 252015625 w 244"/>
                <a:gd name="T63" fmla="*/ 524191815 h 241"/>
                <a:gd name="T64" fmla="*/ 234375325 w 244"/>
                <a:gd name="T65" fmla="*/ 524191815 h 241"/>
                <a:gd name="T66" fmla="*/ 221773750 w 244"/>
                <a:gd name="T67" fmla="*/ 514111203 h 241"/>
                <a:gd name="T68" fmla="*/ 194052825 w 244"/>
                <a:gd name="T69" fmla="*/ 521670868 h 241"/>
                <a:gd name="T70" fmla="*/ 181451250 w 244"/>
                <a:gd name="T71" fmla="*/ 519151509 h 241"/>
                <a:gd name="T72" fmla="*/ 156249688 w 244"/>
                <a:gd name="T73" fmla="*/ 516630562 h 241"/>
                <a:gd name="T74" fmla="*/ 133569075 w 244"/>
                <a:gd name="T75" fmla="*/ 504030591 h 241"/>
                <a:gd name="T76" fmla="*/ 0 60000 65536"/>
                <a:gd name="T77" fmla="*/ 0 60000 65536"/>
                <a:gd name="T78" fmla="*/ 0 60000 65536"/>
                <a:gd name="T79" fmla="*/ 0 60000 65536"/>
                <a:gd name="T80" fmla="*/ 0 60000 65536"/>
                <a:gd name="T81" fmla="*/ 0 60000 65536"/>
                <a:gd name="T82" fmla="*/ 0 60000 65536"/>
                <a:gd name="T83" fmla="*/ 0 60000 65536"/>
                <a:gd name="T84" fmla="*/ 0 60000 65536"/>
                <a:gd name="T85" fmla="*/ 0 60000 65536"/>
                <a:gd name="T86" fmla="*/ 0 60000 65536"/>
                <a:gd name="T87" fmla="*/ 0 60000 65536"/>
                <a:gd name="T88" fmla="*/ 0 60000 65536"/>
                <a:gd name="T89" fmla="*/ 0 60000 65536"/>
                <a:gd name="T90" fmla="*/ 0 60000 65536"/>
                <a:gd name="T91" fmla="*/ 0 60000 65536"/>
                <a:gd name="T92" fmla="*/ 0 60000 65536"/>
                <a:gd name="T93" fmla="*/ 0 60000 65536"/>
                <a:gd name="T94" fmla="*/ 0 60000 65536"/>
                <a:gd name="T95" fmla="*/ 0 60000 65536"/>
                <a:gd name="T96" fmla="*/ 0 60000 65536"/>
                <a:gd name="T97" fmla="*/ 0 60000 65536"/>
                <a:gd name="T98" fmla="*/ 0 60000 65536"/>
                <a:gd name="T99" fmla="*/ 0 60000 65536"/>
                <a:gd name="T100" fmla="*/ 0 60000 65536"/>
                <a:gd name="T101" fmla="*/ 0 60000 65536"/>
                <a:gd name="T102" fmla="*/ 0 60000 65536"/>
                <a:gd name="T103" fmla="*/ 0 60000 65536"/>
                <a:gd name="T104" fmla="*/ 0 60000 65536"/>
                <a:gd name="T105" fmla="*/ 0 60000 65536"/>
                <a:gd name="T106" fmla="*/ 0 60000 65536"/>
                <a:gd name="T107" fmla="*/ 0 60000 65536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</a:gdLst>
              <a:ahLst/>
              <a:cxnLst>
                <a:cxn ang="T76">
                  <a:pos x="T0" y="T1"/>
                </a:cxn>
                <a:cxn ang="T77">
                  <a:pos x="T2" y="T3"/>
                </a:cxn>
                <a:cxn ang="T78">
                  <a:pos x="T4" y="T5"/>
                </a:cxn>
                <a:cxn ang="T79">
                  <a:pos x="T6" y="T7"/>
                </a:cxn>
                <a:cxn ang="T80">
                  <a:pos x="T8" y="T9"/>
                </a:cxn>
                <a:cxn ang="T81">
                  <a:pos x="T10" y="T11"/>
                </a:cxn>
                <a:cxn ang="T82">
                  <a:pos x="T12" y="T13"/>
                </a:cxn>
                <a:cxn ang="T83">
                  <a:pos x="T14" y="T15"/>
                </a:cxn>
                <a:cxn ang="T84">
                  <a:pos x="T16" y="T17"/>
                </a:cxn>
                <a:cxn ang="T85">
                  <a:pos x="T18" y="T19"/>
                </a:cxn>
                <a:cxn ang="T86">
                  <a:pos x="T20" y="T21"/>
                </a:cxn>
                <a:cxn ang="T87">
                  <a:pos x="T22" y="T23"/>
                </a:cxn>
                <a:cxn ang="T88">
                  <a:pos x="T24" y="T25"/>
                </a:cxn>
                <a:cxn ang="T89">
                  <a:pos x="T26" y="T27"/>
                </a:cxn>
                <a:cxn ang="T90">
                  <a:pos x="T28" y="T29"/>
                </a:cxn>
                <a:cxn ang="T91">
                  <a:pos x="T30" y="T31"/>
                </a:cxn>
                <a:cxn ang="T92">
                  <a:pos x="T32" y="T33"/>
                </a:cxn>
                <a:cxn ang="T93">
                  <a:pos x="T34" y="T35"/>
                </a:cxn>
                <a:cxn ang="T94">
                  <a:pos x="T36" y="T37"/>
                </a:cxn>
                <a:cxn ang="T95">
                  <a:pos x="T38" y="T39"/>
                </a:cxn>
                <a:cxn ang="T96">
                  <a:pos x="T40" y="T41"/>
                </a:cxn>
                <a:cxn ang="T97">
                  <a:pos x="T42" y="T43"/>
                </a:cxn>
                <a:cxn ang="T98">
                  <a:pos x="T44" y="T45"/>
                </a:cxn>
                <a:cxn ang="T99">
                  <a:pos x="T46" y="T47"/>
                </a:cxn>
                <a:cxn ang="T100">
                  <a:pos x="T48" y="T49"/>
                </a:cxn>
                <a:cxn ang="T101">
                  <a:pos x="T50" y="T51"/>
                </a:cxn>
                <a:cxn ang="T102">
                  <a:pos x="T52" y="T53"/>
                </a:cxn>
                <a:cxn ang="T103">
                  <a:pos x="T54" y="T55"/>
                </a:cxn>
                <a:cxn ang="T104">
                  <a:pos x="T56" y="T57"/>
                </a:cxn>
                <a:cxn ang="T105">
                  <a:pos x="T58" y="T59"/>
                </a:cxn>
                <a:cxn ang="T106">
                  <a:pos x="T60" y="T61"/>
                </a:cxn>
                <a:cxn ang="T107">
                  <a:pos x="T62" y="T63"/>
                </a:cxn>
                <a:cxn ang="T108">
                  <a:pos x="T64" y="T65"/>
                </a:cxn>
                <a:cxn ang="T109">
                  <a:pos x="T66" y="T67"/>
                </a:cxn>
                <a:cxn ang="T110">
                  <a:pos x="T68" y="T69"/>
                </a:cxn>
                <a:cxn ang="T111">
                  <a:pos x="T70" y="T71"/>
                </a:cxn>
                <a:cxn ang="T112">
                  <a:pos x="T72" y="T73"/>
                </a:cxn>
                <a:cxn ang="T113">
                  <a:pos x="T74" y="T75"/>
                </a:cxn>
              </a:cxnLst>
              <a:rect l="0" t="0" r="r" b="b"/>
              <a:pathLst>
                <a:path w="244" h="241">
                  <a:moveTo>
                    <a:pt x="53" y="200"/>
                  </a:moveTo>
                  <a:lnTo>
                    <a:pt x="49" y="201"/>
                  </a:lnTo>
                  <a:lnTo>
                    <a:pt x="47" y="200"/>
                  </a:lnTo>
                  <a:lnTo>
                    <a:pt x="34" y="199"/>
                  </a:lnTo>
                  <a:lnTo>
                    <a:pt x="9" y="196"/>
                  </a:lnTo>
                  <a:lnTo>
                    <a:pt x="13" y="188"/>
                  </a:lnTo>
                  <a:lnTo>
                    <a:pt x="17" y="183"/>
                  </a:lnTo>
                  <a:lnTo>
                    <a:pt x="19" y="179"/>
                  </a:lnTo>
                  <a:lnTo>
                    <a:pt x="27" y="168"/>
                  </a:lnTo>
                  <a:lnTo>
                    <a:pt x="21" y="133"/>
                  </a:lnTo>
                  <a:lnTo>
                    <a:pt x="17" y="105"/>
                  </a:lnTo>
                  <a:lnTo>
                    <a:pt x="1" y="7"/>
                  </a:lnTo>
                  <a:lnTo>
                    <a:pt x="0" y="1"/>
                  </a:lnTo>
                  <a:lnTo>
                    <a:pt x="27" y="2"/>
                  </a:lnTo>
                  <a:lnTo>
                    <a:pt x="69" y="2"/>
                  </a:lnTo>
                  <a:lnTo>
                    <a:pt x="123" y="2"/>
                  </a:lnTo>
                  <a:lnTo>
                    <a:pt x="154" y="2"/>
                  </a:lnTo>
                  <a:lnTo>
                    <a:pt x="158" y="2"/>
                  </a:lnTo>
                  <a:lnTo>
                    <a:pt x="242" y="0"/>
                  </a:lnTo>
                  <a:lnTo>
                    <a:pt x="241" y="9"/>
                  </a:lnTo>
                  <a:lnTo>
                    <a:pt x="243" y="27"/>
                  </a:lnTo>
                  <a:lnTo>
                    <a:pt x="241" y="32"/>
                  </a:lnTo>
                  <a:lnTo>
                    <a:pt x="240" y="32"/>
                  </a:lnTo>
                  <a:lnTo>
                    <a:pt x="238" y="38"/>
                  </a:lnTo>
                  <a:lnTo>
                    <a:pt x="235" y="49"/>
                  </a:lnTo>
                  <a:lnTo>
                    <a:pt x="235" y="71"/>
                  </a:lnTo>
                  <a:lnTo>
                    <a:pt x="231" y="74"/>
                  </a:lnTo>
                  <a:lnTo>
                    <a:pt x="231" y="80"/>
                  </a:lnTo>
                  <a:lnTo>
                    <a:pt x="231" y="81"/>
                  </a:lnTo>
                  <a:lnTo>
                    <a:pt x="233" y="85"/>
                  </a:lnTo>
                  <a:lnTo>
                    <a:pt x="235" y="114"/>
                  </a:lnTo>
                  <a:lnTo>
                    <a:pt x="235" y="115"/>
                  </a:lnTo>
                  <a:lnTo>
                    <a:pt x="223" y="152"/>
                  </a:lnTo>
                  <a:lnTo>
                    <a:pt x="222" y="154"/>
                  </a:lnTo>
                  <a:lnTo>
                    <a:pt x="218" y="170"/>
                  </a:lnTo>
                  <a:lnTo>
                    <a:pt x="181" y="240"/>
                  </a:lnTo>
                  <a:lnTo>
                    <a:pt x="178" y="237"/>
                  </a:lnTo>
                  <a:lnTo>
                    <a:pt x="175" y="237"/>
                  </a:lnTo>
                  <a:lnTo>
                    <a:pt x="172" y="236"/>
                  </a:lnTo>
                  <a:lnTo>
                    <a:pt x="169" y="234"/>
                  </a:lnTo>
                  <a:lnTo>
                    <a:pt x="166" y="236"/>
                  </a:lnTo>
                  <a:lnTo>
                    <a:pt x="163" y="236"/>
                  </a:lnTo>
                  <a:lnTo>
                    <a:pt x="160" y="233"/>
                  </a:lnTo>
                  <a:lnTo>
                    <a:pt x="159" y="231"/>
                  </a:lnTo>
                  <a:lnTo>
                    <a:pt x="152" y="233"/>
                  </a:lnTo>
                  <a:lnTo>
                    <a:pt x="149" y="232"/>
                  </a:lnTo>
                  <a:lnTo>
                    <a:pt x="148" y="232"/>
                  </a:lnTo>
                  <a:lnTo>
                    <a:pt x="145" y="231"/>
                  </a:lnTo>
                  <a:lnTo>
                    <a:pt x="142" y="231"/>
                  </a:lnTo>
                  <a:lnTo>
                    <a:pt x="139" y="233"/>
                  </a:lnTo>
                  <a:lnTo>
                    <a:pt x="133" y="236"/>
                  </a:lnTo>
                  <a:lnTo>
                    <a:pt x="130" y="234"/>
                  </a:lnTo>
                  <a:lnTo>
                    <a:pt x="125" y="235"/>
                  </a:lnTo>
                  <a:lnTo>
                    <a:pt x="122" y="234"/>
                  </a:lnTo>
                  <a:lnTo>
                    <a:pt x="121" y="230"/>
                  </a:lnTo>
                  <a:lnTo>
                    <a:pt x="118" y="228"/>
                  </a:lnTo>
                  <a:lnTo>
                    <a:pt x="117" y="225"/>
                  </a:lnTo>
                  <a:lnTo>
                    <a:pt x="113" y="224"/>
                  </a:lnTo>
                  <a:lnTo>
                    <a:pt x="112" y="219"/>
                  </a:lnTo>
                  <a:lnTo>
                    <a:pt x="112" y="218"/>
                  </a:lnTo>
                  <a:lnTo>
                    <a:pt x="111" y="215"/>
                  </a:lnTo>
                  <a:lnTo>
                    <a:pt x="110" y="212"/>
                  </a:lnTo>
                  <a:lnTo>
                    <a:pt x="107" y="209"/>
                  </a:lnTo>
                  <a:lnTo>
                    <a:pt x="100" y="208"/>
                  </a:lnTo>
                  <a:lnTo>
                    <a:pt x="96" y="210"/>
                  </a:lnTo>
                  <a:lnTo>
                    <a:pt x="93" y="208"/>
                  </a:lnTo>
                  <a:lnTo>
                    <a:pt x="90" y="206"/>
                  </a:lnTo>
                  <a:lnTo>
                    <a:pt x="88" y="204"/>
                  </a:lnTo>
                  <a:lnTo>
                    <a:pt x="85" y="202"/>
                  </a:lnTo>
                  <a:lnTo>
                    <a:pt x="77" y="207"/>
                  </a:lnTo>
                  <a:lnTo>
                    <a:pt x="74" y="208"/>
                  </a:lnTo>
                  <a:lnTo>
                    <a:pt x="72" y="206"/>
                  </a:lnTo>
                  <a:lnTo>
                    <a:pt x="66" y="205"/>
                  </a:lnTo>
                  <a:lnTo>
                    <a:pt x="62" y="205"/>
                  </a:lnTo>
                  <a:lnTo>
                    <a:pt x="56" y="202"/>
                  </a:lnTo>
                  <a:lnTo>
                    <a:pt x="53" y="200"/>
                  </a:lnTo>
                </a:path>
              </a:pathLst>
            </a:custGeom>
            <a:noFill/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27" name="Freeform 57">
              <a:extLst>
                <a:ext uri="{FF2B5EF4-FFF2-40B4-BE49-F238E27FC236}">
                  <a16:creationId xmlns:a16="http://schemas.microsoft.com/office/drawing/2014/main" id="{0EEAC6DC-CBCC-2546-39E1-3BBCDCCE920B}"/>
                </a:ext>
              </a:extLst>
            </xdr:cNvPr>
            <xdr:cNvSpPr>
              <a:spLocks/>
            </xdr:cNvSpPr>
          </xdr:nvSpPr>
          <xdr:spPr bwMode="auto">
            <a:xfrm>
              <a:off x="3139900" y="3870810"/>
              <a:ext cx="288925" cy="417513"/>
            </a:xfrm>
            <a:custGeom>
              <a:avLst/>
              <a:gdLst>
                <a:gd name="T0" fmla="*/ 187325 w 182"/>
                <a:gd name="T1" fmla="*/ 168275 h 263"/>
                <a:gd name="T2" fmla="*/ 193675 w 182"/>
                <a:gd name="T3" fmla="*/ 169863 h 263"/>
                <a:gd name="T4" fmla="*/ 198438 w 182"/>
                <a:gd name="T5" fmla="*/ 169863 h 263"/>
                <a:gd name="T6" fmla="*/ 203200 w 182"/>
                <a:gd name="T7" fmla="*/ 174625 h 263"/>
                <a:gd name="T8" fmla="*/ 207963 w 182"/>
                <a:gd name="T9" fmla="*/ 177800 h 263"/>
                <a:gd name="T10" fmla="*/ 207963 w 182"/>
                <a:gd name="T11" fmla="*/ 185738 h 263"/>
                <a:gd name="T12" fmla="*/ 241300 w 182"/>
                <a:gd name="T13" fmla="*/ 185738 h 263"/>
                <a:gd name="T14" fmla="*/ 236538 w 182"/>
                <a:gd name="T15" fmla="*/ 204788 h 263"/>
                <a:gd name="T16" fmla="*/ 236538 w 182"/>
                <a:gd name="T17" fmla="*/ 206375 h 263"/>
                <a:gd name="T18" fmla="*/ 239713 w 182"/>
                <a:gd name="T19" fmla="*/ 211138 h 263"/>
                <a:gd name="T20" fmla="*/ 241300 w 182"/>
                <a:gd name="T21" fmla="*/ 211138 h 263"/>
                <a:gd name="T22" fmla="*/ 241300 w 182"/>
                <a:gd name="T23" fmla="*/ 222250 h 263"/>
                <a:gd name="T24" fmla="*/ 238125 w 182"/>
                <a:gd name="T25" fmla="*/ 228600 h 263"/>
                <a:gd name="T26" fmla="*/ 233363 w 182"/>
                <a:gd name="T27" fmla="*/ 231775 h 263"/>
                <a:gd name="T28" fmla="*/ 238125 w 182"/>
                <a:gd name="T29" fmla="*/ 234950 h 263"/>
                <a:gd name="T30" fmla="*/ 249238 w 182"/>
                <a:gd name="T31" fmla="*/ 242888 h 263"/>
                <a:gd name="T32" fmla="*/ 254000 w 182"/>
                <a:gd name="T33" fmla="*/ 241300 h 263"/>
                <a:gd name="T34" fmla="*/ 255588 w 182"/>
                <a:gd name="T35" fmla="*/ 234950 h 263"/>
                <a:gd name="T36" fmla="*/ 260350 w 182"/>
                <a:gd name="T37" fmla="*/ 231775 h 263"/>
                <a:gd name="T38" fmla="*/ 263525 w 182"/>
                <a:gd name="T39" fmla="*/ 225425 h 263"/>
                <a:gd name="T40" fmla="*/ 266700 w 182"/>
                <a:gd name="T41" fmla="*/ 231775 h 263"/>
                <a:gd name="T42" fmla="*/ 271463 w 182"/>
                <a:gd name="T43" fmla="*/ 233363 h 263"/>
                <a:gd name="T44" fmla="*/ 277813 w 182"/>
                <a:gd name="T45" fmla="*/ 233363 h 263"/>
                <a:gd name="T46" fmla="*/ 280988 w 182"/>
                <a:gd name="T47" fmla="*/ 241300 h 263"/>
                <a:gd name="T48" fmla="*/ 279400 w 182"/>
                <a:gd name="T49" fmla="*/ 249238 h 263"/>
                <a:gd name="T50" fmla="*/ 282575 w 182"/>
                <a:gd name="T51" fmla="*/ 255588 h 263"/>
                <a:gd name="T52" fmla="*/ 287338 w 182"/>
                <a:gd name="T53" fmla="*/ 250825 h 263"/>
                <a:gd name="T54" fmla="*/ 273050 w 182"/>
                <a:gd name="T55" fmla="*/ 300038 h 263"/>
                <a:gd name="T56" fmla="*/ 257175 w 182"/>
                <a:gd name="T57" fmla="*/ 325438 h 263"/>
                <a:gd name="T58" fmla="*/ 247650 w 182"/>
                <a:gd name="T59" fmla="*/ 339725 h 263"/>
                <a:gd name="T60" fmla="*/ 241300 w 182"/>
                <a:gd name="T61" fmla="*/ 341313 h 263"/>
                <a:gd name="T62" fmla="*/ 238125 w 182"/>
                <a:gd name="T63" fmla="*/ 344488 h 263"/>
                <a:gd name="T64" fmla="*/ 234950 w 182"/>
                <a:gd name="T65" fmla="*/ 349250 h 263"/>
                <a:gd name="T66" fmla="*/ 233363 w 182"/>
                <a:gd name="T67" fmla="*/ 355600 h 263"/>
                <a:gd name="T68" fmla="*/ 212725 w 182"/>
                <a:gd name="T69" fmla="*/ 350838 h 263"/>
                <a:gd name="T70" fmla="*/ 192088 w 182"/>
                <a:gd name="T71" fmla="*/ 346075 h 263"/>
                <a:gd name="T72" fmla="*/ 188913 w 182"/>
                <a:gd name="T73" fmla="*/ 346075 h 263"/>
                <a:gd name="T74" fmla="*/ 187325 w 182"/>
                <a:gd name="T75" fmla="*/ 352425 h 263"/>
                <a:gd name="T76" fmla="*/ 168275 w 182"/>
                <a:gd name="T77" fmla="*/ 411163 h 263"/>
                <a:gd name="T78" fmla="*/ 152400 w 182"/>
                <a:gd name="T79" fmla="*/ 412750 h 263"/>
                <a:gd name="T80" fmla="*/ 111125 w 182"/>
                <a:gd name="T81" fmla="*/ 411163 h 263"/>
                <a:gd name="T82" fmla="*/ 100013 w 182"/>
                <a:gd name="T83" fmla="*/ 411163 h 263"/>
                <a:gd name="T84" fmla="*/ 0 w 182"/>
                <a:gd name="T85" fmla="*/ 415925 h 263"/>
                <a:gd name="T86" fmla="*/ 23813 w 182"/>
                <a:gd name="T87" fmla="*/ 239713 h 263"/>
                <a:gd name="T88" fmla="*/ 25400 w 182"/>
                <a:gd name="T89" fmla="*/ 233363 h 263"/>
                <a:gd name="T90" fmla="*/ 30163 w 182"/>
                <a:gd name="T91" fmla="*/ 203200 h 263"/>
                <a:gd name="T92" fmla="*/ 41275 w 182"/>
                <a:gd name="T93" fmla="*/ 120650 h 263"/>
                <a:gd name="T94" fmla="*/ 44450 w 182"/>
                <a:gd name="T95" fmla="*/ 106363 h 263"/>
                <a:gd name="T96" fmla="*/ 60325 w 182"/>
                <a:gd name="T97" fmla="*/ 0 h 263"/>
                <a:gd name="T98" fmla="*/ 84138 w 182"/>
                <a:gd name="T99" fmla="*/ 0 h 263"/>
                <a:gd name="T100" fmla="*/ 192088 w 182"/>
                <a:gd name="T101" fmla="*/ 3175 h 263"/>
                <a:gd name="T102" fmla="*/ 190500 w 182"/>
                <a:gd name="T103" fmla="*/ 68263 h 263"/>
                <a:gd name="T104" fmla="*/ 188913 w 182"/>
                <a:gd name="T105" fmla="*/ 158750 h 263"/>
                <a:gd name="T106" fmla="*/ 187325 w 182"/>
                <a:gd name="T107" fmla="*/ 168275 h 263"/>
                <a:gd name="T108" fmla="*/ 0 60000 65536"/>
                <a:gd name="T109" fmla="*/ 0 60000 65536"/>
                <a:gd name="T110" fmla="*/ 0 60000 65536"/>
                <a:gd name="T111" fmla="*/ 0 60000 65536"/>
                <a:gd name="T112" fmla="*/ 0 60000 65536"/>
                <a:gd name="T113" fmla="*/ 0 60000 65536"/>
                <a:gd name="T114" fmla="*/ 0 60000 65536"/>
                <a:gd name="T115" fmla="*/ 0 60000 65536"/>
                <a:gd name="T116" fmla="*/ 0 60000 65536"/>
                <a:gd name="T117" fmla="*/ 0 60000 65536"/>
                <a:gd name="T118" fmla="*/ 0 60000 65536"/>
                <a:gd name="T119" fmla="*/ 0 60000 65536"/>
                <a:gd name="T120" fmla="*/ 0 60000 65536"/>
                <a:gd name="T121" fmla="*/ 0 60000 65536"/>
                <a:gd name="T122" fmla="*/ 0 60000 65536"/>
                <a:gd name="T123" fmla="*/ 0 60000 65536"/>
                <a:gd name="T124" fmla="*/ 0 60000 65536"/>
                <a:gd name="T125" fmla="*/ 0 60000 65536"/>
                <a:gd name="T126" fmla="*/ 0 60000 65536"/>
                <a:gd name="T127" fmla="*/ 0 60000 65536"/>
                <a:gd name="T128" fmla="*/ 0 60000 65536"/>
                <a:gd name="T129" fmla="*/ 0 60000 65536"/>
                <a:gd name="T130" fmla="*/ 0 60000 65536"/>
                <a:gd name="T131" fmla="*/ 0 60000 65536"/>
                <a:gd name="T132" fmla="*/ 0 60000 65536"/>
                <a:gd name="T133" fmla="*/ 0 60000 65536"/>
                <a:gd name="T134" fmla="*/ 0 60000 65536"/>
                <a:gd name="T135" fmla="*/ 0 60000 65536"/>
                <a:gd name="T136" fmla="*/ 0 60000 65536"/>
                <a:gd name="T137" fmla="*/ 0 60000 65536"/>
                <a:gd name="T138" fmla="*/ 0 60000 65536"/>
                <a:gd name="T139" fmla="*/ 0 60000 65536"/>
                <a:gd name="T140" fmla="*/ 0 60000 65536"/>
                <a:gd name="T141" fmla="*/ 0 60000 65536"/>
                <a:gd name="T142" fmla="*/ 0 60000 65536"/>
                <a:gd name="T143" fmla="*/ 0 60000 65536"/>
                <a:gd name="T144" fmla="*/ 0 60000 65536"/>
                <a:gd name="T145" fmla="*/ 0 60000 65536"/>
                <a:gd name="T146" fmla="*/ 0 60000 65536"/>
                <a:gd name="T147" fmla="*/ 0 60000 65536"/>
                <a:gd name="T148" fmla="*/ 0 60000 65536"/>
                <a:gd name="T149" fmla="*/ 0 60000 65536"/>
                <a:gd name="T150" fmla="*/ 0 60000 65536"/>
                <a:gd name="T151" fmla="*/ 0 60000 65536"/>
                <a:gd name="T152" fmla="*/ 0 60000 65536"/>
                <a:gd name="T153" fmla="*/ 0 60000 65536"/>
                <a:gd name="T154" fmla="*/ 0 60000 65536"/>
                <a:gd name="T155" fmla="*/ 0 60000 65536"/>
                <a:gd name="T156" fmla="*/ 0 60000 65536"/>
                <a:gd name="T157" fmla="*/ 0 60000 65536"/>
                <a:gd name="T158" fmla="*/ 0 60000 65536"/>
                <a:gd name="T159" fmla="*/ 0 60000 65536"/>
                <a:gd name="T160" fmla="*/ 0 60000 65536"/>
                <a:gd name="T161" fmla="*/ 0 60000 65536"/>
              </a:gdLst>
              <a:ahLst/>
              <a:cxnLst>
                <a:cxn ang="T108">
                  <a:pos x="T0" y="T1"/>
                </a:cxn>
                <a:cxn ang="T109">
                  <a:pos x="T2" y="T3"/>
                </a:cxn>
                <a:cxn ang="T110">
                  <a:pos x="T4" y="T5"/>
                </a:cxn>
                <a:cxn ang="T111">
                  <a:pos x="T6" y="T7"/>
                </a:cxn>
                <a:cxn ang="T112">
                  <a:pos x="T8" y="T9"/>
                </a:cxn>
                <a:cxn ang="T113">
                  <a:pos x="T10" y="T11"/>
                </a:cxn>
                <a:cxn ang="T114">
                  <a:pos x="T12" y="T13"/>
                </a:cxn>
                <a:cxn ang="T115">
                  <a:pos x="T14" y="T15"/>
                </a:cxn>
                <a:cxn ang="T116">
                  <a:pos x="T16" y="T17"/>
                </a:cxn>
                <a:cxn ang="T117">
                  <a:pos x="T18" y="T19"/>
                </a:cxn>
                <a:cxn ang="T118">
                  <a:pos x="T20" y="T21"/>
                </a:cxn>
                <a:cxn ang="T119">
                  <a:pos x="T22" y="T23"/>
                </a:cxn>
                <a:cxn ang="T120">
                  <a:pos x="T24" y="T25"/>
                </a:cxn>
                <a:cxn ang="T121">
                  <a:pos x="T26" y="T27"/>
                </a:cxn>
                <a:cxn ang="T122">
                  <a:pos x="T28" y="T29"/>
                </a:cxn>
                <a:cxn ang="T123">
                  <a:pos x="T30" y="T31"/>
                </a:cxn>
                <a:cxn ang="T124">
                  <a:pos x="T32" y="T33"/>
                </a:cxn>
                <a:cxn ang="T125">
                  <a:pos x="T34" y="T35"/>
                </a:cxn>
                <a:cxn ang="T126">
                  <a:pos x="T36" y="T37"/>
                </a:cxn>
                <a:cxn ang="T127">
                  <a:pos x="T38" y="T39"/>
                </a:cxn>
                <a:cxn ang="T128">
                  <a:pos x="T40" y="T41"/>
                </a:cxn>
                <a:cxn ang="T129">
                  <a:pos x="T42" y="T43"/>
                </a:cxn>
                <a:cxn ang="T130">
                  <a:pos x="T44" y="T45"/>
                </a:cxn>
                <a:cxn ang="T131">
                  <a:pos x="T46" y="T47"/>
                </a:cxn>
                <a:cxn ang="T132">
                  <a:pos x="T48" y="T49"/>
                </a:cxn>
                <a:cxn ang="T133">
                  <a:pos x="T50" y="T51"/>
                </a:cxn>
                <a:cxn ang="T134">
                  <a:pos x="T52" y="T53"/>
                </a:cxn>
                <a:cxn ang="T135">
                  <a:pos x="T54" y="T55"/>
                </a:cxn>
                <a:cxn ang="T136">
                  <a:pos x="T56" y="T57"/>
                </a:cxn>
                <a:cxn ang="T137">
                  <a:pos x="T58" y="T59"/>
                </a:cxn>
                <a:cxn ang="T138">
                  <a:pos x="T60" y="T61"/>
                </a:cxn>
                <a:cxn ang="T139">
                  <a:pos x="T62" y="T63"/>
                </a:cxn>
                <a:cxn ang="T140">
                  <a:pos x="T64" y="T65"/>
                </a:cxn>
                <a:cxn ang="T141">
                  <a:pos x="T66" y="T67"/>
                </a:cxn>
                <a:cxn ang="T142">
                  <a:pos x="T68" y="T69"/>
                </a:cxn>
                <a:cxn ang="T143">
                  <a:pos x="T70" y="T71"/>
                </a:cxn>
                <a:cxn ang="T144">
                  <a:pos x="T72" y="T73"/>
                </a:cxn>
                <a:cxn ang="T145">
                  <a:pos x="T74" y="T75"/>
                </a:cxn>
                <a:cxn ang="T146">
                  <a:pos x="T76" y="T77"/>
                </a:cxn>
                <a:cxn ang="T147">
                  <a:pos x="T78" y="T79"/>
                </a:cxn>
                <a:cxn ang="T148">
                  <a:pos x="T80" y="T81"/>
                </a:cxn>
                <a:cxn ang="T149">
                  <a:pos x="T82" y="T83"/>
                </a:cxn>
                <a:cxn ang="T150">
                  <a:pos x="T84" y="T85"/>
                </a:cxn>
                <a:cxn ang="T151">
                  <a:pos x="T86" y="T87"/>
                </a:cxn>
                <a:cxn ang="T152">
                  <a:pos x="T88" y="T89"/>
                </a:cxn>
                <a:cxn ang="T153">
                  <a:pos x="T90" y="T91"/>
                </a:cxn>
                <a:cxn ang="T154">
                  <a:pos x="T92" y="T93"/>
                </a:cxn>
                <a:cxn ang="T155">
                  <a:pos x="T94" y="T95"/>
                </a:cxn>
                <a:cxn ang="T156">
                  <a:pos x="T96" y="T97"/>
                </a:cxn>
                <a:cxn ang="T157">
                  <a:pos x="T98" y="T99"/>
                </a:cxn>
                <a:cxn ang="T158">
                  <a:pos x="T100" y="T101"/>
                </a:cxn>
                <a:cxn ang="T159">
                  <a:pos x="T102" y="T103"/>
                </a:cxn>
                <a:cxn ang="T160">
                  <a:pos x="T104" y="T105"/>
                </a:cxn>
                <a:cxn ang="T161">
                  <a:pos x="T106" y="T107"/>
                </a:cxn>
              </a:cxnLst>
              <a:rect l="0" t="0" r="r" b="b"/>
              <a:pathLst>
                <a:path w="182" h="263">
                  <a:moveTo>
                    <a:pt x="118" y="106"/>
                  </a:moveTo>
                  <a:lnTo>
                    <a:pt x="122" y="107"/>
                  </a:lnTo>
                  <a:lnTo>
                    <a:pt x="125" y="107"/>
                  </a:lnTo>
                  <a:lnTo>
                    <a:pt x="128" y="110"/>
                  </a:lnTo>
                  <a:lnTo>
                    <a:pt x="131" y="112"/>
                  </a:lnTo>
                  <a:lnTo>
                    <a:pt x="131" y="117"/>
                  </a:lnTo>
                  <a:lnTo>
                    <a:pt x="152" y="117"/>
                  </a:lnTo>
                  <a:lnTo>
                    <a:pt x="149" y="129"/>
                  </a:lnTo>
                  <a:lnTo>
                    <a:pt x="149" y="130"/>
                  </a:lnTo>
                  <a:lnTo>
                    <a:pt x="151" y="133"/>
                  </a:lnTo>
                  <a:lnTo>
                    <a:pt x="152" y="133"/>
                  </a:lnTo>
                  <a:lnTo>
                    <a:pt x="152" y="140"/>
                  </a:lnTo>
                  <a:lnTo>
                    <a:pt x="150" y="144"/>
                  </a:lnTo>
                  <a:lnTo>
                    <a:pt x="147" y="146"/>
                  </a:lnTo>
                  <a:lnTo>
                    <a:pt x="150" y="148"/>
                  </a:lnTo>
                  <a:lnTo>
                    <a:pt x="157" y="153"/>
                  </a:lnTo>
                  <a:lnTo>
                    <a:pt x="160" y="152"/>
                  </a:lnTo>
                  <a:lnTo>
                    <a:pt x="161" y="148"/>
                  </a:lnTo>
                  <a:lnTo>
                    <a:pt x="164" y="146"/>
                  </a:lnTo>
                  <a:lnTo>
                    <a:pt x="166" y="142"/>
                  </a:lnTo>
                  <a:lnTo>
                    <a:pt x="168" y="146"/>
                  </a:lnTo>
                  <a:lnTo>
                    <a:pt x="171" y="147"/>
                  </a:lnTo>
                  <a:lnTo>
                    <a:pt x="175" y="147"/>
                  </a:lnTo>
                  <a:lnTo>
                    <a:pt x="177" y="152"/>
                  </a:lnTo>
                  <a:lnTo>
                    <a:pt x="176" y="157"/>
                  </a:lnTo>
                  <a:lnTo>
                    <a:pt x="178" y="161"/>
                  </a:lnTo>
                  <a:lnTo>
                    <a:pt x="181" y="158"/>
                  </a:lnTo>
                  <a:lnTo>
                    <a:pt x="172" y="189"/>
                  </a:lnTo>
                  <a:lnTo>
                    <a:pt x="162" y="205"/>
                  </a:lnTo>
                  <a:lnTo>
                    <a:pt x="156" y="214"/>
                  </a:lnTo>
                  <a:lnTo>
                    <a:pt x="152" y="215"/>
                  </a:lnTo>
                  <a:lnTo>
                    <a:pt x="150" y="217"/>
                  </a:lnTo>
                  <a:lnTo>
                    <a:pt x="148" y="220"/>
                  </a:lnTo>
                  <a:lnTo>
                    <a:pt x="147" y="224"/>
                  </a:lnTo>
                  <a:lnTo>
                    <a:pt x="134" y="221"/>
                  </a:lnTo>
                  <a:lnTo>
                    <a:pt x="121" y="218"/>
                  </a:lnTo>
                  <a:lnTo>
                    <a:pt x="119" y="218"/>
                  </a:lnTo>
                  <a:lnTo>
                    <a:pt x="118" y="222"/>
                  </a:lnTo>
                  <a:lnTo>
                    <a:pt x="106" y="259"/>
                  </a:lnTo>
                  <a:lnTo>
                    <a:pt x="96" y="260"/>
                  </a:lnTo>
                  <a:lnTo>
                    <a:pt x="70" y="259"/>
                  </a:lnTo>
                  <a:lnTo>
                    <a:pt x="63" y="259"/>
                  </a:lnTo>
                  <a:lnTo>
                    <a:pt x="0" y="262"/>
                  </a:lnTo>
                  <a:lnTo>
                    <a:pt x="15" y="151"/>
                  </a:lnTo>
                  <a:lnTo>
                    <a:pt x="16" y="147"/>
                  </a:lnTo>
                  <a:lnTo>
                    <a:pt x="19" y="128"/>
                  </a:lnTo>
                  <a:lnTo>
                    <a:pt x="26" y="76"/>
                  </a:lnTo>
                  <a:lnTo>
                    <a:pt x="28" y="67"/>
                  </a:lnTo>
                  <a:lnTo>
                    <a:pt x="38" y="0"/>
                  </a:lnTo>
                  <a:lnTo>
                    <a:pt x="53" y="0"/>
                  </a:lnTo>
                  <a:lnTo>
                    <a:pt x="121" y="2"/>
                  </a:lnTo>
                  <a:lnTo>
                    <a:pt x="120" y="43"/>
                  </a:lnTo>
                  <a:lnTo>
                    <a:pt x="119" y="100"/>
                  </a:lnTo>
                  <a:lnTo>
                    <a:pt x="118" y="106"/>
                  </a:lnTo>
                </a:path>
              </a:pathLst>
            </a:custGeom>
            <a:solidFill>
              <a:schemeClr val="bg1"/>
            </a:solidFill>
            <a:ln w="12700" cap="rnd" cmpd="sng">
              <a:solidFill>
                <a:srgbClr val="000000"/>
              </a:solidFill>
              <a:prstDash val="solid"/>
              <a:round/>
              <a:headEnd/>
              <a:tailEnd/>
            </a:ln>
          </xdr:spPr>
          <xdr:txBody>
            <a:bodyPr wrap="square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  <xdr:sp macro="" textlink="">
          <xdr:nvSpPr>
            <xdr:cNvPr id="2028" name="Text Box 348">
              <a:extLst>
                <a:ext uri="{FF2B5EF4-FFF2-40B4-BE49-F238E27FC236}">
                  <a16:creationId xmlns:a16="http://schemas.microsoft.com/office/drawing/2014/main" id="{FFE0BEA9-3388-FAA5-7364-94B158D6A2B3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950542" y="3601632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Person</a:t>
              </a:r>
              <a:endParaRPr lang="en-US" altLang="en-US"/>
            </a:p>
          </xdr:txBody>
        </xdr:sp>
        <xdr:sp macro="" textlink="">
          <xdr:nvSpPr>
            <xdr:cNvPr id="2029" name="Text Box 350">
              <a:extLst>
                <a:ext uri="{FF2B5EF4-FFF2-40B4-BE49-F238E27FC236}">
                  <a16:creationId xmlns:a16="http://schemas.microsoft.com/office/drawing/2014/main" id="{643FEB39-A065-042F-9C39-0447BFD542FD}"/>
                </a:ext>
              </a:extLst>
            </xdr:cNvPr>
            <xdr:cNvSpPr txBox="1">
              <a:spLocks noChangeArrowheads="1"/>
            </xdr:cNvSpPr>
          </xdr:nvSpPr>
          <xdr:spPr bwMode="auto">
            <a:xfrm rot="16494424">
              <a:off x="2808510" y="3986399"/>
              <a:ext cx="4572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Orange</a:t>
              </a:r>
              <a:endParaRPr lang="en-US" altLang="en-US"/>
            </a:p>
          </xdr:txBody>
        </xdr:sp>
        <xdr:sp macro="" textlink="">
          <xdr:nvSpPr>
            <xdr:cNvPr id="2030" name="Text Box 351">
              <a:extLst>
                <a:ext uri="{FF2B5EF4-FFF2-40B4-BE49-F238E27FC236}">
                  <a16:creationId xmlns:a16="http://schemas.microsoft.com/office/drawing/2014/main" id="{FE028360-4A69-1C2F-545D-31695038E52E}"/>
                </a:ext>
              </a:extLst>
            </xdr:cNvPr>
            <xdr:cNvSpPr txBox="1">
              <a:spLocks noChangeArrowheads="1"/>
            </xdr:cNvSpPr>
          </xdr:nvSpPr>
          <xdr:spPr bwMode="auto">
            <a:xfrm rot="16750259">
              <a:off x="2966407" y="3968913"/>
              <a:ext cx="533400" cy="20761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solidFill>
                    <a:sysClr val="windowText" lastClr="000000"/>
                  </a:solidFill>
                  <a:latin typeface="Zurich Cn BT" pitchFamily="34" charset="0"/>
                </a:rPr>
                <a:t>Durham</a:t>
              </a:r>
              <a:endParaRPr lang="en-US" altLang="en-US">
                <a:solidFill>
                  <a:sysClr val="windowText" lastClr="000000"/>
                </a:solidFill>
              </a:endParaRPr>
            </a:p>
          </xdr:txBody>
        </xdr:sp>
        <xdr:sp macro="" textlink="">
          <xdr:nvSpPr>
            <xdr:cNvPr id="2031" name="Text Box 352">
              <a:extLst>
                <a:ext uri="{FF2B5EF4-FFF2-40B4-BE49-F238E27FC236}">
                  <a16:creationId xmlns:a16="http://schemas.microsoft.com/office/drawing/2014/main" id="{4A230760-7ECE-D0B5-2FA7-0107A91B05BB}"/>
                </a:ext>
              </a:extLst>
            </xdr:cNvPr>
            <xdr:cNvSpPr txBox="1">
              <a:spLocks noChangeArrowheads="1"/>
            </xdr:cNvSpPr>
          </xdr:nvSpPr>
          <xdr:spPr bwMode="auto">
            <a:xfrm rot="16724778">
              <a:off x="3183325" y="3679735"/>
              <a:ext cx="533400" cy="198437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Granville</a:t>
              </a:r>
              <a:endParaRPr lang="en-US" altLang="en-US"/>
            </a:p>
          </xdr:txBody>
        </xdr:sp>
        <xdr:sp macro="" textlink="">
          <xdr:nvSpPr>
            <xdr:cNvPr id="2032" name="Text Box 354">
              <a:extLst>
                <a:ext uri="{FF2B5EF4-FFF2-40B4-BE49-F238E27FC236}">
                  <a16:creationId xmlns:a16="http://schemas.microsoft.com/office/drawing/2014/main" id="{843CE24C-6594-0E16-B132-5AAF2A852C09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175877" y="4283120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Wake</a:t>
              </a:r>
              <a:endParaRPr lang="en-US" altLang="en-US"/>
            </a:p>
          </xdr:txBody>
        </xdr:sp>
        <xdr:sp macro="" textlink="">
          <xdr:nvSpPr>
            <xdr:cNvPr id="2033" name="Text Box 365">
              <a:extLst>
                <a:ext uri="{FF2B5EF4-FFF2-40B4-BE49-F238E27FC236}">
                  <a16:creationId xmlns:a16="http://schemas.microsoft.com/office/drawing/2014/main" id="{DDBA333E-92AB-C5E1-9A66-ECA1109DB418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428961" y="4568216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Johnston</a:t>
              </a:r>
              <a:endParaRPr lang="en-US" altLang="en-US"/>
            </a:p>
          </xdr:txBody>
        </xdr:sp>
        <xdr:sp macro="" textlink="">
          <xdr:nvSpPr>
            <xdr:cNvPr id="2034" name="Text Box 387">
              <a:extLst>
                <a:ext uri="{FF2B5EF4-FFF2-40B4-BE49-F238E27FC236}">
                  <a16:creationId xmlns:a16="http://schemas.microsoft.com/office/drawing/2014/main" id="{59368929-0A0B-20E0-C111-C834F1CB308A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505161" y="3958616"/>
              <a:ext cx="506818" cy="20005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Franklin</a:t>
              </a:r>
              <a:endParaRPr lang="en-US" altLang="en-US"/>
            </a:p>
          </xdr:txBody>
        </xdr:sp>
        <xdr:sp macro="" textlink="">
          <xdr:nvSpPr>
            <xdr:cNvPr id="2035" name="Text Box 388">
              <a:extLst>
                <a:ext uri="{FF2B5EF4-FFF2-40B4-BE49-F238E27FC236}">
                  <a16:creationId xmlns:a16="http://schemas.microsoft.com/office/drawing/2014/main" id="{3CE10F2B-FE82-5E95-C599-DF64D46DA2DF}"/>
                </a:ext>
              </a:extLst>
            </xdr:cNvPr>
            <xdr:cNvSpPr txBox="1">
              <a:spLocks noChangeArrowheads="1"/>
            </xdr:cNvSpPr>
          </xdr:nvSpPr>
          <xdr:spPr bwMode="auto">
            <a:xfrm rot="16639377">
              <a:off x="3422115" y="3639814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Vance</a:t>
              </a:r>
              <a:endParaRPr lang="en-US" altLang="en-US"/>
            </a:p>
          </xdr:txBody>
        </xdr:sp>
        <xdr:sp macro="" textlink="">
          <xdr:nvSpPr>
            <xdr:cNvPr id="2036" name="Text Box 389">
              <a:extLst>
                <a:ext uri="{FF2B5EF4-FFF2-40B4-BE49-F238E27FC236}">
                  <a16:creationId xmlns:a16="http://schemas.microsoft.com/office/drawing/2014/main" id="{F8741027-1420-9F1D-752C-EE3269AF03E6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3695661" y="3577923"/>
              <a:ext cx="533400" cy="198438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12700">
                  <a:solidFill>
                    <a:schemeClr val="tx1"/>
                  </a:solidFill>
                  <a:miter lim="800000"/>
                  <a:headEnd type="none" w="sm" len="sm"/>
                  <a:tailEnd type="none" w="sm" len="sm"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US" altLang="en-US" sz="700" b="1">
                  <a:latin typeface="Zurich Cn BT" pitchFamily="34" charset="0"/>
                </a:rPr>
                <a:t>Warren</a:t>
              </a:r>
              <a:endParaRPr lang="en-US" altLang="en-US"/>
            </a:p>
          </xdr:txBody>
        </xdr:sp>
        <xdr:grpSp>
          <xdr:nvGrpSpPr>
            <xdr:cNvPr id="2037" name="Group 2036">
              <a:extLst>
                <a:ext uri="{FF2B5EF4-FFF2-40B4-BE49-F238E27FC236}">
                  <a16:creationId xmlns:a16="http://schemas.microsoft.com/office/drawing/2014/main" id="{103CECC5-42B3-4D80-B8EA-50D5DC02FF34}"/>
                </a:ext>
              </a:extLst>
            </xdr:cNvPr>
            <xdr:cNvGrpSpPr/>
          </xdr:nvGrpSpPr>
          <xdr:grpSpPr>
            <a:xfrm>
              <a:off x="2606328" y="-3852873"/>
              <a:ext cx="5603468" cy="8239704"/>
              <a:chOff x="8330321" y="-5356934"/>
              <a:chExt cx="5603468" cy="8239704"/>
            </a:xfrm>
          </xdr:grpSpPr>
          <xdr:sp macro="" textlink="">
            <xdr:nvSpPr>
              <xdr:cNvPr id="2038" name="Freeform 44">
                <a:extLst>
                  <a:ext uri="{FF2B5EF4-FFF2-40B4-BE49-F238E27FC236}">
                    <a16:creationId xmlns:a16="http://schemas.microsoft.com/office/drawing/2014/main" id="{FDBBAF1A-194D-44B1-B23D-063CB958D41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387616" y="2027024"/>
                <a:ext cx="358775" cy="333375"/>
              </a:xfrm>
              <a:custGeom>
                <a:avLst/>
                <a:gdLst>
                  <a:gd name="T0" fmla="*/ 30241875 w 226"/>
                  <a:gd name="T1" fmla="*/ 2520950 h 210"/>
                  <a:gd name="T2" fmla="*/ 183972200 w 226"/>
                  <a:gd name="T3" fmla="*/ 2520950 h 210"/>
                  <a:gd name="T4" fmla="*/ 211693125 w 226"/>
                  <a:gd name="T5" fmla="*/ 2520950 h 210"/>
                  <a:gd name="T6" fmla="*/ 378023438 w 226"/>
                  <a:gd name="T7" fmla="*/ 0 h 210"/>
                  <a:gd name="T8" fmla="*/ 451108763 w 226"/>
                  <a:gd name="T9" fmla="*/ 0 h 210"/>
                  <a:gd name="T10" fmla="*/ 567035950 w 226"/>
                  <a:gd name="T11" fmla="*/ 0 h 210"/>
                  <a:gd name="T12" fmla="*/ 559474688 w 226"/>
                  <a:gd name="T13" fmla="*/ 166330313 h 210"/>
                  <a:gd name="T14" fmla="*/ 556955325 w 226"/>
                  <a:gd name="T15" fmla="*/ 194052825 h 210"/>
                  <a:gd name="T16" fmla="*/ 551915013 w 226"/>
                  <a:gd name="T17" fmla="*/ 350302513 h 210"/>
                  <a:gd name="T18" fmla="*/ 544353750 w 226"/>
                  <a:gd name="T19" fmla="*/ 526713450 h 210"/>
                  <a:gd name="T20" fmla="*/ 395665325 w 226"/>
                  <a:gd name="T21" fmla="*/ 524192500 h 210"/>
                  <a:gd name="T22" fmla="*/ 362902500 w 226"/>
                  <a:gd name="T23" fmla="*/ 521673138 h 210"/>
                  <a:gd name="T24" fmla="*/ 234375325 w 226"/>
                  <a:gd name="T25" fmla="*/ 519152188 h 210"/>
                  <a:gd name="T26" fmla="*/ 176410938 w 226"/>
                  <a:gd name="T27" fmla="*/ 519152188 h 210"/>
                  <a:gd name="T28" fmla="*/ 138609388 w 226"/>
                  <a:gd name="T29" fmla="*/ 516632825 h 210"/>
                  <a:gd name="T30" fmla="*/ 0 w 226"/>
                  <a:gd name="T31" fmla="*/ 514111875 h 210"/>
                  <a:gd name="T32" fmla="*/ 12601575 w 226"/>
                  <a:gd name="T33" fmla="*/ 340221888 h 210"/>
                  <a:gd name="T34" fmla="*/ 15120938 w 226"/>
                  <a:gd name="T35" fmla="*/ 279738138 h 210"/>
                  <a:gd name="T36" fmla="*/ 20161250 w 226"/>
                  <a:gd name="T37" fmla="*/ 183972200 h 210"/>
                  <a:gd name="T38" fmla="*/ 30241875 w 226"/>
                  <a:gd name="T39" fmla="*/ 2520950 h 210"/>
                  <a:gd name="T40" fmla="*/ 0 60000 65536"/>
                  <a:gd name="T41" fmla="*/ 0 60000 65536"/>
                  <a:gd name="T42" fmla="*/ 0 60000 65536"/>
                  <a:gd name="T43" fmla="*/ 0 60000 65536"/>
                  <a:gd name="T44" fmla="*/ 0 60000 65536"/>
                  <a:gd name="T45" fmla="*/ 0 60000 65536"/>
                  <a:gd name="T46" fmla="*/ 0 60000 65536"/>
                  <a:gd name="T47" fmla="*/ 0 60000 65536"/>
                  <a:gd name="T48" fmla="*/ 0 60000 65536"/>
                  <a:gd name="T49" fmla="*/ 0 60000 65536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</a:gdLst>
                <a:ahLst/>
                <a:cxnLst>
                  <a:cxn ang="T40">
                    <a:pos x="T0" y="T1"/>
                  </a:cxn>
                  <a:cxn ang="T41">
                    <a:pos x="T2" y="T3"/>
                  </a:cxn>
                  <a:cxn ang="T42">
                    <a:pos x="T4" y="T5"/>
                  </a:cxn>
                  <a:cxn ang="T43">
                    <a:pos x="T6" y="T7"/>
                  </a:cxn>
                  <a:cxn ang="T44">
                    <a:pos x="T8" y="T9"/>
                  </a:cxn>
                  <a:cxn ang="T45">
                    <a:pos x="T10" y="T11"/>
                  </a:cxn>
                  <a:cxn ang="T46">
                    <a:pos x="T12" y="T13"/>
                  </a:cxn>
                  <a:cxn ang="T47">
                    <a:pos x="T14" y="T15"/>
                  </a:cxn>
                  <a:cxn ang="T48">
                    <a:pos x="T16" y="T17"/>
                  </a:cxn>
                  <a:cxn ang="T49">
                    <a:pos x="T18" y="T19"/>
                  </a:cxn>
                  <a:cxn ang="T50">
                    <a:pos x="T20" y="T21"/>
                  </a:cxn>
                  <a:cxn ang="T51">
                    <a:pos x="T22" y="T23"/>
                  </a:cxn>
                  <a:cxn ang="T52">
                    <a:pos x="T24" y="T25"/>
                  </a:cxn>
                  <a:cxn ang="T53">
                    <a:pos x="T26" y="T27"/>
                  </a:cxn>
                  <a:cxn ang="T54">
                    <a:pos x="T28" y="T29"/>
                  </a:cxn>
                  <a:cxn ang="T55">
                    <a:pos x="T30" y="T31"/>
                  </a:cxn>
                  <a:cxn ang="T56">
                    <a:pos x="T32" y="T33"/>
                  </a:cxn>
                  <a:cxn ang="T57">
                    <a:pos x="T34" y="T35"/>
                  </a:cxn>
                  <a:cxn ang="T58">
                    <a:pos x="T36" y="T37"/>
                  </a:cxn>
                  <a:cxn ang="T59">
                    <a:pos x="T38" y="T39"/>
                  </a:cxn>
                </a:cxnLst>
                <a:rect l="0" t="0" r="r" b="b"/>
                <a:pathLst>
                  <a:path w="226" h="210">
                    <a:moveTo>
                      <a:pt x="12" y="1"/>
                    </a:moveTo>
                    <a:lnTo>
                      <a:pt x="73" y="1"/>
                    </a:lnTo>
                    <a:lnTo>
                      <a:pt x="84" y="1"/>
                    </a:lnTo>
                    <a:lnTo>
                      <a:pt x="150" y="0"/>
                    </a:lnTo>
                    <a:lnTo>
                      <a:pt x="179" y="0"/>
                    </a:lnTo>
                    <a:lnTo>
                      <a:pt x="225" y="0"/>
                    </a:lnTo>
                    <a:lnTo>
                      <a:pt x="222" y="66"/>
                    </a:lnTo>
                    <a:lnTo>
                      <a:pt x="221" y="77"/>
                    </a:lnTo>
                    <a:lnTo>
                      <a:pt x="219" y="139"/>
                    </a:lnTo>
                    <a:lnTo>
                      <a:pt x="216" y="209"/>
                    </a:lnTo>
                    <a:lnTo>
                      <a:pt x="157" y="208"/>
                    </a:lnTo>
                    <a:lnTo>
                      <a:pt x="144" y="207"/>
                    </a:lnTo>
                    <a:lnTo>
                      <a:pt x="93" y="206"/>
                    </a:lnTo>
                    <a:lnTo>
                      <a:pt x="70" y="206"/>
                    </a:lnTo>
                    <a:lnTo>
                      <a:pt x="55" y="205"/>
                    </a:lnTo>
                    <a:lnTo>
                      <a:pt x="0" y="204"/>
                    </a:lnTo>
                    <a:lnTo>
                      <a:pt x="5" y="135"/>
                    </a:lnTo>
                    <a:lnTo>
                      <a:pt x="6" y="111"/>
                    </a:lnTo>
                    <a:lnTo>
                      <a:pt x="8" y="73"/>
                    </a:lnTo>
                    <a:lnTo>
                      <a:pt x="12" y="1"/>
                    </a:lnTo>
                  </a:path>
                </a:pathLst>
              </a:custGeom>
              <a:noFill/>
              <a:ln w="12700" cap="rnd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39" name="Freeform 28">
                <a:extLst>
                  <a:ext uri="{FF2B5EF4-FFF2-40B4-BE49-F238E27FC236}">
                    <a16:creationId xmlns:a16="http://schemas.microsoft.com/office/drawing/2014/main" id="{53FC4C6D-8432-4574-B392-0EE446B7330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378354" y="2351691"/>
                <a:ext cx="277813" cy="452437"/>
              </a:xfrm>
              <a:custGeom>
                <a:avLst/>
                <a:gdLst>
                  <a:gd name="T0" fmla="*/ 15120965 w 175"/>
                  <a:gd name="T1" fmla="*/ 12599974 h 285"/>
                  <a:gd name="T2" fmla="*/ 15120965 w 175"/>
                  <a:gd name="T3" fmla="*/ 0 h 285"/>
                  <a:gd name="T4" fmla="*/ 153730602 w 175"/>
                  <a:gd name="T5" fmla="*/ 2519360 h 285"/>
                  <a:gd name="T6" fmla="*/ 189012853 w 175"/>
                  <a:gd name="T7" fmla="*/ 5040307 h 285"/>
                  <a:gd name="T8" fmla="*/ 252016079 w 175"/>
                  <a:gd name="T9" fmla="*/ 5040307 h 285"/>
                  <a:gd name="T10" fmla="*/ 378024118 w 175"/>
                  <a:gd name="T11" fmla="*/ 7559667 h 285"/>
                  <a:gd name="T12" fmla="*/ 410787002 w 175"/>
                  <a:gd name="T13" fmla="*/ 10080614 h 285"/>
                  <a:gd name="T14" fmla="*/ 408266047 w 175"/>
                  <a:gd name="T15" fmla="*/ 191531663 h 285"/>
                  <a:gd name="T16" fmla="*/ 408266047 w 175"/>
                  <a:gd name="T17" fmla="*/ 196571970 h 285"/>
                  <a:gd name="T18" fmla="*/ 403225726 w 175"/>
                  <a:gd name="T19" fmla="*/ 372982713 h 285"/>
                  <a:gd name="T20" fmla="*/ 403225726 w 175"/>
                  <a:gd name="T21" fmla="*/ 380542379 h 285"/>
                  <a:gd name="T22" fmla="*/ 398185404 w 175"/>
                  <a:gd name="T23" fmla="*/ 599796525 h 285"/>
                  <a:gd name="T24" fmla="*/ 398185404 w 175"/>
                  <a:gd name="T25" fmla="*/ 602315884 h 285"/>
                  <a:gd name="T26" fmla="*/ 408266047 w 175"/>
                  <a:gd name="T27" fmla="*/ 607356191 h 285"/>
                  <a:gd name="T28" fmla="*/ 410787002 w 175"/>
                  <a:gd name="T29" fmla="*/ 617436805 h 285"/>
                  <a:gd name="T30" fmla="*/ 408266047 w 175"/>
                  <a:gd name="T31" fmla="*/ 627517419 h 285"/>
                  <a:gd name="T32" fmla="*/ 413306369 w 175"/>
                  <a:gd name="T33" fmla="*/ 640118980 h 285"/>
                  <a:gd name="T34" fmla="*/ 415827323 w 175"/>
                  <a:gd name="T35" fmla="*/ 647678647 h 285"/>
                  <a:gd name="T36" fmla="*/ 420867645 w 175"/>
                  <a:gd name="T37" fmla="*/ 655239901 h 285"/>
                  <a:gd name="T38" fmla="*/ 420867645 w 175"/>
                  <a:gd name="T39" fmla="*/ 662799568 h 285"/>
                  <a:gd name="T40" fmla="*/ 418346690 w 175"/>
                  <a:gd name="T41" fmla="*/ 670360822 h 285"/>
                  <a:gd name="T42" fmla="*/ 420867645 w 175"/>
                  <a:gd name="T43" fmla="*/ 672880181 h 285"/>
                  <a:gd name="T44" fmla="*/ 420867645 w 175"/>
                  <a:gd name="T45" fmla="*/ 693041409 h 285"/>
                  <a:gd name="T46" fmla="*/ 438507977 w 175"/>
                  <a:gd name="T47" fmla="*/ 700602663 h 285"/>
                  <a:gd name="T48" fmla="*/ 438507977 w 175"/>
                  <a:gd name="T49" fmla="*/ 713202637 h 285"/>
                  <a:gd name="T50" fmla="*/ 277217686 w 175"/>
                  <a:gd name="T51" fmla="*/ 713202637 h 285"/>
                  <a:gd name="T52" fmla="*/ 156249969 w 175"/>
                  <a:gd name="T53" fmla="*/ 715723584 h 285"/>
                  <a:gd name="T54" fmla="*/ 0 w 175"/>
                  <a:gd name="T55" fmla="*/ 715723584 h 285"/>
                  <a:gd name="T56" fmla="*/ 2520955 w 175"/>
                  <a:gd name="T57" fmla="*/ 617436805 h 285"/>
                  <a:gd name="T58" fmla="*/ 2520955 w 175"/>
                  <a:gd name="T59" fmla="*/ 501509746 h 285"/>
                  <a:gd name="T60" fmla="*/ 5040322 w 175"/>
                  <a:gd name="T61" fmla="*/ 408264861 h 285"/>
                  <a:gd name="T62" fmla="*/ 5040322 w 175"/>
                  <a:gd name="T63" fmla="*/ 360381152 h 285"/>
                  <a:gd name="T64" fmla="*/ 10080643 w 175"/>
                  <a:gd name="T65" fmla="*/ 214212251 h 285"/>
                  <a:gd name="T66" fmla="*/ 10080643 w 175"/>
                  <a:gd name="T67" fmla="*/ 181451049 h 285"/>
                  <a:gd name="T68" fmla="*/ 15120965 w 175"/>
                  <a:gd name="T69" fmla="*/ 12599974 h 285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</a:gdLst>
                <a:ahLst/>
                <a:cxnLst>
                  <a:cxn ang="T70">
                    <a:pos x="T0" y="T1"/>
                  </a:cxn>
                  <a:cxn ang="T71">
                    <a:pos x="T2" y="T3"/>
                  </a:cxn>
                  <a:cxn ang="T72">
                    <a:pos x="T4" y="T5"/>
                  </a:cxn>
                  <a:cxn ang="T73">
                    <a:pos x="T6" y="T7"/>
                  </a:cxn>
                  <a:cxn ang="T74">
                    <a:pos x="T8" y="T9"/>
                  </a:cxn>
                  <a:cxn ang="T75">
                    <a:pos x="T10" y="T11"/>
                  </a:cxn>
                  <a:cxn ang="T76">
                    <a:pos x="T12" y="T13"/>
                  </a:cxn>
                  <a:cxn ang="T77">
                    <a:pos x="T14" y="T15"/>
                  </a:cxn>
                  <a:cxn ang="T78">
                    <a:pos x="T16" y="T17"/>
                  </a:cxn>
                  <a:cxn ang="T79">
                    <a:pos x="T18" y="T19"/>
                  </a:cxn>
                  <a:cxn ang="T80">
                    <a:pos x="T20" y="T21"/>
                  </a:cxn>
                  <a:cxn ang="T81">
                    <a:pos x="T22" y="T23"/>
                  </a:cxn>
                  <a:cxn ang="T82">
                    <a:pos x="T24" y="T25"/>
                  </a:cxn>
                  <a:cxn ang="T83">
                    <a:pos x="T26" y="T27"/>
                  </a:cxn>
                  <a:cxn ang="T84">
                    <a:pos x="T28" y="T29"/>
                  </a:cxn>
                  <a:cxn ang="T85">
                    <a:pos x="T30" y="T31"/>
                  </a:cxn>
                  <a:cxn ang="T86">
                    <a:pos x="T32" y="T33"/>
                  </a:cxn>
                  <a:cxn ang="T87">
                    <a:pos x="T34" y="T35"/>
                  </a:cxn>
                  <a:cxn ang="T88">
                    <a:pos x="T36" y="T37"/>
                  </a:cxn>
                  <a:cxn ang="T89">
                    <a:pos x="T38" y="T39"/>
                  </a:cxn>
                  <a:cxn ang="T90">
                    <a:pos x="T40" y="T41"/>
                  </a:cxn>
                  <a:cxn ang="T91">
                    <a:pos x="T42" y="T43"/>
                  </a:cxn>
                  <a:cxn ang="T92">
                    <a:pos x="T44" y="T45"/>
                  </a:cxn>
                  <a:cxn ang="T93">
                    <a:pos x="T46" y="T47"/>
                  </a:cxn>
                  <a:cxn ang="T94">
                    <a:pos x="T48" y="T49"/>
                  </a:cxn>
                  <a:cxn ang="T95">
                    <a:pos x="T50" y="T51"/>
                  </a:cxn>
                  <a:cxn ang="T96">
                    <a:pos x="T52" y="T53"/>
                  </a:cxn>
                  <a:cxn ang="T97">
                    <a:pos x="T54" y="T55"/>
                  </a:cxn>
                  <a:cxn ang="T98">
                    <a:pos x="T56" y="T57"/>
                  </a:cxn>
                  <a:cxn ang="T99">
                    <a:pos x="T58" y="T59"/>
                  </a:cxn>
                  <a:cxn ang="T100">
                    <a:pos x="T60" y="T61"/>
                  </a:cxn>
                  <a:cxn ang="T101">
                    <a:pos x="T62" y="T63"/>
                  </a:cxn>
                  <a:cxn ang="T102">
                    <a:pos x="T64" y="T65"/>
                  </a:cxn>
                  <a:cxn ang="T103">
                    <a:pos x="T66" y="T67"/>
                  </a:cxn>
                  <a:cxn ang="T104">
                    <a:pos x="T68" y="T69"/>
                  </a:cxn>
                </a:cxnLst>
                <a:rect l="0" t="0" r="r" b="b"/>
                <a:pathLst>
                  <a:path w="175" h="285">
                    <a:moveTo>
                      <a:pt x="6" y="5"/>
                    </a:moveTo>
                    <a:lnTo>
                      <a:pt x="6" y="0"/>
                    </a:lnTo>
                    <a:lnTo>
                      <a:pt x="61" y="1"/>
                    </a:lnTo>
                    <a:lnTo>
                      <a:pt x="75" y="2"/>
                    </a:lnTo>
                    <a:lnTo>
                      <a:pt x="100" y="2"/>
                    </a:lnTo>
                    <a:lnTo>
                      <a:pt x="150" y="3"/>
                    </a:lnTo>
                    <a:lnTo>
                      <a:pt x="163" y="4"/>
                    </a:lnTo>
                    <a:lnTo>
                      <a:pt x="162" y="76"/>
                    </a:lnTo>
                    <a:lnTo>
                      <a:pt x="162" y="78"/>
                    </a:lnTo>
                    <a:lnTo>
                      <a:pt x="160" y="148"/>
                    </a:lnTo>
                    <a:lnTo>
                      <a:pt x="160" y="151"/>
                    </a:lnTo>
                    <a:lnTo>
                      <a:pt x="158" y="238"/>
                    </a:lnTo>
                    <a:lnTo>
                      <a:pt x="158" y="239"/>
                    </a:lnTo>
                    <a:lnTo>
                      <a:pt x="162" y="241"/>
                    </a:lnTo>
                    <a:lnTo>
                      <a:pt x="163" y="245"/>
                    </a:lnTo>
                    <a:lnTo>
                      <a:pt x="162" y="249"/>
                    </a:lnTo>
                    <a:lnTo>
                      <a:pt x="164" y="254"/>
                    </a:lnTo>
                    <a:lnTo>
                      <a:pt x="165" y="257"/>
                    </a:lnTo>
                    <a:lnTo>
                      <a:pt x="167" y="260"/>
                    </a:lnTo>
                    <a:lnTo>
                      <a:pt x="167" y="263"/>
                    </a:lnTo>
                    <a:lnTo>
                      <a:pt x="166" y="266"/>
                    </a:lnTo>
                    <a:lnTo>
                      <a:pt x="167" y="267"/>
                    </a:lnTo>
                    <a:lnTo>
                      <a:pt x="167" y="275"/>
                    </a:lnTo>
                    <a:lnTo>
                      <a:pt x="174" y="278"/>
                    </a:lnTo>
                    <a:lnTo>
                      <a:pt x="174" y="283"/>
                    </a:lnTo>
                    <a:lnTo>
                      <a:pt x="110" y="283"/>
                    </a:lnTo>
                    <a:lnTo>
                      <a:pt x="62" y="284"/>
                    </a:lnTo>
                    <a:lnTo>
                      <a:pt x="0" y="284"/>
                    </a:lnTo>
                    <a:lnTo>
                      <a:pt x="1" y="245"/>
                    </a:lnTo>
                    <a:lnTo>
                      <a:pt x="1" y="199"/>
                    </a:lnTo>
                    <a:lnTo>
                      <a:pt x="2" y="162"/>
                    </a:lnTo>
                    <a:lnTo>
                      <a:pt x="2" y="143"/>
                    </a:lnTo>
                    <a:lnTo>
                      <a:pt x="4" y="85"/>
                    </a:lnTo>
                    <a:lnTo>
                      <a:pt x="4" y="72"/>
                    </a:lnTo>
                    <a:lnTo>
                      <a:pt x="6" y="5"/>
                    </a:lnTo>
                  </a:path>
                </a:pathLst>
              </a:custGeom>
              <a:solidFill>
                <a:srgbClr val="FF9966"/>
              </a:solidFill>
              <a:ln w="12700" cap="rnd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40" name="Freeform 119">
                <a:extLst>
                  <a:ext uri="{FF2B5EF4-FFF2-40B4-BE49-F238E27FC236}">
                    <a16:creationId xmlns:a16="http://schemas.microsoft.com/office/drawing/2014/main" id="{B9978CA4-9400-47DD-9548-5C3622C13D0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3369523" y="-5356934"/>
                <a:ext cx="476250" cy="333375"/>
              </a:xfrm>
              <a:custGeom>
                <a:avLst/>
                <a:gdLst>
                  <a:gd name="T0" fmla="*/ 753527513 w 300"/>
                  <a:gd name="T1" fmla="*/ 2520950 h 210"/>
                  <a:gd name="T2" fmla="*/ 743446888 w 300"/>
                  <a:gd name="T3" fmla="*/ 183972200 h 210"/>
                  <a:gd name="T4" fmla="*/ 738406575 w 300"/>
                  <a:gd name="T5" fmla="*/ 279738138 h 210"/>
                  <a:gd name="T6" fmla="*/ 735885625 w 300"/>
                  <a:gd name="T7" fmla="*/ 340221888 h 210"/>
                  <a:gd name="T8" fmla="*/ 723285638 w 300"/>
                  <a:gd name="T9" fmla="*/ 514111875 h 210"/>
                  <a:gd name="T10" fmla="*/ 723285638 w 300"/>
                  <a:gd name="T11" fmla="*/ 526713450 h 210"/>
                  <a:gd name="T12" fmla="*/ 597277825 w 300"/>
                  <a:gd name="T13" fmla="*/ 521673138 h 210"/>
                  <a:gd name="T14" fmla="*/ 519152188 w 300"/>
                  <a:gd name="T15" fmla="*/ 519152188 h 210"/>
                  <a:gd name="T16" fmla="*/ 504031250 w 300"/>
                  <a:gd name="T17" fmla="*/ 519152188 h 210"/>
                  <a:gd name="T18" fmla="*/ 476310325 w 300"/>
                  <a:gd name="T19" fmla="*/ 519152188 h 210"/>
                  <a:gd name="T20" fmla="*/ 365423450 w 300"/>
                  <a:gd name="T21" fmla="*/ 514111875 h 210"/>
                  <a:gd name="T22" fmla="*/ 315020325 w 300"/>
                  <a:gd name="T23" fmla="*/ 511592513 h 210"/>
                  <a:gd name="T24" fmla="*/ 234375325 w 300"/>
                  <a:gd name="T25" fmla="*/ 509071563 h 210"/>
                  <a:gd name="T26" fmla="*/ 158770638 w 300"/>
                  <a:gd name="T27" fmla="*/ 506552200 h 210"/>
                  <a:gd name="T28" fmla="*/ 133569075 w 300"/>
                  <a:gd name="T29" fmla="*/ 506552200 h 210"/>
                  <a:gd name="T30" fmla="*/ 0 w 300"/>
                  <a:gd name="T31" fmla="*/ 501511888 h 210"/>
                  <a:gd name="T32" fmla="*/ 2520950 w 300"/>
                  <a:gd name="T33" fmla="*/ 365423450 h 210"/>
                  <a:gd name="T34" fmla="*/ 2520950 w 300"/>
                  <a:gd name="T35" fmla="*/ 337700938 h 210"/>
                  <a:gd name="T36" fmla="*/ 7561263 w 300"/>
                  <a:gd name="T37" fmla="*/ 168851263 h 210"/>
                  <a:gd name="T38" fmla="*/ 12601575 w 300"/>
                  <a:gd name="T39" fmla="*/ 0 h 210"/>
                  <a:gd name="T40" fmla="*/ 73085325 w 300"/>
                  <a:gd name="T41" fmla="*/ 0 h 210"/>
                  <a:gd name="T42" fmla="*/ 148690013 w 300"/>
                  <a:gd name="T43" fmla="*/ 0 h 210"/>
                  <a:gd name="T44" fmla="*/ 267136563 w 300"/>
                  <a:gd name="T45" fmla="*/ 0 h 210"/>
                  <a:gd name="T46" fmla="*/ 383063750 w 300"/>
                  <a:gd name="T47" fmla="*/ 0 h 210"/>
                  <a:gd name="T48" fmla="*/ 461189388 w 300"/>
                  <a:gd name="T49" fmla="*/ 0 h 210"/>
                  <a:gd name="T50" fmla="*/ 607358450 w 300"/>
                  <a:gd name="T51" fmla="*/ 0 h 210"/>
                  <a:gd name="T52" fmla="*/ 753527513 w 300"/>
                  <a:gd name="T53" fmla="*/ 2520950 h 210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0" t="0" r="r" b="b"/>
                <a:pathLst>
                  <a:path w="300" h="210">
                    <a:moveTo>
                      <a:pt x="299" y="1"/>
                    </a:moveTo>
                    <a:lnTo>
                      <a:pt x="295" y="73"/>
                    </a:lnTo>
                    <a:lnTo>
                      <a:pt x="293" y="111"/>
                    </a:lnTo>
                    <a:lnTo>
                      <a:pt x="292" y="135"/>
                    </a:lnTo>
                    <a:lnTo>
                      <a:pt x="287" y="204"/>
                    </a:lnTo>
                    <a:lnTo>
                      <a:pt x="287" y="209"/>
                    </a:lnTo>
                    <a:lnTo>
                      <a:pt x="237" y="207"/>
                    </a:lnTo>
                    <a:lnTo>
                      <a:pt x="206" y="206"/>
                    </a:lnTo>
                    <a:lnTo>
                      <a:pt x="200" y="206"/>
                    </a:lnTo>
                    <a:lnTo>
                      <a:pt x="189" y="206"/>
                    </a:lnTo>
                    <a:lnTo>
                      <a:pt x="145" y="204"/>
                    </a:lnTo>
                    <a:lnTo>
                      <a:pt x="125" y="203"/>
                    </a:lnTo>
                    <a:lnTo>
                      <a:pt x="93" y="202"/>
                    </a:lnTo>
                    <a:lnTo>
                      <a:pt x="63" y="201"/>
                    </a:lnTo>
                    <a:lnTo>
                      <a:pt x="53" y="201"/>
                    </a:lnTo>
                    <a:lnTo>
                      <a:pt x="0" y="199"/>
                    </a:lnTo>
                    <a:lnTo>
                      <a:pt x="1" y="145"/>
                    </a:lnTo>
                    <a:lnTo>
                      <a:pt x="1" y="134"/>
                    </a:lnTo>
                    <a:lnTo>
                      <a:pt x="3" y="67"/>
                    </a:lnTo>
                    <a:lnTo>
                      <a:pt x="5" y="0"/>
                    </a:lnTo>
                    <a:lnTo>
                      <a:pt x="29" y="0"/>
                    </a:lnTo>
                    <a:lnTo>
                      <a:pt x="59" y="0"/>
                    </a:lnTo>
                    <a:lnTo>
                      <a:pt x="106" y="0"/>
                    </a:lnTo>
                    <a:lnTo>
                      <a:pt x="152" y="0"/>
                    </a:lnTo>
                    <a:lnTo>
                      <a:pt x="183" y="0"/>
                    </a:lnTo>
                    <a:lnTo>
                      <a:pt x="241" y="0"/>
                    </a:lnTo>
                    <a:lnTo>
                      <a:pt x="299" y="1"/>
                    </a:lnTo>
                  </a:path>
                </a:pathLst>
              </a:custGeom>
              <a:solidFill>
                <a:srgbClr val="D27A99"/>
              </a:solidFill>
              <a:ln w="12700" cap="rnd" cmpd="sng">
                <a:solidFill>
                  <a:srgbClr val="000000"/>
                </a:solidFill>
                <a:prstDash val="solid"/>
                <a:round/>
                <a:headEnd/>
                <a:tailEnd/>
              </a:ln>
            </xdr:spPr>
            <xdr:txBody>
              <a:bodyPr wrap="square"/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US"/>
              </a:p>
            </xdr:txBody>
          </xdr:sp>
          <xdr:sp macro="" textlink="">
            <xdr:nvSpPr>
              <xdr:cNvPr id="2041" name="Text Box 346">
                <a:extLst>
                  <a:ext uri="{FF2B5EF4-FFF2-40B4-BE49-F238E27FC236}">
                    <a16:creationId xmlns:a16="http://schemas.microsoft.com/office/drawing/2014/main" id="{221EB54D-4DA0-406F-B3E7-BE22A31850B3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 rot="20036640">
                <a:off x="13247989" y="-5323234"/>
                <a:ext cx="685800" cy="19843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  <a:ext uri="{91240B29-F687-4F45-9708-019B960494DF}">
                  <a14:hiddenLine xmlns:a14="http://schemas.microsoft.com/office/drawing/2010/main" w="12700">
                    <a:solidFill>
                      <a:schemeClr val="tx1"/>
                    </a:solidFill>
                    <a:miter lim="800000"/>
                    <a:headEnd type="none" w="sm" len="sm"/>
                    <a:tailEnd type="none" w="sm" len="sm"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en-US" sz="700" b="1">
                    <a:latin typeface="Zurich Cn BT" pitchFamily="34" charset="0"/>
                  </a:rPr>
                  <a:t>Rockingham</a:t>
                </a:r>
                <a:endParaRPr lang="en-US" altLang="en-US"/>
              </a:p>
            </xdr:txBody>
          </xdr:sp>
          <xdr:sp macro="" textlink="">
            <xdr:nvSpPr>
              <xdr:cNvPr id="2042" name="Text Box 347">
                <a:extLst>
                  <a:ext uri="{FF2B5EF4-FFF2-40B4-BE49-F238E27FC236}">
                    <a16:creationId xmlns:a16="http://schemas.microsoft.com/office/drawing/2014/main" id="{9E3BD390-9AB9-4393-B87C-9827E504772C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>
                <a:off x="8330321" y="2107567"/>
                <a:ext cx="472471" cy="19843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  <a:ext uri="{91240B29-F687-4F45-9708-019B960494DF}">
                  <a14:hiddenLine xmlns:a14="http://schemas.microsoft.com/office/drawing/2010/main" w="12700">
                    <a:solidFill>
                      <a:schemeClr val="tx1"/>
                    </a:solidFill>
                    <a:miter lim="800000"/>
                    <a:headEnd type="none" w="sm" len="sm"/>
                    <a:tailEnd type="none" w="sm" len="sm"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en-US" sz="700" b="1">
                    <a:latin typeface="Zurich Cn BT" pitchFamily="34" charset="0"/>
                  </a:rPr>
                  <a:t>Caswell</a:t>
                </a:r>
                <a:endParaRPr lang="en-US" altLang="en-US"/>
              </a:p>
            </xdr:txBody>
          </xdr:sp>
          <xdr:sp macro="" textlink="">
            <xdr:nvSpPr>
              <xdr:cNvPr id="2043" name="Text Box 349">
                <a:extLst>
                  <a:ext uri="{FF2B5EF4-FFF2-40B4-BE49-F238E27FC236}">
                    <a16:creationId xmlns:a16="http://schemas.microsoft.com/office/drawing/2014/main" id="{D0241E4E-AAF7-4DA0-872F-3B819E8AB708}"/>
                  </a:ext>
                </a:extLst>
              </xdr:cNvPr>
              <xdr:cNvSpPr txBox="1">
                <a:spLocks noChangeArrowheads="1"/>
              </xdr:cNvSpPr>
            </xdr:nvSpPr>
            <xdr:spPr bwMode="auto">
              <a:xfrm rot="16830305">
                <a:off x="8202645" y="2478751"/>
                <a:ext cx="609600" cy="198438"/>
              </a:xfrm>
              <a:prstGeom prst="rect">
                <a:avLst/>
              </a:prstGeom>
              <a:noFill/>
              <a:ln>
                <a:noFill/>
              </a:ln>
              <a:effectLst/>
              <a:extLst>
                <a:ext uri="{909E8E84-426E-40DD-AFC4-6F175D3DCCD1}">
                  <a14:hiddenFill xmlns:a14="http://schemas.microsoft.com/office/drawing/2010/main">
                    <a:solidFill>
                      <a:schemeClr val="accent1"/>
                    </a:solidFill>
                  </a14:hiddenFill>
                </a:ext>
                <a:ext uri="{91240B29-F687-4F45-9708-019B960494DF}">
                  <a14:hiddenLine xmlns:a14="http://schemas.microsoft.com/office/drawing/2010/main" w="12700">
                    <a:solidFill>
                      <a:schemeClr val="tx1"/>
                    </a:solidFill>
                    <a:miter lim="800000"/>
                    <a:headEnd type="none" w="sm" len="sm"/>
                    <a:tailEnd type="none" w="sm" len="sm"/>
                  </a14:hiddenLine>
                </a:ext>
                <a:ext uri="{AF507438-7753-43E0-B8FC-AC1667EBCBE1}">
                  <a14:hiddenEffects xmlns:a14="http://schemas.microsoft.com/office/drawing/2010/main">
                    <a:effectLst>
                      <a:outerShdw dist="35921" dir="2700000" algn="ctr" rotWithShape="0">
                        <a:schemeClr val="bg2"/>
                      </a:outerShdw>
                    </a:effectLst>
                  </a14:hiddenEffects>
                </a:ext>
              </a:extLst>
            </xdr:spPr>
            <xdr:txBody>
              <a:bodyPr wrap="square">
                <a:spAutoFit/>
              </a:bodyPr>
              <a:lstStyle>
                <a:defPPr>
                  <a:defRPr lang="en-US"/>
                </a:defPPr>
                <a:lvl1pPr marL="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sz="1800" kern="120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r>
                  <a:rPr lang="en-US" altLang="en-US" sz="700" b="1">
                    <a:latin typeface="Zurich Cn BT" pitchFamily="34" charset="0"/>
                  </a:rPr>
                  <a:t>Allamance</a:t>
                </a:r>
                <a:endParaRPr lang="en-US" altLang="en-US"/>
              </a:p>
            </xdr:txBody>
          </xdr:sp>
        </xdr:grpSp>
      </xdr:grpSp>
      <xdr:sp macro="" textlink="">
        <xdr:nvSpPr>
          <xdr:cNvPr id="2018" name="TextBox 117">
            <a:extLst>
              <a:ext uri="{FF2B5EF4-FFF2-40B4-BE49-F238E27FC236}">
                <a16:creationId xmlns:a16="http://schemas.microsoft.com/office/drawing/2014/main" id="{D0868CCF-5778-48D9-94A5-35ED139A8A40}"/>
              </a:ext>
            </a:extLst>
          </xdr:cNvPr>
          <xdr:cNvSpPr txBox="1"/>
        </xdr:nvSpPr>
        <xdr:spPr>
          <a:xfrm>
            <a:off x="620244" y="5885388"/>
            <a:ext cx="2576502" cy="37718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/>
              <a:t>As of 05 Sep </a:t>
            </a:r>
            <a:r>
              <a:rPr lang="en-US" baseline="0"/>
              <a:t>2025</a:t>
            </a:r>
            <a:endParaRPr lang="en-US"/>
          </a:p>
        </xdr:txBody>
      </xdr:sp>
    </xdr:grpSp>
    <xdr:clientData/>
  </xdr:twoCellAnchor>
  <xdr:twoCellAnchor>
    <xdr:from>
      <xdr:col>1</xdr:col>
      <xdr:colOff>1908402</xdr:colOff>
      <xdr:row>27</xdr:row>
      <xdr:rowOff>134938</xdr:rowOff>
    </xdr:from>
    <xdr:to>
      <xdr:col>1</xdr:col>
      <xdr:colOff>2238760</xdr:colOff>
      <xdr:row>28</xdr:row>
      <xdr:rowOff>210359</xdr:rowOff>
    </xdr:to>
    <xdr:sp macro="" textlink="">
      <xdr:nvSpPr>
        <xdr:cNvPr id="2088" name="Freeform 134">
          <a:extLst>
            <a:ext uri="{FF2B5EF4-FFF2-40B4-BE49-F238E27FC236}">
              <a16:creationId xmlns:a16="http://schemas.microsoft.com/office/drawing/2014/main" id="{45EF9F74-7F62-4663-8F9D-DAAA9A67D621}"/>
            </a:ext>
          </a:extLst>
        </xdr:cNvPr>
        <xdr:cNvSpPr>
          <a:spLocks/>
        </xdr:cNvSpPr>
      </xdr:nvSpPr>
      <xdr:spPr bwMode="auto">
        <a:xfrm>
          <a:off x="2092098" y="9360581"/>
          <a:ext cx="330358" cy="436010"/>
        </a:xfrm>
        <a:custGeom>
          <a:avLst/>
          <a:gdLst>
            <a:gd name="T0" fmla="*/ 252015625 w 214"/>
            <a:gd name="T1" fmla="*/ 587197200 h 270"/>
            <a:gd name="T2" fmla="*/ 234375325 w 214"/>
            <a:gd name="T3" fmla="*/ 534273125 h 270"/>
            <a:gd name="T4" fmla="*/ 236894688 w 214"/>
            <a:gd name="T5" fmla="*/ 496471575 h 270"/>
            <a:gd name="T6" fmla="*/ 211693125 w 214"/>
            <a:gd name="T7" fmla="*/ 471270013 h 270"/>
            <a:gd name="T8" fmla="*/ 166330313 w 214"/>
            <a:gd name="T9" fmla="*/ 466229700 h 270"/>
            <a:gd name="T10" fmla="*/ 133569075 w 214"/>
            <a:gd name="T11" fmla="*/ 466229700 h 270"/>
            <a:gd name="T12" fmla="*/ 126007813 w 214"/>
            <a:gd name="T13" fmla="*/ 425907200 h 270"/>
            <a:gd name="T14" fmla="*/ 115927188 w 214"/>
            <a:gd name="T15" fmla="*/ 388104063 h 270"/>
            <a:gd name="T16" fmla="*/ 88206263 w 214"/>
            <a:gd name="T17" fmla="*/ 340221888 h 270"/>
            <a:gd name="T18" fmla="*/ 60483750 w 214"/>
            <a:gd name="T19" fmla="*/ 320060638 h 270"/>
            <a:gd name="T20" fmla="*/ 22682200 w 214"/>
            <a:gd name="T21" fmla="*/ 307459063 h 270"/>
            <a:gd name="T22" fmla="*/ 12601575 w 214"/>
            <a:gd name="T23" fmla="*/ 277217188 h 270"/>
            <a:gd name="T24" fmla="*/ 27722513 w 214"/>
            <a:gd name="T25" fmla="*/ 229335013 h 270"/>
            <a:gd name="T26" fmla="*/ 2520950 w 214"/>
            <a:gd name="T27" fmla="*/ 199093138 h 270"/>
            <a:gd name="T28" fmla="*/ 30241875 w 214"/>
            <a:gd name="T29" fmla="*/ 158770638 h 270"/>
            <a:gd name="T30" fmla="*/ 65524063 w 214"/>
            <a:gd name="T31" fmla="*/ 133569075 h 270"/>
            <a:gd name="T32" fmla="*/ 148690013 w 214"/>
            <a:gd name="T33" fmla="*/ 10080625 h 270"/>
            <a:gd name="T34" fmla="*/ 181451250 w 214"/>
            <a:gd name="T35" fmla="*/ 20161250 h 270"/>
            <a:gd name="T36" fmla="*/ 219254388 w 214"/>
            <a:gd name="T37" fmla="*/ 0 h 270"/>
            <a:gd name="T38" fmla="*/ 239415638 w 214"/>
            <a:gd name="T39" fmla="*/ 32762825 h 270"/>
            <a:gd name="T40" fmla="*/ 244455950 w 214"/>
            <a:gd name="T41" fmla="*/ 78125638 h 270"/>
            <a:gd name="T42" fmla="*/ 262096250 w 214"/>
            <a:gd name="T43" fmla="*/ 95765938 h 270"/>
            <a:gd name="T44" fmla="*/ 279738138 w 214"/>
            <a:gd name="T45" fmla="*/ 83165950 h 270"/>
            <a:gd name="T46" fmla="*/ 297378438 w 214"/>
            <a:gd name="T47" fmla="*/ 78125638 h 270"/>
            <a:gd name="T48" fmla="*/ 325100950 w 214"/>
            <a:gd name="T49" fmla="*/ 103327200 h 270"/>
            <a:gd name="T50" fmla="*/ 337700938 w 214"/>
            <a:gd name="T51" fmla="*/ 126007813 h 270"/>
            <a:gd name="T52" fmla="*/ 355342825 w 214"/>
            <a:gd name="T53" fmla="*/ 153730325 h 270"/>
            <a:gd name="T54" fmla="*/ 367942813 w 214"/>
            <a:gd name="T55" fmla="*/ 158770638 h 270"/>
            <a:gd name="T56" fmla="*/ 378023438 w 214"/>
            <a:gd name="T57" fmla="*/ 136088438 h 270"/>
            <a:gd name="T58" fmla="*/ 418345938 w 214"/>
            <a:gd name="T59" fmla="*/ 118448138 h 270"/>
            <a:gd name="T60" fmla="*/ 433466875 w 214"/>
            <a:gd name="T61" fmla="*/ 138609388 h 270"/>
            <a:gd name="T62" fmla="*/ 453628125 w 214"/>
            <a:gd name="T63" fmla="*/ 173891575 h 270"/>
            <a:gd name="T64" fmla="*/ 453628125 w 214"/>
            <a:gd name="T65" fmla="*/ 209173763 h 270"/>
            <a:gd name="T66" fmla="*/ 453628125 w 214"/>
            <a:gd name="T67" fmla="*/ 241935000 h 270"/>
            <a:gd name="T68" fmla="*/ 471270013 w 214"/>
            <a:gd name="T69" fmla="*/ 262096250 h 270"/>
            <a:gd name="T70" fmla="*/ 501511888 w 214"/>
            <a:gd name="T71" fmla="*/ 267136563 h 270"/>
            <a:gd name="T72" fmla="*/ 506552200 w 214"/>
            <a:gd name="T73" fmla="*/ 294859075 h 270"/>
            <a:gd name="T74" fmla="*/ 516632825 w 214"/>
            <a:gd name="T75" fmla="*/ 320060638 h 270"/>
            <a:gd name="T76" fmla="*/ 519152188 w 214"/>
            <a:gd name="T77" fmla="*/ 357862188 h 270"/>
            <a:gd name="T78" fmla="*/ 524192500 w 214"/>
            <a:gd name="T79" fmla="*/ 400705638 h 270"/>
            <a:gd name="T80" fmla="*/ 511592513 w 214"/>
            <a:gd name="T81" fmla="*/ 428426563 h 270"/>
            <a:gd name="T82" fmla="*/ 536794075 w 214"/>
            <a:gd name="T83" fmla="*/ 458668438 h 270"/>
            <a:gd name="T84" fmla="*/ 516632825 w 214"/>
            <a:gd name="T85" fmla="*/ 488910313 h 270"/>
            <a:gd name="T86" fmla="*/ 486390950 w 214"/>
            <a:gd name="T87" fmla="*/ 526713450 h 270"/>
            <a:gd name="T88" fmla="*/ 488910313 w 214"/>
            <a:gd name="T89" fmla="*/ 551915013 h 270"/>
            <a:gd name="T90" fmla="*/ 461189388 w 214"/>
            <a:gd name="T91" fmla="*/ 589716563 h 270"/>
            <a:gd name="T92" fmla="*/ 425907200 w 214"/>
            <a:gd name="T93" fmla="*/ 630039063 h 270"/>
            <a:gd name="T94" fmla="*/ 347781563 w 214"/>
            <a:gd name="T95" fmla="*/ 675401875 h 270"/>
            <a:gd name="T96" fmla="*/ 330141263 w 214"/>
            <a:gd name="T97" fmla="*/ 655240625 h 270"/>
            <a:gd name="T98" fmla="*/ 297378438 w 214"/>
            <a:gd name="T99" fmla="*/ 622479388 h 270"/>
            <a:gd name="T100" fmla="*/ 267136563 w 214"/>
            <a:gd name="T101" fmla="*/ 607358450 h 270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214" h="270">
              <a:moveTo>
                <a:pt x="103" y="237"/>
              </a:moveTo>
              <a:lnTo>
                <a:pt x="101" y="235"/>
              </a:lnTo>
              <a:lnTo>
                <a:pt x="99" y="234"/>
              </a:lnTo>
              <a:lnTo>
                <a:pt x="100" y="233"/>
              </a:lnTo>
              <a:lnTo>
                <a:pt x="98" y="227"/>
              </a:lnTo>
              <a:lnTo>
                <a:pt x="96" y="222"/>
              </a:lnTo>
              <a:lnTo>
                <a:pt x="93" y="216"/>
              </a:lnTo>
              <a:lnTo>
                <a:pt x="93" y="212"/>
              </a:lnTo>
              <a:lnTo>
                <a:pt x="92" y="208"/>
              </a:lnTo>
              <a:lnTo>
                <a:pt x="93" y="204"/>
              </a:lnTo>
              <a:lnTo>
                <a:pt x="96" y="201"/>
              </a:lnTo>
              <a:lnTo>
                <a:pt x="94" y="197"/>
              </a:lnTo>
              <a:lnTo>
                <a:pt x="91" y="195"/>
              </a:lnTo>
              <a:lnTo>
                <a:pt x="90" y="191"/>
              </a:lnTo>
              <a:lnTo>
                <a:pt x="87" y="189"/>
              </a:lnTo>
              <a:lnTo>
                <a:pt x="84" y="187"/>
              </a:lnTo>
              <a:lnTo>
                <a:pt x="81" y="185"/>
              </a:lnTo>
              <a:lnTo>
                <a:pt x="75" y="186"/>
              </a:lnTo>
              <a:lnTo>
                <a:pt x="73" y="183"/>
              </a:lnTo>
              <a:lnTo>
                <a:pt x="66" y="185"/>
              </a:lnTo>
              <a:lnTo>
                <a:pt x="63" y="186"/>
              </a:lnTo>
              <a:lnTo>
                <a:pt x="59" y="187"/>
              </a:lnTo>
              <a:lnTo>
                <a:pt x="55" y="187"/>
              </a:lnTo>
              <a:lnTo>
                <a:pt x="53" y="185"/>
              </a:lnTo>
              <a:lnTo>
                <a:pt x="54" y="181"/>
              </a:lnTo>
              <a:lnTo>
                <a:pt x="51" y="177"/>
              </a:lnTo>
              <a:lnTo>
                <a:pt x="51" y="173"/>
              </a:lnTo>
              <a:lnTo>
                <a:pt x="50" y="169"/>
              </a:lnTo>
              <a:lnTo>
                <a:pt x="51" y="165"/>
              </a:lnTo>
              <a:lnTo>
                <a:pt x="50" y="160"/>
              </a:lnTo>
              <a:lnTo>
                <a:pt x="49" y="157"/>
              </a:lnTo>
              <a:lnTo>
                <a:pt x="46" y="154"/>
              </a:lnTo>
              <a:lnTo>
                <a:pt x="46" y="150"/>
              </a:lnTo>
              <a:lnTo>
                <a:pt x="40" y="144"/>
              </a:lnTo>
              <a:lnTo>
                <a:pt x="38" y="143"/>
              </a:lnTo>
              <a:lnTo>
                <a:pt x="35" y="135"/>
              </a:lnTo>
              <a:lnTo>
                <a:pt x="34" y="132"/>
              </a:lnTo>
              <a:lnTo>
                <a:pt x="30" y="129"/>
              </a:lnTo>
              <a:lnTo>
                <a:pt x="27" y="130"/>
              </a:lnTo>
              <a:lnTo>
                <a:pt x="24" y="127"/>
              </a:lnTo>
              <a:lnTo>
                <a:pt x="20" y="125"/>
              </a:lnTo>
              <a:lnTo>
                <a:pt x="17" y="122"/>
              </a:lnTo>
              <a:lnTo>
                <a:pt x="10" y="123"/>
              </a:lnTo>
              <a:lnTo>
                <a:pt x="9" y="122"/>
              </a:lnTo>
              <a:lnTo>
                <a:pt x="8" y="120"/>
              </a:lnTo>
              <a:lnTo>
                <a:pt x="9" y="116"/>
              </a:lnTo>
              <a:lnTo>
                <a:pt x="7" y="112"/>
              </a:lnTo>
              <a:lnTo>
                <a:pt x="5" y="110"/>
              </a:lnTo>
              <a:lnTo>
                <a:pt x="7" y="106"/>
              </a:lnTo>
              <a:lnTo>
                <a:pt x="9" y="103"/>
              </a:lnTo>
              <a:lnTo>
                <a:pt x="14" y="94"/>
              </a:lnTo>
              <a:lnTo>
                <a:pt x="11" y="91"/>
              </a:lnTo>
              <a:lnTo>
                <a:pt x="8" y="90"/>
              </a:lnTo>
              <a:lnTo>
                <a:pt x="5" y="85"/>
              </a:lnTo>
              <a:lnTo>
                <a:pt x="3" y="83"/>
              </a:lnTo>
              <a:lnTo>
                <a:pt x="1" y="79"/>
              </a:lnTo>
              <a:lnTo>
                <a:pt x="0" y="75"/>
              </a:lnTo>
              <a:lnTo>
                <a:pt x="4" y="71"/>
              </a:lnTo>
              <a:lnTo>
                <a:pt x="9" y="66"/>
              </a:lnTo>
              <a:lnTo>
                <a:pt x="12" y="63"/>
              </a:lnTo>
              <a:lnTo>
                <a:pt x="15" y="60"/>
              </a:lnTo>
              <a:lnTo>
                <a:pt x="19" y="59"/>
              </a:lnTo>
              <a:lnTo>
                <a:pt x="23" y="56"/>
              </a:lnTo>
              <a:lnTo>
                <a:pt x="26" y="53"/>
              </a:lnTo>
              <a:lnTo>
                <a:pt x="33" y="41"/>
              </a:lnTo>
              <a:lnTo>
                <a:pt x="51" y="8"/>
              </a:lnTo>
              <a:lnTo>
                <a:pt x="60" y="9"/>
              </a:lnTo>
              <a:lnTo>
                <a:pt x="59" y="4"/>
              </a:lnTo>
              <a:lnTo>
                <a:pt x="62" y="2"/>
              </a:lnTo>
              <a:lnTo>
                <a:pt x="66" y="3"/>
              </a:lnTo>
              <a:lnTo>
                <a:pt x="69" y="5"/>
              </a:lnTo>
              <a:lnTo>
                <a:pt x="72" y="8"/>
              </a:lnTo>
              <a:lnTo>
                <a:pt x="75" y="8"/>
              </a:lnTo>
              <a:lnTo>
                <a:pt x="77" y="6"/>
              </a:lnTo>
              <a:lnTo>
                <a:pt x="84" y="4"/>
              </a:lnTo>
              <a:lnTo>
                <a:pt x="87" y="0"/>
              </a:lnTo>
              <a:lnTo>
                <a:pt x="89" y="3"/>
              </a:lnTo>
              <a:lnTo>
                <a:pt x="92" y="5"/>
              </a:lnTo>
              <a:lnTo>
                <a:pt x="92" y="9"/>
              </a:lnTo>
              <a:lnTo>
                <a:pt x="95" y="13"/>
              </a:lnTo>
              <a:lnTo>
                <a:pt x="96" y="18"/>
              </a:lnTo>
              <a:lnTo>
                <a:pt x="98" y="22"/>
              </a:lnTo>
              <a:lnTo>
                <a:pt x="98" y="26"/>
              </a:lnTo>
              <a:lnTo>
                <a:pt x="97" y="31"/>
              </a:lnTo>
              <a:lnTo>
                <a:pt x="96" y="34"/>
              </a:lnTo>
              <a:lnTo>
                <a:pt x="97" y="38"/>
              </a:lnTo>
              <a:lnTo>
                <a:pt x="101" y="38"/>
              </a:lnTo>
              <a:lnTo>
                <a:pt x="104" y="38"/>
              </a:lnTo>
              <a:lnTo>
                <a:pt x="107" y="41"/>
              </a:lnTo>
              <a:lnTo>
                <a:pt x="111" y="40"/>
              </a:lnTo>
              <a:lnTo>
                <a:pt x="110" y="36"/>
              </a:lnTo>
              <a:lnTo>
                <a:pt x="111" y="33"/>
              </a:lnTo>
              <a:lnTo>
                <a:pt x="111" y="31"/>
              </a:lnTo>
              <a:lnTo>
                <a:pt x="115" y="30"/>
              </a:lnTo>
              <a:lnTo>
                <a:pt x="117" y="27"/>
              </a:lnTo>
              <a:lnTo>
                <a:pt x="118" y="31"/>
              </a:lnTo>
              <a:lnTo>
                <a:pt x="120" y="34"/>
              </a:lnTo>
              <a:lnTo>
                <a:pt x="123" y="38"/>
              </a:lnTo>
              <a:lnTo>
                <a:pt x="126" y="40"/>
              </a:lnTo>
              <a:lnTo>
                <a:pt x="129" y="41"/>
              </a:lnTo>
              <a:lnTo>
                <a:pt x="130" y="42"/>
              </a:lnTo>
              <a:lnTo>
                <a:pt x="133" y="44"/>
              </a:lnTo>
              <a:lnTo>
                <a:pt x="136" y="47"/>
              </a:lnTo>
              <a:lnTo>
                <a:pt x="134" y="50"/>
              </a:lnTo>
              <a:lnTo>
                <a:pt x="133" y="55"/>
              </a:lnTo>
              <a:lnTo>
                <a:pt x="136" y="58"/>
              </a:lnTo>
              <a:lnTo>
                <a:pt x="137" y="59"/>
              </a:lnTo>
              <a:lnTo>
                <a:pt x="141" y="61"/>
              </a:lnTo>
              <a:lnTo>
                <a:pt x="142" y="65"/>
              </a:lnTo>
              <a:lnTo>
                <a:pt x="145" y="67"/>
              </a:lnTo>
              <a:lnTo>
                <a:pt x="146" y="67"/>
              </a:lnTo>
              <a:lnTo>
                <a:pt x="146" y="63"/>
              </a:lnTo>
              <a:lnTo>
                <a:pt x="145" y="59"/>
              </a:lnTo>
              <a:lnTo>
                <a:pt x="145" y="57"/>
              </a:lnTo>
              <a:lnTo>
                <a:pt x="146" y="53"/>
              </a:lnTo>
              <a:lnTo>
                <a:pt x="150" y="54"/>
              </a:lnTo>
              <a:lnTo>
                <a:pt x="153" y="52"/>
              </a:lnTo>
              <a:lnTo>
                <a:pt x="156" y="49"/>
              </a:lnTo>
              <a:lnTo>
                <a:pt x="160" y="49"/>
              </a:lnTo>
              <a:lnTo>
                <a:pt x="166" y="47"/>
              </a:lnTo>
              <a:lnTo>
                <a:pt x="176" y="49"/>
              </a:lnTo>
              <a:lnTo>
                <a:pt x="179" y="55"/>
              </a:lnTo>
              <a:lnTo>
                <a:pt x="175" y="57"/>
              </a:lnTo>
              <a:lnTo>
                <a:pt x="172" y="55"/>
              </a:lnTo>
              <a:lnTo>
                <a:pt x="174" y="59"/>
              </a:lnTo>
              <a:lnTo>
                <a:pt x="175" y="62"/>
              </a:lnTo>
              <a:lnTo>
                <a:pt x="179" y="65"/>
              </a:lnTo>
              <a:lnTo>
                <a:pt x="180" y="69"/>
              </a:lnTo>
              <a:lnTo>
                <a:pt x="180" y="75"/>
              </a:lnTo>
              <a:lnTo>
                <a:pt x="180" y="76"/>
              </a:lnTo>
              <a:lnTo>
                <a:pt x="180" y="79"/>
              </a:lnTo>
              <a:lnTo>
                <a:pt x="180" y="83"/>
              </a:lnTo>
              <a:lnTo>
                <a:pt x="183" y="86"/>
              </a:lnTo>
              <a:lnTo>
                <a:pt x="178" y="90"/>
              </a:lnTo>
              <a:lnTo>
                <a:pt x="179" y="94"/>
              </a:lnTo>
              <a:lnTo>
                <a:pt x="180" y="96"/>
              </a:lnTo>
              <a:lnTo>
                <a:pt x="182" y="97"/>
              </a:lnTo>
              <a:lnTo>
                <a:pt x="182" y="98"/>
              </a:lnTo>
              <a:lnTo>
                <a:pt x="184" y="102"/>
              </a:lnTo>
              <a:lnTo>
                <a:pt x="187" y="104"/>
              </a:lnTo>
              <a:lnTo>
                <a:pt x="192" y="109"/>
              </a:lnTo>
              <a:lnTo>
                <a:pt x="193" y="105"/>
              </a:lnTo>
              <a:lnTo>
                <a:pt x="197" y="107"/>
              </a:lnTo>
              <a:lnTo>
                <a:pt x="199" y="106"/>
              </a:lnTo>
              <a:lnTo>
                <a:pt x="203" y="106"/>
              </a:lnTo>
              <a:lnTo>
                <a:pt x="202" y="110"/>
              </a:lnTo>
              <a:lnTo>
                <a:pt x="202" y="113"/>
              </a:lnTo>
              <a:lnTo>
                <a:pt x="201" y="117"/>
              </a:lnTo>
              <a:lnTo>
                <a:pt x="203" y="120"/>
              </a:lnTo>
              <a:lnTo>
                <a:pt x="205" y="121"/>
              </a:lnTo>
              <a:lnTo>
                <a:pt x="208" y="124"/>
              </a:lnTo>
              <a:lnTo>
                <a:pt x="205" y="127"/>
              </a:lnTo>
              <a:lnTo>
                <a:pt x="206" y="132"/>
              </a:lnTo>
              <a:lnTo>
                <a:pt x="203" y="134"/>
              </a:lnTo>
              <a:lnTo>
                <a:pt x="205" y="137"/>
              </a:lnTo>
              <a:lnTo>
                <a:pt x="206" y="142"/>
              </a:lnTo>
              <a:lnTo>
                <a:pt x="206" y="147"/>
              </a:lnTo>
              <a:lnTo>
                <a:pt x="205" y="154"/>
              </a:lnTo>
              <a:lnTo>
                <a:pt x="208" y="158"/>
              </a:lnTo>
              <a:lnTo>
                <a:pt x="208" y="159"/>
              </a:lnTo>
              <a:lnTo>
                <a:pt x="208" y="163"/>
              </a:lnTo>
              <a:lnTo>
                <a:pt x="210" y="167"/>
              </a:lnTo>
              <a:lnTo>
                <a:pt x="206" y="169"/>
              </a:lnTo>
              <a:lnTo>
                <a:pt x="203" y="170"/>
              </a:lnTo>
              <a:lnTo>
                <a:pt x="206" y="176"/>
              </a:lnTo>
              <a:lnTo>
                <a:pt x="207" y="179"/>
              </a:lnTo>
              <a:lnTo>
                <a:pt x="209" y="182"/>
              </a:lnTo>
              <a:lnTo>
                <a:pt x="213" y="182"/>
              </a:lnTo>
              <a:lnTo>
                <a:pt x="212" y="186"/>
              </a:lnTo>
              <a:lnTo>
                <a:pt x="209" y="188"/>
              </a:lnTo>
              <a:lnTo>
                <a:pt x="203" y="192"/>
              </a:lnTo>
              <a:lnTo>
                <a:pt x="205" y="194"/>
              </a:lnTo>
              <a:lnTo>
                <a:pt x="198" y="198"/>
              </a:lnTo>
              <a:lnTo>
                <a:pt x="197" y="201"/>
              </a:lnTo>
              <a:lnTo>
                <a:pt x="194" y="205"/>
              </a:lnTo>
              <a:lnTo>
                <a:pt x="193" y="209"/>
              </a:lnTo>
              <a:lnTo>
                <a:pt x="196" y="212"/>
              </a:lnTo>
              <a:lnTo>
                <a:pt x="198" y="215"/>
              </a:lnTo>
              <a:lnTo>
                <a:pt x="197" y="217"/>
              </a:lnTo>
              <a:lnTo>
                <a:pt x="194" y="219"/>
              </a:lnTo>
              <a:lnTo>
                <a:pt x="191" y="226"/>
              </a:lnTo>
              <a:lnTo>
                <a:pt x="188" y="228"/>
              </a:lnTo>
              <a:lnTo>
                <a:pt x="186" y="231"/>
              </a:lnTo>
              <a:lnTo>
                <a:pt x="183" y="234"/>
              </a:lnTo>
              <a:lnTo>
                <a:pt x="182" y="238"/>
              </a:lnTo>
              <a:lnTo>
                <a:pt x="180" y="242"/>
              </a:lnTo>
              <a:lnTo>
                <a:pt x="178" y="243"/>
              </a:lnTo>
              <a:lnTo>
                <a:pt x="169" y="250"/>
              </a:lnTo>
              <a:lnTo>
                <a:pt x="146" y="263"/>
              </a:lnTo>
              <a:lnTo>
                <a:pt x="144" y="266"/>
              </a:lnTo>
              <a:lnTo>
                <a:pt x="142" y="269"/>
              </a:lnTo>
              <a:lnTo>
                <a:pt x="138" y="268"/>
              </a:lnTo>
              <a:lnTo>
                <a:pt x="135" y="266"/>
              </a:lnTo>
              <a:lnTo>
                <a:pt x="132" y="265"/>
              </a:lnTo>
              <a:lnTo>
                <a:pt x="131" y="264"/>
              </a:lnTo>
              <a:lnTo>
                <a:pt x="131" y="260"/>
              </a:lnTo>
              <a:lnTo>
                <a:pt x="127" y="253"/>
              </a:lnTo>
              <a:lnTo>
                <a:pt x="125" y="250"/>
              </a:lnTo>
              <a:lnTo>
                <a:pt x="122" y="248"/>
              </a:lnTo>
              <a:lnTo>
                <a:pt x="118" y="247"/>
              </a:lnTo>
              <a:lnTo>
                <a:pt x="115" y="246"/>
              </a:lnTo>
              <a:lnTo>
                <a:pt x="112" y="245"/>
              </a:lnTo>
              <a:lnTo>
                <a:pt x="108" y="243"/>
              </a:lnTo>
              <a:lnTo>
                <a:pt x="106" y="241"/>
              </a:lnTo>
              <a:lnTo>
                <a:pt x="103" y="237"/>
              </a:lnTo>
            </a:path>
          </a:pathLst>
        </a:custGeom>
        <a:solidFill>
          <a:sysClr val="window" lastClr="FFFFFF"/>
        </a:solidFill>
        <a:ln w="12700" cap="rnd" cmpd="sng">
          <a:solidFill>
            <a:srgbClr val="000000"/>
          </a:solidFill>
          <a:prstDash val="solid"/>
          <a:round/>
          <a:headEnd/>
          <a:tailEnd/>
        </a:ln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2099657</xdr:colOff>
      <xdr:row>27</xdr:row>
      <xdr:rowOff>278568</xdr:rowOff>
    </xdr:from>
    <xdr:to>
      <xdr:col>1</xdr:col>
      <xdr:colOff>2514921</xdr:colOff>
      <xdr:row>29</xdr:row>
      <xdr:rowOff>45972</xdr:rowOff>
    </xdr:to>
    <xdr:sp macro="" textlink="">
      <xdr:nvSpPr>
        <xdr:cNvPr id="2089" name="Freeform 74">
          <a:extLst>
            <a:ext uri="{FF2B5EF4-FFF2-40B4-BE49-F238E27FC236}">
              <a16:creationId xmlns:a16="http://schemas.microsoft.com/office/drawing/2014/main" id="{69200D01-5191-4434-9AB2-6E177BE3BAAF}"/>
            </a:ext>
          </a:extLst>
        </xdr:cNvPr>
        <xdr:cNvSpPr>
          <a:spLocks/>
        </xdr:cNvSpPr>
      </xdr:nvSpPr>
      <xdr:spPr bwMode="auto">
        <a:xfrm>
          <a:off x="2279574" y="9486068"/>
          <a:ext cx="415264" cy="487071"/>
        </a:xfrm>
        <a:custGeom>
          <a:avLst/>
          <a:gdLst>
            <a:gd name="T0" fmla="*/ 521673748 w 269"/>
            <a:gd name="T1" fmla="*/ 27722541 h 305"/>
            <a:gd name="T2" fmla="*/ 534273751 w 269"/>
            <a:gd name="T3" fmla="*/ 65524130 h 305"/>
            <a:gd name="T4" fmla="*/ 551915659 w 269"/>
            <a:gd name="T5" fmla="*/ 98286989 h 305"/>
            <a:gd name="T6" fmla="*/ 554435024 w 269"/>
            <a:gd name="T7" fmla="*/ 133569213 h 305"/>
            <a:gd name="T8" fmla="*/ 546875340 w 269"/>
            <a:gd name="T9" fmla="*/ 158770801 h 305"/>
            <a:gd name="T10" fmla="*/ 541835022 w 269"/>
            <a:gd name="T11" fmla="*/ 191532073 h 305"/>
            <a:gd name="T12" fmla="*/ 506552793 w 269"/>
            <a:gd name="T13" fmla="*/ 221773979 h 305"/>
            <a:gd name="T14" fmla="*/ 478830248 w 269"/>
            <a:gd name="T15" fmla="*/ 249496520 h 305"/>
            <a:gd name="T16" fmla="*/ 456149609 w 269"/>
            <a:gd name="T17" fmla="*/ 249496520 h 305"/>
            <a:gd name="T18" fmla="*/ 609878527 w 269"/>
            <a:gd name="T19" fmla="*/ 425907640 h 305"/>
            <a:gd name="T20" fmla="*/ 675402666 w 269"/>
            <a:gd name="T21" fmla="*/ 680442890 h 305"/>
            <a:gd name="T22" fmla="*/ 660281711 w 269"/>
            <a:gd name="T23" fmla="*/ 708165431 h 305"/>
            <a:gd name="T24" fmla="*/ 604838208 w 269"/>
            <a:gd name="T25" fmla="*/ 735886385 h 305"/>
            <a:gd name="T26" fmla="*/ 556955977 w 269"/>
            <a:gd name="T27" fmla="*/ 738407338 h 305"/>
            <a:gd name="T28" fmla="*/ 511593112 w 269"/>
            <a:gd name="T29" fmla="*/ 751007338 h 305"/>
            <a:gd name="T30" fmla="*/ 461189927 w 269"/>
            <a:gd name="T31" fmla="*/ 763608926 h 305"/>
            <a:gd name="T32" fmla="*/ 438507701 w 269"/>
            <a:gd name="T33" fmla="*/ 738407338 h 305"/>
            <a:gd name="T34" fmla="*/ 415827062 w 269"/>
            <a:gd name="T35" fmla="*/ 725805750 h 305"/>
            <a:gd name="T36" fmla="*/ 390625470 w 269"/>
            <a:gd name="T37" fmla="*/ 745967020 h 305"/>
            <a:gd name="T38" fmla="*/ 312499741 w 269"/>
            <a:gd name="T39" fmla="*/ 748487973 h 305"/>
            <a:gd name="T40" fmla="*/ 176411144 w 269"/>
            <a:gd name="T41" fmla="*/ 763608926 h 305"/>
            <a:gd name="T42" fmla="*/ 60483821 w 269"/>
            <a:gd name="T43" fmla="*/ 705644479 h 305"/>
            <a:gd name="T44" fmla="*/ 17641908 w 269"/>
            <a:gd name="T45" fmla="*/ 624999395 h 305"/>
            <a:gd name="T46" fmla="*/ 42843500 w 269"/>
            <a:gd name="T47" fmla="*/ 609878442 h 305"/>
            <a:gd name="T48" fmla="*/ 22682227 w 269"/>
            <a:gd name="T49" fmla="*/ 567036536 h 305"/>
            <a:gd name="T50" fmla="*/ 10080637 w 269"/>
            <a:gd name="T51" fmla="*/ 544354312 h 305"/>
            <a:gd name="T52" fmla="*/ 15120955 w 269"/>
            <a:gd name="T53" fmla="*/ 504031770 h 305"/>
            <a:gd name="T54" fmla="*/ 0 w 269"/>
            <a:gd name="T55" fmla="*/ 478830182 h 305"/>
            <a:gd name="T56" fmla="*/ 27722545 w 269"/>
            <a:gd name="T57" fmla="*/ 451109228 h 305"/>
            <a:gd name="T58" fmla="*/ 52924137 w 269"/>
            <a:gd name="T59" fmla="*/ 461189864 h 305"/>
            <a:gd name="T60" fmla="*/ 120967642 w 269"/>
            <a:gd name="T61" fmla="*/ 413306052 h 305"/>
            <a:gd name="T62" fmla="*/ 151209552 w 269"/>
            <a:gd name="T63" fmla="*/ 380544780 h 305"/>
            <a:gd name="T64" fmla="*/ 168851460 w 269"/>
            <a:gd name="T65" fmla="*/ 355343192 h 305"/>
            <a:gd name="T66" fmla="*/ 191532099 w 269"/>
            <a:gd name="T67" fmla="*/ 327620651 h 305"/>
            <a:gd name="T68" fmla="*/ 181451462 w 269"/>
            <a:gd name="T69" fmla="*/ 307459380 h 305"/>
            <a:gd name="T70" fmla="*/ 194053052 w 269"/>
            <a:gd name="T71" fmla="*/ 279738426 h 305"/>
            <a:gd name="T72" fmla="*/ 221774010 w 269"/>
            <a:gd name="T73" fmla="*/ 257056203 h 305"/>
            <a:gd name="T74" fmla="*/ 234375599 w 269"/>
            <a:gd name="T75" fmla="*/ 239415885 h 305"/>
            <a:gd name="T76" fmla="*/ 257056238 w 269"/>
            <a:gd name="T77" fmla="*/ 224294932 h 305"/>
            <a:gd name="T78" fmla="*/ 277217512 w 269"/>
            <a:gd name="T79" fmla="*/ 199093343 h 305"/>
            <a:gd name="T80" fmla="*/ 302419104 w 269"/>
            <a:gd name="T81" fmla="*/ 196572390 h 305"/>
            <a:gd name="T82" fmla="*/ 345262604 w 269"/>
            <a:gd name="T83" fmla="*/ 191532073 h 305"/>
            <a:gd name="T84" fmla="*/ 380544833 w 269"/>
            <a:gd name="T85" fmla="*/ 161290167 h 305"/>
            <a:gd name="T86" fmla="*/ 390625470 w 269"/>
            <a:gd name="T87" fmla="*/ 133569213 h 305"/>
            <a:gd name="T88" fmla="*/ 415827062 w 269"/>
            <a:gd name="T89" fmla="*/ 141128896 h 305"/>
            <a:gd name="T90" fmla="*/ 428427064 w 269"/>
            <a:gd name="T91" fmla="*/ 151209531 h 305"/>
            <a:gd name="T92" fmla="*/ 453628656 w 269"/>
            <a:gd name="T93" fmla="*/ 105846672 h 305"/>
            <a:gd name="T94" fmla="*/ 466230246 w 269"/>
            <a:gd name="T95" fmla="*/ 78125718 h 305"/>
            <a:gd name="T96" fmla="*/ 488910885 w 269"/>
            <a:gd name="T97" fmla="*/ 57964447 h 305"/>
            <a:gd name="T98" fmla="*/ 476310883 w 269"/>
            <a:gd name="T99" fmla="*/ 32762859 h 305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</a:gdLst>
          <a:ahLst/>
          <a:cxnLst>
            <a:cxn ang="T100">
              <a:pos x="T0" y="T1"/>
            </a:cxn>
            <a:cxn ang="T101">
              <a:pos x="T2" y="T3"/>
            </a:cxn>
            <a:cxn ang="T102">
              <a:pos x="T4" y="T5"/>
            </a:cxn>
            <a:cxn ang="T103">
              <a:pos x="T6" y="T7"/>
            </a:cxn>
            <a:cxn ang="T104">
              <a:pos x="T8" y="T9"/>
            </a:cxn>
            <a:cxn ang="T105">
              <a:pos x="T10" y="T11"/>
            </a:cxn>
            <a:cxn ang="T106">
              <a:pos x="T12" y="T13"/>
            </a:cxn>
            <a:cxn ang="T107">
              <a:pos x="T14" y="T15"/>
            </a:cxn>
            <a:cxn ang="T108">
              <a:pos x="T16" y="T17"/>
            </a:cxn>
            <a:cxn ang="T109">
              <a:pos x="T18" y="T19"/>
            </a:cxn>
            <a:cxn ang="T110">
              <a:pos x="T20" y="T21"/>
            </a:cxn>
            <a:cxn ang="T111">
              <a:pos x="T22" y="T23"/>
            </a:cxn>
            <a:cxn ang="T112">
              <a:pos x="T24" y="T25"/>
            </a:cxn>
            <a:cxn ang="T113">
              <a:pos x="T26" y="T27"/>
            </a:cxn>
            <a:cxn ang="T114">
              <a:pos x="T28" y="T29"/>
            </a:cxn>
            <a:cxn ang="T115">
              <a:pos x="T30" y="T31"/>
            </a:cxn>
            <a:cxn ang="T116">
              <a:pos x="T32" y="T33"/>
            </a:cxn>
            <a:cxn ang="T117">
              <a:pos x="T34" y="T35"/>
            </a:cxn>
            <a:cxn ang="T118">
              <a:pos x="T36" y="T37"/>
            </a:cxn>
            <a:cxn ang="T119">
              <a:pos x="T38" y="T39"/>
            </a:cxn>
            <a:cxn ang="T120">
              <a:pos x="T40" y="T41"/>
            </a:cxn>
            <a:cxn ang="T121">
              <a:pos x="T42" y="T43"/>
            </a:cxn>
            <a:cxn ang="T122">
              <a:pos x="T44" y="T45"/>
            </a:cxn>
            <a:cxn ang="T123">
              <a:pos x="T46" y="T47"/>
            </a:cxn>
            <a:cxn ang="T124">
              <a:pos x="T48" y="T49"/>
            </a:cxn>
            <a:cxn ang="T125">
              <a:pos x="T50" y="T51"/>
            </a:cxn>
            <a:cxn ang="T126">
              <a:pos x="T52" y="T53"/>
            </a:cxn>
            <a:cxn ang="T127">
              <a:pos x="T54" y="T55"/>
            </a:cxn>
            <a:cxn ang="T128">
              <a:pos x="T56" y="T57"/>
            </a:cxn>
            <a:cxn ang="T129">
              <a:pos x="T58" y="T59"/>
            </a:cxn>
            <a:cxn ang="T130">
              <a:pos x="T60" y="T61"/>
            </a:cxn>
            <a:cxn ang="T131">
              <a:pos x="T62" y="T63"/>
            </a:cxn>
            <a:cxn ang="T132">
              <a:pos x="T64" y="T65"/>
            </a:cxn>
            <a:cxn ang="T133">
              <a:pos x="T66" y="T67"/>
            </a:cxn>
            <a:cxn ang="T134">
              <a:pos x="T68" y="T69"/>
            </a:cxn>
            <a:cxn ang="T135">
              <a:pos x="T70" y="T71"/>
            </a:cxn>
            <a:cxn ang="T136">
              <a:pos x="T72" y="T73"/>
            </a:cxn>
            <a:cxn ang="T137">
              <a:pos x="T74" y="T75"/>
            </a:cxn>
            <a:cxn ang="T138">
              <a:pos x="T76" y="T77"/>
            </a:cxn>
            <a:cxn ang="T139">
              <a:pos x="T78" y="T79"/>
            </a:cxn>
            <a:cxn ang="T140">
              <a:pos x="T80" y="T81"/>
            </a:cxn>
            <a:cxn ang="T141">
              <a:pos x="T82" y="T83"/>
            </a:cxn>
            <a:cxn ang="T142">
              <a:pos x="T84" y="T85"/>
            </a:cxn>
            <a:cxn ang="T143">
              <a:pos x="T86" y="T87"/>
            </a:cxn>
            <a:cxn ang="T144">
              <a:pos x="T88" y="T89"/>
            </a:cxn>
            <a:cxn ang="T145">
              <a:pos x="T90" y="T91"/>
            </a:cxn>
            <a:cxn ang="T146">
              <a:pos x="T92" y="T93"/>
            </a:cxn>
            <a:cxn ang="T147">
              <a:pos x="T94" y="T95"/>
            </a:cxn>
            <a:cxn ang="T148">
              <a:pos x="T96" y="T97"/>
            </a:cxn>
            <a:cxn ang="T149">
              <a:pos x="T98" y="T99"/>
            </a:cxn>
          </a:cxnLst>
          <a:rect l="0" t="0" r="r" b="b"/>
          <a:pathLst>
            <a:path w="269" h="305">
              <a:moveTo>
                <a:pt x="200" y="0"/>
              </a:moveTo>
              <a:lnTo>
                <a:pt x="203" y="3"/>
              </a:lnTo>
              <a:lnTo>
                <a:pt x="207" y="11"/>
              </a:lnTo>
              <a:lnTo>
                <a:pt x="207" y="14"/>
              </a:lnTo>
              <a:lnTo>
                <a:pt x="210" y="23"/>
              </a:lnTo>
              <a:lnTo>
                <a:pt x="212" y="26"/>
              </a:lnTo>
              <a:lnTo>
                <a:pt x="215" y="30"/>
              </a:lnTo>
              <a:lnTo>
                <a:pt x="219" y="38"/>
              </a:lnTo>
              <a:lnTo>
                <a:pt x="219" y="39"/>
              </a:lnTo>
              <a:lnTo>
                <a:pt x="216" y="42"/>
              </a:lnTo>
              <a:lnTo>
                <a:pt x="220" y="44"/>
              </a:lnTo>
              <a:lnTo>
                <a:pt x="220" y="53"/>
              </a:lnTo>
              <a:lnTo>
                <a:pt x="220" y="57"/>
              </a:lnTo>
              <a:lnTo>
                <a:pt x="219" y="60"/>
              </a:lnTo>
              <a:lnTo>
                <a:pt x="217" y="63"/>
              </a:lnTo>
              <a:lnTo>
                <a:pt x="215" y="67"/>
              </a:lnTo>
              <a:lnTo>
                <a:pt x="215" y="71"/>
              </a:lnTo>
              <a:lnTo>
                <a:pt x="215" y="76"/>
              </a:lnTo>
              <a:lnTo>
                <a:pt x="213" y="79"/>
              </a:lnTo>
              <a:lnTo>
                <a:pt x="210" y="83"/>
              </a:lnTo>
              <a:lnTo>
                <a:pt x="201" y="88"/>
              </a:lnTo>
              <a:lnTo>
                <a:pt x="197" y="95"/>
              </a:lnTo>
              <a:lnTo>
                <a:pt x="194" y="97"/>
              </a:lnTo>
              <a:lnTo>
                <a:pt x="190" y="99"/>
              </a:lnTo>
              <a:lnTo>
                <a:pt x="187" y="101"/>
              </a:lnTo>
              <a:lnTo>
                <a:pt x="184" y="100"/>
              </a:lnTo>
              <a:lnTo>
                <a:pt x="181" y="99"/>
              </a:lnTo>
              <a:lnTo>
                <a:pt x="179" y="103"/>
              </a:lnTo>
              <a:lnTo>
                <a:pt x="175" y="107"/>
              </a:lnTo>
              <a:lnTo>
                <a:pt x="242" y="169"/>
              </a:lnTo>
              <a:lnTo>
                <a:pt x="242" y="170"/>
              </a:lnTo>
              <a:lnTo>
                <a:pt x="243" y="175"/>
              </a:lnTo>
              <a:lnTo>
                <a:pt x="268" y="270"/>
              </a:lnTo>
              <a:lnTo>
                <a:pt x="265" y="272"/>
              </a:lnTo>
              <a:lnTo>
                <a:pt x="263" y="277"/>
              </a:lnTo>
              <a:lnTo>
                <a:pt x="262" y="281"/>
              </a:lnTo>
              <a:lnTo>
                <a:pt x="260" y="282"/>
              </a:lnTo>
              <a:lnTo>
                <a:pt x="257" y="290"/>
              </a:lnTo>
              <a:lnTo>
                <a:pt x="240" y="292"/>
              </a:lnTo>
              <a:lnTo>
                <a:pt x="239" y="292"/>
              </a:lnTo>
              <a:lnTo>
                <a:pt x="238" y="292"/>
              </a:lnTo>
              <a:lnTo>
                <a:pt x="221" y="293"/>
              </a:lnTo>
              <a:lnTo>
                <a:pt x="217" y="296"/>
              </a:lnTo>
              <a:lnTo>
                <a:pt x="211" y="298"/>
              </a:lnTo>
              <a:lnTo>
                <a:pt x="203" y="298"/>
              </a:lnTo>
              <a:lnTo>
                <a:pt x="190" y="303"/>
              </a:lnTo>
              <a:lnTo>
                <a:pt x="186" y="304"/>
              </a:lnTo>
              <a:lnTo>
                <a:pt x="183" y="303"/>
              </a:lnTo>
              <a:lnTo>
                <a:pt x="181" y="300"/>
              </a:lnTo>
              <a:lnTo>
                <a:pt x="180" y="299"/>
              </a:lnTo>
              <a:lnTo>
                <a:pt x="174" y="293"/>
              </a:lnTo>
              <a:lnTo>
                <a:pt x="170" y="291"/>
              </a:lnTo>
              <a:lnTo>
                <a:pt x="168" y="288"/>
              </a:lnTo>
              <a:lnTo>
                <a:pt x="165" y="288"/>
              </a:lnTo>
              <a:lnTo>
                <a:pt x="161" y="289"/>
              </a:lnTo>
              <a:lnTo>
                <a:pt x="158" y="292"/>
              </a:lnTo>
              <a:lnTo>
                <a:pt x="155" y="296"/>
              </a:lnTo>
              <a:lnTo>
                <a:pt x="151" y="297"/>
              </a:lnTo>
              <a:lnTo>
                <a:pt x="128" y="296"/>
              </a:lnTo>
              <a:lnTo>
                <a:pt x="124" y="297"/>
              </a:lnTo>
              <a:lnTo>
                <a:pt x="121" y="299"/>
              </a:lnTo>
              <a:lnTo>
                <a:pt x="83" y="303"/>
              </a:lnTo>
              <a:lnTo>
                <a:pt x="70" y="303"/>
              </a:lnTo>
              <a:lnTo>
                <a:pt x="46" y="287"/>
              </a:lnTo>
              <a:lnTo>
                <a:pt x="41" y="285"/>
              </a:lnTo>
              <a:lnTo>
                <a:pt x="24" y="280"/>
              </a:lnTo>
              <a:lnTo>
                <a:pt x="2" y="258"/>
              </a:lnTo>
              <a:lnTo>
                <a:pt x="3" y="254"/>
              </a:lnTo>
              <a:lnTo>
                <a:pt x="7" y="248"/>
              </a:lnTo>
              <a:lnTo>
                <a:pt x="10" y="245"/>
              </a:lnTo>
              <a:lnTo>
                <a:pt x="14" y="244"/>
              </a:lnTo>
              <a:lnTo>
                <a:pt x="17" y="242"/>
              </a:lnTo>
              <a:lnTo>
                <a:pt x="11" y="232"/>
              </a:lnTo>
              <a:lnTo>
                <a:pt x="12" y="228"/>
              </a:lnTo>
              <a:lnTo>
                <a:pt x="9" y="225"/>
              </a:lnTo>
              <a:lnTo>
                <a:pt x="6" y="223"/>
              </a:lnTo>
              <a:lnTo>
                <a:pt x="6" y="218"/>
              </a:lnTo>
              <a:lnTo>
                <a:pt x="4" y="216"/>
              </a:lnTo>
              <a:lnTo>
                <a:pt x="4" y="212"/>
              </a:lnTo>
              <a:lnTo>
                <a:pt x="7" y="204"/>
              </a:lnTo>
              <a:lnTo>
                <a:pt x="6" y="200"/>
              </a:lnTo>
              <a:lnTo>
                <a:pt x="3" y="197"/>
              </a:lnTo>
              <a:lnTo>
                <a:pt x="0" y="195"/>
              </a:lnTo>
              <a:lnTo>
                <a:pt x="0" y="190"/>
              </a:lnTo>
              <a:lnTo>
                <a:pt x="2" y="187"/>
              </a:lnTo>
              <a:lnTo>
                <a:pt x="7" y="180"/>
              </a:lnTo>
              <a:lnTo>
                <a:pt x="11" y="179"/>
              </a:lnTo>
              <a:lnTo>
                <a:pt x="14" y="180"/>
              </a:lnTo>
              <a:lnTo>
                <a:pt x="17" y="182"/>
              </a:lnTo>
              <a:lnTo>
                <a:pt x="21" y="183"/>
              </a:lnTo>
              <a:lnTo>
                <a:pt x="22" y="179"/>
              </a:lnTo>
              <a:lnTo>
                <a:pt x="25" y="177"/>
              </a:lnTo>
              <a:lnTo>
                <a:pt x="48" y="164"/>
              </a:lnTo>
              <a:lnTo>
                <a:pt x="57" y="157"/>
              </a:lnTo>
              <a:lnTo>
                <a:pt x="59" y="155"/>
              </a:lnTo>
              <a:lnTo>
                <a:pt x="60" y="151"/>
              </a:lnTo>
              <a:lnTo>
                <a:pt x="62" y="147"/>
              </a:lnTo>
              <a:lnTo>
                <a:pt x="65" y="144"/>
              </a:lnTo>
              <a:lnTo>
                <a:pt x="67" y="141"/>
              </a:lnTo>
              <a:lnTo>
                <a:pt x="70" y="140"/>
              </a:lnTo>
              <a:lnTo>
                <a:pt x="74" y="133"/>
              </a:lnTo>
              <a:lnTo>
                <a:pt x="76" y="130"/>
              </a:lnTo>
              <a:lnTo>
                <a:pt x="77" y="127"/>
              </a:lnTo>
              <a:lnTo>
                <a:pt x="75" y="125"/>
              </a:lnTo>
              <a:lnTo>
                <a:pt x="72" y="122"/>
              </a:lnTo>
              <a:lnTo>
                <a:pt x="74" y="118"/>
              </a:lnTo>
              <a:lnTo>
                <a:pt x="75" y="114"/>
              </a:lnTo>
              <a:lnTo>
                <a:pt x="77" y="111"/>
              </a:lnTo>
              <a:lnTo>
                <a:pt x="84" y="107"/>
              </a:lnTo>
              <a:lnTo>
                <a:pt x="83" y="106"/>
              </a:lnTo>
              <a:lnTo>
                <a:pt x="88" y="102"/>
              </a:lnTo>
              <a:lnTo>
                <a:pt x="90" y="99"/>
              </a:lnTo>
              <a:lnTo>
                <a:pt x="92" y="95"/>
              </a:lnTo>
              <a:lnTo>
                <a:pt x="93" y="95"/>
              </a:lnTo>
              <a:lnTo>
                <a:pt x="97" y="96"/>
              </a:lnTo>
              <a:lnTo>
                <a:pt x="99" y="93"/>
              </a:lnTo>
              <a:lnTo>
                <a:pt x="102" y="89"/>
              </a:lnTo>
              <a:lnTo>
                <a:pt x="105" y="88"/>
              </a:lnTo>
              <a:lnTo>
                <a:pt x="110" y="83"/>
              </a:lnTo>
              <a:lnTo>
                <a:pt x="110" y="79"/>
              </a:lnTo>
              <a:lnTo>
                <a:pt x="113" y="76"/>
              </a:lnTo>
              <a:lnTo>
                <a:pt x="117" y="77"/>
              </a:lnTo>
              <a:lnTo>
                <a:pt x="120" y="78"/>
              </a:lnTo>
              <a:lnTo>
                <a:pt x="124" y="78"/>
              </a:lnTo>
              <a:lnTo>
                <a:pt x="127" y="77"/>
              </a:lnTo>
              <a:lnTo>
                <a:pt x="137" y="76"/>
              </a:lnTo>
              <a:lnTo>
                <a:pt x="141" y="74"/>
              </a:lnTo>
              <a:lnTo>
                <a:pt x="147" y="70"/>
              </a:lnTo>
              <a:lnTo>
                <a:pt x="151" y="64"/>
              </a:lnTo>
              <a:lnTo>
                <a:pt x="151" y="60"/>
              </a:lnTo>
              <a:lnTo>
                <a:pt x="153" y="56"/>
              </a:lnTo>
              <a:lnTo>
                <a:pt x="155" y="53"/>
              </a:lnTo>
              <a:lnTo>
                <a:pt x="159" y="53"/>
              </a:lnTo>
              <a:lnTo>
                <a:pt x="162" y="54"/>
              </a:lnTo>
              <a:lnTo>
                <a:pt x="165" y="56"/>
              </a:lnTo>
              <a:lnTo>
                <a:pt x="167" y="60"/>
              </a:lnTo>
              <a:lnTo>
                <a:pt x="168" y="61"/>
              </a:lnTo>
              <a:lnTo>
                <a:pt x="170" y="60"/>
              </a:lnTo>
              <a:lnTo>
                <a:pt x="173" y="58"/>
              </a:lnTo>
              <a:lnTo>
                <a:pt x="179" y="53"/>
              </a:lnTo>
              <a:lnTo>
                <a:pt x="180" y="42"/>
              </a:lnTo>
              <a:lnTo>
                <a:pt x="178" y="34"/>
              </a:lnTo>
              <a:lnTo>
                <a:pt x="181" y="31"/>
              </a:lnTo>
              <a:lnTo>
                <a:pt x="185" y="31"/>
              </a:lnTo>
              <a:lnTo>
                <a:pt x="188" y="28"/>
              </a:lnTo>
              <a:lnTo>
                <a:pt x="190" y="26"/>
              </a:lnTo>
              <a:lnTo>
                <a:pt x="194" y="23"/>
              </a:lnTo>
              <a:lnTo>
                <a:pt x="193" y="20"/>
              </a:lnTo>
              <a:lnTo>
                <a:pt x="190" y="17"/>
              </a:lnTo>
              <a:lnTo>
                <a:pt x="189" y="13"/>
              </a:lnTo>
              <a:lnTo>
                <a:pt x="197" y="4"/>
              </a:lnTo>
              <a:lnTo>
                <a:pt x="200" y="0"/>
              </a:lnTo>
            </a:path>
          </a:pathLst>
        </a:custGeom>
        <a:noFill/>
        <a:ln w="12700" cap="rnd" cmpd="sng">
          <a:solidFill>
            <a:srgbClr val="000000"/>
          </a:solidFill>
          <a:prstDash val="solid"/>
          <a:round/>
          <a:headEnd/>
          <a:tailEnd/>
        </a:ln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1966232</xdr:colOff>
      <xdr:row>28</xdr:row>
      <xdr:rowOff>136071</xdr:rowOff>
    </xdr:from>
    <xdr:to>
      <xdr:col>1</xdr:col>
      <xdr:colOff>2667063</xdr:colOff>
      <xdr:row>28</xdr:row>
      <xdr:rowOff>338856</xdr:rowOff>
    </xdr:to>
    <xdr:sp macro="" textlink="">
      <xdr:nvSpPr>
        <xdr:cNvPr id="2092" name="Text Box 163">
          <a:extLst>
            <a:ext uri="{FF2B5EF4-FFF2-40B4-BE49-F238E27FC236}">
              <a16:creationId xmlns:a16="http://schemas.microsoft.com/office/drawing/2014/main" id="{4A19DAA1-3C6F-45FF-B3F9-7AE361643F60}"/>
            </a:ext>
          </a:extLst>
        </xdr:cNvPr>
        <xdr:cNvSpPr txBox="1">
          <a:spLocks noChangeArrowheads="1"/>
        </xdr:cNvSpPr>
      </xdr:nvSpPr>
      <xdr:spPr bwMode="auto">
        <a:xfrm>
          <a:off x="2149928" y="9722303"/>
          <a:ext cx="700831" cy="202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n-US" altLang="en-US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Zurich Cn BT" pitchFamily="34" charset="0"/>
            </a:rPr>
            <a:t>McDowell</a:t>
          </a:r>
          <a:endParaRPr kumimoji="0" lang="en-US" altLang="en-US" sz="24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1700893</xdr:colOff>
      <xdr:row>27</xdr:row>
      <xdr:rowOff>210911</xdr:rowOff>
    </xdr:from>
    <xdr:to>
      <xdr:col>1</xdr:col>
      <xdr:colOff>2401724</xdr:colOff>
      <xdr:row>28</xdr:row>
      <xdr:rowOff>53107</xdr:rowOff>
    </xdr:to>
    <xdr:sp macro="" textlink="">
      <xdr:nvSpPr>
        <xdr:cNvPr id="2093" name="Text Box 163">
          <a:extLst>
            <a:ext uri="{FF2B5EF4-FFF2-40B4-BE49-F238E27FC236}">
              <a16:creationId xmlns:a16="http://schemas.microsoft.com/office/drawing/2014/main" id="{386FFF31-7E38-4C6B-8709-FFB16E3AD452}"/>
            </a:ext>
          </a:extLst>
        </xdr:cNvPr>
        <xdr:cNvSpPr txBox="1">
          <a:spLocks noChangeArrowheads="1"/>
        </xdr:cNvSpPr>
      </xdr:nvSpPr>
      <xdr:spPr bwMode="auto">
        <a:xfrm rot="2636566">
          <a:off x="1884589" y="9436554"/>
          <a:ext cx="700831" cy="20278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eaLnBrk="0" fontAlgn="base" latinLnBrk="0" hangingPunct="0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n-US" altLang="en-US" sz="700" b="1" i="0" u="none" strike="noStrike" kern="0" cap="none" spc="0" normalizeH="0" baseline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Zurich Cn BT" pitchFamily="34" charset="0"/>
            </a:rPr>
            <a:t>Yancey</a:t>
          </a:r>
          <a:endParaRPr kumimoji="0" lang="en-US" altLang="en-US" sz="2400" b="0" i="0" u="none" strike="noStrike" kern="0" cap="none" spc="0" normalizeH="0" baseline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78828</xdr:colOff>
      <xdr:row>1</xdr:row>
      <xdr:rowOff>13145</xdr:rowOff>
    </xdr:from>
    <xdr:to>
      <xdr:col>1</xdr:col>
      <xdr:colOff>89063</xdr:colOff>
      <xdr:row>2</xdr:row>
      <xdr:rowOff>113067</xdr:rowOff>
    </xdr:to>
    <xdr:cxnSp macro="">
      <xdr:nvCxnSpPr>
        <xdr:cNvPr id="2091" name="Straight Connector 2090">
          <a:extLst>
            <a:ext uri="{FF2B5EF4-FFF2-40B4-BE49-F238E27FC236}">
              <a16:creationId xmlns:a16="http://schemas.microsoft.com/office/drawing/2014/main" id="{5794F8BF-0981-4BA7-A326-A16D1E37899C}"/>
            </a:ext>
          </a:extLst>
        </xdr:cNvPr>
        <xdr:cNvCxnSpPr>
          <a:cxnSpLocks/>
        </xdr:cNvCxnSpPr>
      </xdr:nvCxnSpPr>
      <xdr:spPr>
        <a:xfrm flipV="1">
          <a:off x="261391" y="378270"/>
          <a:ext cx="10235" cy="465047"/>
        </a:xfrm>
        <a:prstGeom prst="line">
          <a:avLst/>
        </a:prstGeom>
        <a:ln w="571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2135188</xdr:colOff>
      <xdr:row>47</xdr:row>
      <xdr:rowOff>222250</xdr:rowOff>
    </xdr:from>
    <xdr:to>
      <xdr:col>1</xdr:col>
      <xdr:colOff>2709455</xdr:colOff>
      <xdr:row>48</xdr:row>
      <xdr:rowOff>284176</xdr:rowOff>
    </xdr:to>
    <xdr:sp macro="" textlink="">
      <xdr:nvSpPr>
        <xdr:cNvPr id="2094" name="Freeform 13">
          <a:extLst>
            <a:ext uri="{FF2B5EF4-FFF2-40B4-BE49-F238E27FC236}">
              <a16:creationId xmlns:a16="http://schemas.microsoft.com/office/drawing/2014/main" id="{B586663D-7E39-4B37-AC95-321EE47873E8}"/>
            </a:ext>
          </a:extLst>
        </xdr:cNvPr>
        <xdr:cNvSpPr>
          <a:spLocks/>
        </xdr:cNvSpPr>
      </xdr:nvSpPr>
      <xdr:spPr bwMode="auto">
        <a:xfrm>
          <a:off x="2317751" y="16978313"/>
          <a:ext cx="574267" cy="411176"/>
        </a:xfrm>
        <a:custGeom>
          <a:avLst/>
          <a:gdLst>
            <a:gd name="T0" fmla="*/ 536794075 w 372"/>
            <a:gd name="T1" fmla="*/ 509071563 h 252"/>
            <a:gd name="T2" fmla="*/ 524192500 w 372"/>
            <a:gd name="T3" fmla="*/ 521673138 h 252"/>
            <a:gd name="T4" fmla="*/ 509071563 w 372"/>
            <a:gd name="T5" fmla="*/ 531753763 h 252"/>
            <a:gd name="T6" fmla="*/ 514111875 w 372"/>
            <a:gd name="T7" fmla="*/ 551915013 h 252"/>
            <a:gd name="T8" fmla="*/ 496471575 w 372"/>
            <a:gd name="T9" fmla="*/ 559474688 h 252"/>
            <a:gd name="T10" fmla="*/ 481350638 w 372"/>
            <a:gd name="T11" fmla="*/ 569555313 h 252"/>
            <a:gd name="T12" fmla="*/ 486390950 w 372"/>
            <a:gd name="T13" fmla="*/ 546874700 h 252"/>
            <a:gd name="T14" fmla="*/ 471270013 w 372"/>
            <a:gd name="T15" fmla="*/ 539313438 h 252"/>
            <a:gd name="T16" fmla="*/ 458668438 w 372"/>
            <a:gd name="T17" fmla="*/ 536794075 h 252"/>
            <a:gd name="T18" fmla="*/ 448587813 w 372"/>
            <a:gd name="T19" fmla="*/ 544353750 h 252"/>
            <a:gd name="T20" fmla="*/ 448587813 w 372"/>
            <a:gd name="T21" fmla="*/ 564515000 h 252"/>
            <a:gd name="T22" fmla="*/ 418345938 w 372"/>
            <a:gd name="T23" fmla="*/ 599797188 h 252"/>
            <a:gd name="T24" fmla="*/ 405745950 w 372"/>
            <a:gd name="T25" fmla="*/ 602318138 h 252"/>
            <a:gd name="T26" fmla="*/ 393144375 w 372"/>
            <a:gd name="T27" fmla="*/ 592237513 h 252"/>
            <a:gd name="T28" fmla="*/ 383063750 w 372"/>
            <a:gd name="T29" fmla="*/ 579635938 h 252"/>
            <a:gd name="T30" fmla="*/ 393144375 w 372"/>
            <a:gd name="T31" fmla="*/ 561995638 h 252"/>
            <a:gd name="T32" fmla="*/ 357862188 w 372"/>
            <a:gd name="T33" fmla="*/ 574595625 h 252"/>
            <a:gd name="T34" fmla="*/ 340221888 w 372"/>
            <a:gd name="T35" fmla="*/ 582156888 h 252"/>
            <a:gd name="T36" fmla="*/ 352821875 w 372"/>
            <a:gd name="T37" fmla="*/ 599797188 h 252"/>
            <a:gd name="T38" fmla="*/ 337700938 w 372"/>
            <a:gd name="T39" fmla="*/ 612398763 h 252"/>
            <a:gd name="T40" fmla="*/ 322580000 w 372"/>
            <a:gd name="T41" fmla="*/ 617439075 h 252"/>
            <a:gd name="T42" fmla="*/ 307459063 w 372"/>
            <a:gd name="T43" fmla="*/ 624998750 h 252"/>
            <a:gd name="T44" fmla="*/ 297378438 w 372"/>
            <a:gd name="T45" fmla="*/ 627519700 h 252"/>
            <a:gd name="T46" fmla="*/ 166330313 w 372"/>
            <a:gd name="T47" fmla="*/ 630039063 h 252"/>
            <a:gd name="T48" fmla="*/ 0 w 372"/>
            <a:gd name="T49" fmla="*/ 632560013 h 252"/>
            <a:gd name="T50" fmla="*/ 7561263 w 372"/>
            <a:gd name="T51" fmla="*/ 388104063 h 252"/>
            <a:gd name="T52" fmla="*/ 12601575 w 372"/>
            <a:gd name="T53" fmla="*/ 186491563 h 252"/>
            <a:gd name="T54" fmla="*/ 17641888 w 372"/>
            <a:gd name="T55" fmla="*/ 55443438 h 252"/>
            <a:gd name="T56" fmla="*/ 297378438 w 372"/>
            <a:gd name="T57" fmla="*/ 52924075 h 252"/>
            <a:gd name="T58" fmla="*/ 458668438 w 372"/>
            <a:gd name="T59" fmla="*/ 42843450 h 252"/>
            <a:gd name="T60" fmla="*/ 441028138 w 372"/>
            <a:gd name="T61" fmla="*/ 12601575 h 252"/>
            <a:gd name="T62" fmla="*/ 441028138 w 372"/>
            <a:gd name="T63" fmla="*/ 0 h 252"/>
            <a:gd name="T64" fmla="*/ 675401875 w 372"/>
            <a:gd name="T65" fmla="*/ 25201563 h 252"/>
            <a:gd name="T66" fmla="*/ 776208125 w 372"/>
            <a:gd name="T67" fmla="*/ 20161250 h 252"/>
            <a:gd name="T68" fmla="*/ 897175625 w 372"/>
            <a:gd name="T69" fmla="*/ 143649700 h 252"/>
            <a:gd name="T70" fmla="*/ 841732188 w 372"/>
            <a:gd name="T71" fmla="*/ 342741250 h 252"/>
            <a:gd name="T72" fmla="*/ 884575638 w 372"/>
            <a:gd name="T73" fmla="*/ 496471575 h 252"/>
            <a:gd name="T74" fmla="*/ 844253138 w 372"/>
            <a:gd name="T75" fmla="*/ 619958438 h 252"/>
            <a:gd name="T76" fmla="*/ 836691875 w 372"/>
            <a:gd name="T77" fmla="*/ 612398763 h 252"/>
            <a:gd name="T78" fmla="*/ 816530625 w 372"/>
            <a:gd name="T79" fmla="*/ 589716563 h 252"/>
            <a:gd name="T80" fmla="*/ 798890325 w 372"/>
            <a:gd name="T81" fmla="*/ 584676250 h 252"/>
            <a:gd name="T82" fmla="*/ 773688763 w 372"/>
            <a:gd name="T83" fmla="*/ 582156888 h 252"/>
            <a:gd name="T84" fmla="*/ 743446888 w 372"/>
            <a:gd name="T85" fmla="*/ 544353750 h 252"/>
            <a:gd name="T86" fmla="*/ 730845313 w 372"/>
            <a:gd name="T87" fmla="*/ 526713450 h 252"/>
            <a:gd name="T88" fmla="*/ 725805000 w 372"/>
            <a:gd name="T89" fmla="*/ 506552200 h 252"/>
            <a:gd name="T90" fmla="*/ 720764688 w 372"/>
            <a:gd name="T91" fmla="*/ 486390950 h 252"/>
            <a:gd name="T92" fmla="*/ 700603438 w 372"/>
            <a:gd name="T93" fmla="*/ 468749063 h 252"/>
            <a:gd name="T94" fmla="*/ 682963138 w 372"/>
            <a:gd name="T95" fmla="*/ 458668438 h 252"/>
            <a:gd name="T96" fmla="*/ 660280938 w 372"/>
            <a:gd name="T97" fmla="*/ 446068450 h 252"/>
            <a:gd name="T98" fmla="*/ 642640638 w 372"/>
            <a:gd name="T99" fmla="*/ 446068450 h 252"/>
            <a:gd name="T100" fmla="*/ 619958438 w 372"/>
            <a:gd name="T101" fmla="*/ 441028138 h 252"/>
            <a:gd name="T102" fmla="*/ 602318138 w 372"/>
            <a:gd name="T103" fmla="*/ 441028138 h 252"/>
            <a:gd name="T104" fmla="*/ 587197200 w 372"/>
            <a:gd name="T105" fmla="*/ 451108763 h 252"/>
            <a:gd name="T106" fmla="*/ 577116575 w 372"/>
            <a:gd name="T107" fmla="*/ 468749063 h 252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</a:gdLst>
          <a:ahLst/>
          <a:cxnLst>
            <a:cxn ang="T108">
              <a:pos x="T0" y="T1"/>
            </a:cxn>
            <a:cxn ang="T109">
              <a:pos x="T2" y="T3"/>
            </a:cxn>
            <a:cxn ang="T110">
              <a:pos x="T4" y="T5"/>
            </a:cxn>
            <a:cxn ang="T111">
              <a:pos x="T6" y="T7"/>
            </a:cxn>
            <a:cxn ang="T112">
              <a:pos x="T8" y="T9"/>
            </a:cxn>
            <a:cxn ang="T113">
              <a:pos x="T10" y="T11"/>
            </a:cxn>
            <a:cxn ang="T114">
              <a:pos x="T12" y="T13"/>
            </a:cxn>
            <a:cxn ang="T115">
              <a:pos x="T14" y="T15"/>
            </a:cxn>
            <a:cxn ang="T116">
              <a:pos x="T16" y="T17"/>
            </a:cxn>
            <a:cxn ang="T117">
              <a:pos x="T18" y="T19"/>
            </a:cxn>
            <a:cxn ang="T118">
              <a:pos x="T20" y="T21"/>
            </a:cxn>
            <a:cxn ang="T119">
              <a:pos x="T22" y="T23"/>
            </a:cxn>
            <a:cxn ang="T120">
              <a:pos x="T24" y="T25"/>
            </a:cxn>
            <a:cxn ang="T121">
              <a:pos x="T26" y="T27"/>
            </a:cxn>
            <a:cxn ang="T122">
              <a:pos x="T28" y="T29"/>
            </a:cxn>
            <a:cxn ang="T123">
              <a:pos x="T30" y="T31"/>
            </a:cxn>
            <a:cxn ang="T124">
              <a:pos x="T32" y="T33"/>
            </a:cxn>
            <a:cxn ang="T125">
              <a:pos x="T34" y="T35"/>
            </a:cxn>
            <a:cxn ang="T126">
              <a:pos x="T36" y="T37"/>
            </a:cxn>
            <a:cxn ang="T127">
              <a:pos x="T38" y="T39"/>
            </a:cxn>
            <a:cxn ang="T128">
              <a:pos x="T40" y="T41"/>
            </a:cxn>
            <a:cxn ang="T129">
              <a:pos x="T42" y="T43"/>
            </a:cxn>
            <a:cxn ang="T130">
              <a:pos x="T44" y="T45"/>
            </a:cxn>
            <a:cxn ang="T131">
              <a:pos x="T46" y="T47"/>
            </a:cxn>
            <a:cxn ang="T132">
              <a:pos x="T48" y="T49"/>
            </a:cxn>
            <a:cxn ang="T133">
              <a:pos x="T50" y="T51"/>
            </a:cxn>
            <a:cxn ang="T134">
              <a:pos x="T52" y="T53"/>
            </a:cxn>
            <a:cxn ang="T135">
              <a:pos x="T54" y="T55"/>
            </a:cxn>
            <a:cxn ang="T136">
              <a:pos x="T56" y="T57"/>
            </a:cxn>
            <a:cxn ang="T137">
              <a:pos x="T58" y="T59"/>
            </a:cxn>
            <a:cxn ang="T138">
              <a:pos x="T60" y="T61"/>
            </a:cxn>
            <a:cxn ang="T139">
              <a:pos x="T62" y="T63"/>
            </a:cxn>
            <a:cxn ang="T140">
              <a:pos x="T64" y="T65"/>
            </a:cxn>
            <a:cxn ang="T141">
              <a:pos x="T66" y="T67"/>
            </a:cxn>
            <a:cxn ang="T142">
              <a:pos x="T68" y="T69"/>
            </a:cxn>
            <a:cxn ang="T143">
              <a:pos x="T70" y="T71"/>
            </a:cxn>
            <a:cxn ang="T144">
              <a:pos x="T72" y="T73"/>
            </a:cxn>
            <a:cxn ang="T145">
              <a:pos x="T74" y="T75"/>
            </a:cxn>
            <a:cxn ang="T146">
              <a:pos x="T76" y="T77"/>
            </a:cxn>
            <a:cxn ang="T147">
              <a:pos x="T78" y="T79"/>
            </a:cxn>
            <a:cxn ang="T148">
              <a:pos x="T80" y="T81"/>
            </a:cxn>
            <a:cxn ang="T149">
              <a:pos x="T82" y="T83"/>
            </a:cxn>
            <a:cxn ang="T150">
              <a:pos x="T84" y="T85"/>
            </a:cxn>
            <a:cxn ang="T151">
              <a:pos x="T86" y="T87"/>
            </a:cxn>
            <a:cxn ang="T152">
              <a:pos x="T88" y="T89"/>
            </a:cxn>
            <a:cxn ang="T153">
              <a:pos x="T90" y="T91"/>
            </a:cxn>
            <a:cxn ang="T154">
              <a:pos x="T92" y="T93"/>
            </a:cxn>
            <a:cxn ang="T155">
              <a:pos x="T94" y="T95"/>
            </a:cxn>
            <a:cxn ang="T156">
              <a:pos x="T96" y="T97"/>
            </a:cxn>
            <a:cxn ang="T157">
              <a:pos x="T98" y="T99"/>
            </a:cxn>
            <a:cxn ang="T158">
              <a:pos x="T100" y="T101"/>
            </a:cxn>
            <a:cxn ang="T159">
              <a:pos x="T102" y="T103"/>
            </a:cxn>
            <a:cxn ang="T160">
              <a:pos x="T104" y="T105"/>
            </a:cxn>
            <a:cxn ang="T161">
              <a:pos x="T106" y="T107"/>
            </a:cxn>
          </a:cxnLst>
          <a:rect l="0" t="0" r="r" b="b"/>
          <a:pathLst>
            <a:path w="372" h="252">
              <a:moveTo>
                <a:pt x="221" y="190"/>
              </a:moveTo>
              <a:lnTo>
                <a:pt x="213" y="202"/>
              </a:lnTo>
              <a:lnTo>
                <a:pt x="212" y="205"/>
              </a:lnTo>
              <a:lnTo>
                <a:pt x="208" y="207"/>
              </a:lnTo>
              <a:lnTo>
                <a:pt x="205" y="208"/>
              </a:lnTo>
              <a:lnTo>
                <a:pt x="202" y="211"/>
              </a:lnTo>
              <a:lnTo>
                <a:pt x="204" y="215"/>
              </a:lnTo>
              <a:lnTo>
                <a:pt x="204" y="219"/>
              </a:lnTo>
              <a:lnTo>
                <a:pt x="200" y="222"/>
              </a:lnTo>
              <a:lnTo>
                <a:pt x="197" y="222"/>
              </a:lnTo>
              <a:lnTo>
                <a:pt x="194" y="223"/>
              </a:lnTo>
              <a:lnTo>
                <a:pt x="191" y="226"/>
              </a:lnTo>
              <a:lnTo>
                <a:pt x="190" y="222"/>
              </a:lnTo>
              <a:lnTo>
                <a:pt x="193" y="217"/>
              </a:lnTo>
              <a:lnTo>
                <a:pt x="190" y="213"/>
              </a:lnTo>
              <a:lnTo>
                <a:pt x="187" y="214"/>
              </a:lnTo>
              <a:lnTo>
                <a:pt x="184" y="213"/>
              </a:lnTo>
              <a:lnTo>
                <a:pt x="182" y="213"/>
              </a:lnTo>
              <a:lnTo>
                <a:pt x="180" y="212"/>
              </a:lnTo>
              <a:lnTo>
                <a:pt x="178" y="216"/>
              </a:lnTo>
              <a:lnTo>
                <a:pt x="179" y="220"/>
              </a:lnTo>
              <a:lnTo>
                <a:pt x="178" y="224"/>
              </a:lnTo>
              <a:lnTo>
                <a:pt x="168" y="236"/>
              </a:lnTo>
              <a:lnTo>
                <a:pt x="166" y="238"/>
              </a:lnTo>
              <a:lnTo>
                <a:pt x="165" y="239"/>
              </a:lnTo>
              <a:lnTo>
                <a:pt x="161" y="239"/>
              </a:lnTo>
              <a:lnTo>
                <a:pt x="157" y="238"/>
              </a:lnTo>
              <a:lnTo>
                <a:pt x="156" y="235"/>
              </a:lnTo>
              <a:lnTo>
                <a:pt x="152" y="234"/>
              </a:lnTo>
              <a:lnTo>
                <a:pt x="152" y="230"/>
              </a:lnTo>
              <a:lnTo>
                <a:pt x="154" y="228"/>
              </a:lnTo>
              <a:lnTo>
                <a:pt x="156" y="223"/>
              </a:lnTo>
              <a:lnTo>
                <a:pt x="145" y="225"/>
              </a:lnTo>
              <a:lnTo>
                <a:pt x="142" y="228"/>
              </a:lnTo>
              <a:lnTo>
                <a:pt x="139" y="231"/>
              </a:lnTo>
              <a:lnTo>
                <a:pt x="135" y="231"/>
              </a:lnTo>
              <a:lnTo>
                <a:pt x="137" y="235"/>
              </a:lnTo>
              <a:lnTo>
                <a:pt x="140" y="238"/>
              </a:lnTo>
              <a:lnTo>
                <a:pt x="138" y="242"/>
              </a:lnTo>
              <a:lnTo>
                <a:pt x="134" y="243"/>
              </a:lnTo>
              <a:lnTo>
                <a:pt x="132" y="245"/>
              </a:lnTo>
              <a:lnTo>
                <a:pt x="128" y="245"/>
              </a:lnTo>
              <a:lnTo>
                <a:pt x="125" y="246"/>
              </a:lnTo>
              <a:lnTo>
                <a:pt x="122" y="248"/>
              </a:lnTo>
              <a:lnTo>
                <a:pt x="118" y="248"/>
              </a:lnTo>
              <a:lnTo>
                <a:pt x="118" y="249"/>
              </a:lnTo>
              <a:lnTo>
                <a:pt x="92" y="250"/>
              </a:lnTo>
              <a:lnTo>
                <a:pt x="66" y="250"/>
              </a:lnTo>
              <a:lnTo>
                <a:pt x="65" y="250"/>
              </a:lnTo>
              <a:lnTo>
                <a:pt x="0" y="251"/>
              </a:lnTo>
              <a:lnTo>
                <a:pt x="3" y="184"/>
              </a:lnTo>
              <a:lnTo>
                <a:pt x="3" y="154"/>
              </a:lnTo>
              <a:lnTo>
                <a:pt x="4" y="117"/>
              </a:lnTo>
              <a:lnTo>
                <a:pt x="5" y="74"/>
              </a:lnTo>
              <a:lnTo>
                <a:pt x="7" y="48"/>
              </a:lnTo>
              <a:lnTo>
                <a:pt x="7" y="22"/>
              </a:lnTo>
              <a:lnTo>
                <a:pt x="69" y="22"/>
              </a:lnTo>
              <a:lnTo>
                <a:pt x="118" y="21"/>
              </a:lnTo>
              <a:lnTo>
                <a:pt x="183" y="21"/>
              </a:lnTo>
              <a:lnTo>
                <a:pt x="182" y="17"/>
              </a:lnTo>
              <a:lnTo>
                <a:pt x="175" y="13"/>
              </a:lnTo>
              <a:lnTo>
                <a:pt x="175" y="5"/>
              </a:lnTo>
              <a:lnTo>
                <a:pt x="175" y="4"/>
              </a:lnTo>
              <a:lnTo>
                <a:pt x="175" y="0"/>
              </a:lnTo>
              <a:lnTo>
                <a:pt x="234" y="6"/>
              </a:lnTo>
              <a:lnTo>
                <a:pt x="268" y="10"/>
              </a:lnTo>
              <a:lnTo>
                <a:pt x="270" y="10"/>
              </a:lnTo>
              <a:lnTo>
                <a:pt x="308" y="8"/>
              </a:lnTo>
              <a:lnTo>
                <a:pt x="371" y="4"/>
              </a:lnTo>
              <a:lnTo>
                <a:pt x="356" y="57"/>
              </a:lnTo>
              <a:lnTo>
                <a:pt x="343" y="103"/>
              </a:lnTo>
              <a:lnTo>
                <a:pt x="334" y="136"/>
              </a:lnTo>
              <a:lnTo>
                <a:pt x="320" y="185"/>
              </a:lnTo>
              <a:lnTo>
                <a:pt x="351" y="197"/>
              </a:lnTo>
              <a:lnTo>
                <a:pt x="367" y="203"/>
              </a:lnTo>
              <a:lnTo>
                <a:pt x="335" y="246"/>
              </a:lnTo>
              <a:lnTo>
                <a:pt x="334" y="246"/>
              </a:lnTo>
              <a:lnTo>
                <a:pt x="332" y="243"/>
              </a:lnTo>
              <a:lnTo>
                <a:pt x="326" y="237"/>
              </a:lnTo>
              <a:lnTo>
                <a:pt x="324" y="234"/>
              </a:lnTo>
              <a:lnTo>
                <a:pt x="321" y="232"/>
              </a:lnTo>
              <a:lnTo>
                <a:pt x="317" y="232"/>
              </a:lnTo>
              <a:lnTo>
                <a:pt x="311" y="232"/>
              </a:lnTo>
              <a:lnTo>
                <a:pt x="307" y="231"/>
              </a:lnTo>
              <a:lnTo>
                <a:pt x="304" y="229"/>
              </a:lnTo>
              <a:lnTo>
                <a:pt x="295" y="216"/>
              </a:lnTo>
              <a:lnTo>
                <a:pt x="291" y="213"/>
              </a:lnTo>
              <a:lnTo>
                <a:pt x="290" y="209"/>
              </a:lnTo>
              <a:lnTo>
                <a:pt x="289" y="205"/>
              </a:lnTo>
              <a:lnTo>
                <a:pt x="288" y="201"/>
              </a:lnTo>
              <a:lnTo>
                <a:pt x="288" y="197"/>
              </a:lnTo>
              <a:lnTo>
                <a:pt x="286" y="193"/>
              </a:lnTo>
              <a:lnTo>
                <a:pt x="283" y="192"/>
              </a:lnTo>
              <a:lnTo>
                <a:pt x="278" y="186"/>
              </a:lnTo>
              <a:lnTo>
                <a:pt x="275" y="184"/>
              </a:lnTo>
              <a:lnTo>
                <a:pt x="271" y="182"/>
              </a:lnTo>
              <a:lnTo>
                <a:pt x="265" y="179"/>
              </a:lnTo>
              <a:lnTo>
                <a:pt x="262" y="177"/>
              </a:lnTo>
              <a:lnTo>
                <a:pt x="259" y="175"/>
              </a:lnTo>
              <a:lnTo>
                <a:pt x="255" y="177"/>
              </a:lnTo>
              <a:lnTo>
                <a:pt x="249" y="173"/>
              </a:lnTo>
              <a:lnTo>
                <a:pt x="246" y="175"/>
              </a:lnTo>
              <a:lnTo>
                <a:pt x="242" y="176"/>
              </a:lnTo>
              <a:lnTo>
                <a:pt x="239" y="175"/>
              </a:lnTo>
              <a:lnTo>
                <a:pt x="235" y="177"/>
              </a:lnTo>
              <a:lnTo>
                <a:pt x="233" y="179"/>
              </a:lnTo>
              <a:lnTo>
                <a:pt x="231" y="182"/>
              </a:lnTo>
              <a:lnTo>
                <a:pt x="229" y="186"/>
              </a:lnTo>
              <a:lnTo>
                <a:pt x="221" y="190"/>
              </a:lnTo>
            </a:path>
          </a:pathLst>
        </a:custGeom>
        <a:noFill/>
        <a:ln w="12700" cap="rnd" cmpd="sng">
          <a:solidFill>
            <a:srgbClr val="000000"/>
          </a:solidFill>
          <a:prstDash val="solid"/>
          <a:round/>
          <a:headEnd/>
          <a:tailEnd/>
        </a:ln>
      </xdr:spPr>
      <xdr:txBody>
        <a:bodyPr wrap="square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en-US"/>
        </a:p>
      </xdr:txBody>
    </xdr:sp>
    <xdr:clientData/>
  </xdr:twoCellAnchor>
  <xdr:twoCellAnchor>
    <xdr:from>
      <xdr:col>1</xdr:col>
      <xdr:colOff>2063751</xdr:colOff>
      <xdr:row>47</xdr:row>
      <xdr:rowOff>310200</xdr:rowOff>
    </xdr:from>
    <xdr:to>
      <xdr:col>1</xdr:col>
      <xdr:colOff>2582501</xdr:colOff>
      <xdr:row>48</xdr:row>
      <xdr:rowOff>156111</xdr:rowOff>
    </xdr:to>
    <xdr:sp macro="" textlink="">
      <xdr:nvSpPr>
        <xdr:cNvPr id="2096" name="Text Box 354">
          <a:extLst>
            <a:ext uri="{FF2B5EF4-FFF2-40B4-BE49-F238E27FC236}">
              <a16:creationId xmlns:a16="http://schemas.microsoft.com/office/drawing/2014/main" id="{8D375470-F37C-4595-9E1D-7E7FDE917513}"/>
            </a:ext>
          </a:extLst>
        </xdr:cNvPr>
        <xdr:cNvSpPr txBox="1">
          <a:spLocks noChangeArrowheads="1"/>
        </xdr:cNvSpPr>
      </xdr:nvSpPr>
      <xdr:spPr bwMode="auto">
        <a:xfrm>
          <a:off x="2246314" y="17066263"/>
          <a:ext cx="518750" cy="1951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>
              <a:solidFill>
                <a:schemeClr val="tx1"/>
              </a:solidFill>
              <a:miter lim="800000"/>
              <a:headEnd type="none" w="sm" len="sm"/>
              <a:tailEnd type="none" w="sm" len="sm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en-US" sz="700" b="1">
              <a:latin typeface="Zurich Cn BT" pitchFamily="34" charset="0"/>
            </a:rPr>
            <a:t>Chatham</a:t>
          </a:r>
          <a:endParaRPr lang="en-US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535781</xdr:colOff>
      <xdr:row>41</xdr:row>
      <xdr:rowOff>39163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3C627C-A62B-287E-EE68-B83B2BA7A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143750" cy="777822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296167</xdr:colOff>
      <xdr:row>29</xdr:row>
      <xdr:rowOff>19703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1B864CB-0D84-8E34-2638-FA63E9745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392167" cy="467742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29</xdr:row>
      <xdr:rowOff>9525</xdr:rowOff>
    </xdr:from>
    <xdr:to>
      <xdr:col>10</xdr:col>
      <xdr:colOff>276224</xdr:colOff>
      <xdr:row>55</xdr:row>
      <xdr:rowOff>150460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D33477B-E168-D170-7568-9C3EF9FDF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4829175"/>
          <a:ext cx="6334124" cy="43509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10</xdr:col>
      <xdr:colOff>247650</xdr:colOff>
      <xdr:row>81</xdr:row>
      <xdr:rowOff>114881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299A8F-EECE-9AEC-8A02-D643D0BEA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191625"/>
          <a:ext cx="6343650" cy="41630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10</xdr:col>
      <xdr:colOff>248535</xdr:colOff>
      <xdr:row>109</xdr:row>
      <xdr:rowOff>95874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CD5C54A1-000E-A5A7-C203-CA7B9DF5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401675"/>
          <a:ext cx="6344535" cy="44678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142875</xdr:rowOff>
    </xdr:from>
    <xdr:to>
      <xdr:col>10</xdr:col>
      <xdr:colOff>314324</xdr:colOff>
      <xdr:row>134</xdr:row>
      <xdr:rowOff>95808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F6E6C78-DF09-6AC0-E4A2-CB87372C3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7916525"/>
          <a:ext cx="6410324" cy="4001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134</xdr:row>
      <xdr:rowOff>57150</xdr:rowOff>
    </xdr:from>
    <xdr:to>
      <xdr:col>10</xdr:col>
      <xdr:colOff>314324</xdr:colOff>
      <xdr:row>162</xdr:row>
      <xdr:rowOff>67309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1A26F130-F23C-E8EF-D47E-D2425EAC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21878925"/>
          <a:ext cx="6410324" cy="4544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133350</xdr:rowOff>
    </xdr:from>
    <xdr:to>
      <xdr:col>10</xdr:col>
      <xdr:colOff>181851</xdr:colOff>
      <xdr:row>189</xdr:row>
      <xdr:rowOff>86329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DE7B2C4-303A-9257-DBBE-F49EDAE51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6489025"/>
          <a:ext cx="6277851" cy="43249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189</xdr:row>
      <xdr:rowOff>38100</xdr:rowOff>
    </xdr:from>
    <xdr:to>
      <xdr:col>10</xdr:col>
      <xdr:colOff>124693</xdr:colOff>
      <xdr:row>215</xdr:row>
      <xdr:rowOff>10109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F78844D-787C-D34A-3BB5-A8A2E55426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0765750"/>
          <a:ext cx="6220693" cy="4182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214</xdr:row>
      <xdr:rowOff>76200</xdr:rowOff>
    </xdr:from>
    <xdr:to>
      <xdr:col>10</xdr:col>
      <xdr:colOff>258062</xdr:colOff>
      <xdr:row>240</xdr:row>
      <xdr:rowOff>152998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372043E1-F33B-FE52-9A33-4A178B1E2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4851975"/>
          <a:ext cx="6354062" cy="428684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240</xdr:row>
      <xdr:rowOff>76200</xdr:rowOff>
    </xdr:from>
    <xdr:to>
      <xdr:col>10</xdr:col>
      <xdr:colOff>258056</xdr:colOff>
      <xdr:row>255</xdr:row>
      <xdr:rowOff>86065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8F323E62-7D14-3208-988F-FCF8A4CC4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8100" y="39062025"/>
          <a:ext cx="6315956" cy="243874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254</xdr:row>
      <xdr:rowOff>142875</xdr:rowOff>
    </xdr:from>
    <xdr:to>
      <xdr:col>10</xdr:col>
      <xdr:colOff>381901</xdr:colOff>
      <xdr:row>284</xdr:row>
      <xdr:rowOff>19711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57EF23D2-B172-19CB-0768-F90E2F3D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41395650"/>
          <a:ext cx="6458851" cy="47345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283</xdr:row>
      <xdr:rowOff>76200</xdr:rowOff>
    </xdr:from>
    <xdr:to>
      <xdr:col>10</xdr:col>
      <xdr:colOff>343799</xdr:colOff>
      <xdr:row>308</xdr:row>
      <xdr:rowOff>143449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0499C58-B4E8-F381-320B-3CA457C2B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6024800"/>
          <a:ext cx="6439799" cy="41153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307</xdr:row>
      <xdr:rowOff>152400</xdr:rowOff>
    </xdr:from>
    <xdr:to>
      <xdr:col>7</xdr:col>
      <xdr:colOff>228600</xdr:colOff>
      <xdr:row>344</xdr:row>
      <xdr:rowOff>82753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4386512C-2CA8-A0B4-BCED-6E1A47A26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49987200"/>
          <a:ext cx="4495800" cy="59215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343</xdr:row>
      <xdr:rowOff>142875</xdr:rowOff>
    </xdr:from>
    <xdr:to>
      <xdr:col>7</xdr:col>
      <xdr:colOff>388424</xdr:colOff>
      <xdr:row>370</xdr:row>
      <xdr:rowOff>133350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CADAC1A-B5F8-E526-FE08-6DD6B3564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55806975"/>
          <a:ext cx="4655624" cy="43624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369</xdr:row>
      <xdr:rowOff>85725</xdr:rowOff>
    </xdr:from>
    <xdr:to>
      <xdr:col>8</xdr:col>
      <xdr:colOff>501496</xdr:colOff>
      <xdr:row>397</xdr:row>
      <xdr:rowOff>57151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6DCACF5-47D0-6310-474F-641EB471E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59959875"/>
          <a:ext cx="5378296" cy="45053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9</xdr:col>
      <xdr:colOff>115082</xdr:colOff>
      <xdr:row>423</xdr:row>
      <xdr:rowOff>67272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838F07A-0531-C28C-992C-92FA0B08C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64408050"/>
          <a:ext cx="5601482" cy="4277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423</xdr:row>
      <xdr:rowOff>38100</xdr:rowOff>
    </xdr:from>
    <xdr:to>
      <xdr:col>10</xdr:col>
      <xdr:colOff>267588</xdr:colOff>
      <xdr:row>444</xdr:row>
      <xdr:rowOff>67154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8E74C08-232C-A494-18CA-60C4E8217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68656200"/>
          <a:ext cx="6363588" cy="3429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lffbrothers37@gmail.com" TargetMode="External"/><Relationship Id="rId13" Type="http://schemas.openxmlformats.org/officeDocument/2006/relationships/hyperlink" Target="mailto:bucycg@yahoo.com" TargetMode="External"/><Relationship Id="rId18" Type="http://schemas.openxmlformats.org/officeDocument/2006/relationships/hyperlink" Target="mailto:danwisehart@yahoo.com" TargetMode="External"/><Relationship Id="rId3" Type="http://schemas.openxmlformats.org/officeDocument/2006/relationships/hyperlink" Target="mailto:maloryjoyner@gmail.com" TargetMode="External"/><Relationship Id="rId7" Type="http://schemas.openxmlformats.org/officeDocument/2006/relationships/hyperlink" Target="mailto:douglasdoster@gmail.com" TargetMode="External"/><Relationship Id="rId12" Type="http://schemas.openxmlformats.org/officeDocument/2006/relationships/hyperlink" Target="mailto:flashovr@gmail.com" TargetMode="External"/><Relationship Id="rId17" Type="http://schemas.openxmlformats.org/officeDocument/2006/relationships/hyperlink" Target="mailto:doncsvc@gmail.com" TargetMode="External"/><Relationship Id="rId2" Type="http://schemas.openxmlformats.org/officeDocument/2006/relationships/hyperlink" Target="mailto:MCL1162@outlook.com" TargetMode="External"/><Relationship Id="rId16" Type="http://schemas.openxmlformats.org/officeDocument/2006/relationships/hyperlink" Target="mailto:northwestdvc@gmail.com" TargetMode="External"/><Relationship Id="rId1" Type="http://schemas.openxmlformats.org/officeDocument/2006/relationships/hyperlink" Target="mailto:dehrag@hotmail.com" TargetMode="External"/><Relationship Id="rId6" Type="http://schemas.openxmlformats.org/officeDocument/2006/relationships/hyperlink" Target="mailto:paymasterdonc@gmail.com" TargetMode="External"/><Relationship Id="rId11" Type="http://schemas.openxmlformats.org/officeDocument/2006/relationships/hyperlink" Target="mailto:sassymimi_2007@yahoo.com" TargetMode="External"/><Relationship Id="rId5" Type="http://schemas.openxmlformats.org/officeDocument/2006/relationships/hyperlink" Target="mailto:doncmcla@gmail.com" TargetMode="External"/><Relationship Id="rId15" Type="http://schemas.openxmlformats.org/officeDocument/2006/relationships/hyperlink" Target="mailto:adj.fayettevillencmarines@gmail.com" TargetMode="External"/><Relationship Id="rId10" Type="http://schemas.openxmlformats.org/officeDocument/2006/relationships/hyperlink" Target="mailto:gkobe66@gmail.com" TargetMode="External"/><Relationship Id="rId19" Type="http://schemas.openxmlformats.org/officeDocument/2006/relationships/printerSettings" Target="../printerSettings/printerSettings4.bin"/><Relationship Id="rId4" Type="http://schemas.openxmlformats.org/officeDocument/2006/relationships/hyperlink" Target="mailto:doncchiefofstaff@gmail.com." TargetMode="External"/><Relationship Id="rId9" Type="http://schemas.openxmlformats.org/officeDocument/2006/relationships/hyperlink" Target="mailto:elwinsgs@yahoo.com" TargetMode="External"/><Relationship Id="rId14" Type="http://schemas.openxmlformats.org/officeDocument/2006/relationships/hyperlink" Target="mailto:mhchampion@bellsouth.ne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rjcarrera@bellsouth.net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asstpaymasterdonc@gmail.com" TargetMode="External"/><Relationship Id="rId2" Type="http://schemas.openxmlformats.org/officeDocument/2006/relationships/hyperlink" Target="mailto:asstpaymasterdonc@gmail.com" TargetMode="External"/><Relationship Id="rId1" Type="http://schemas.openxmlformats.org/officeDocument/2006/relationships/hyperlink" Target="mailto:doncmcla@gmail.com,%20%20%20,%20and%20(Your%20DVC%20email)" TargetMode="External"/><Relationship Id="rId4" Type="http://schemas.openxmlformats.org/officeDocument/2006/relationships/hyperlink" Target="mailto:donc.chaplain@gmail.com;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zoomScale="96" zoomScaleNormal="96" workbookViewId="0">
      <selection activeCell="D10" sqref="D10"/>
    </sheetView>
  </sheetViews>
  <sheetFormatPr defaultRowHeight="12.75" x14ac:dyDescent="0.2"/>
  <cols>
    <col min="1" max="1" width="29.28515625" customWidth="1"/>
    <col min="2" max="2" width="1.42578125" customWidth="1"/>
    <col min="3" max="3" width="75.85546875" customWidth="1"/>
  </cols>
  <sheetData>
    <row r="1" spans="1:10" ht="14.25" customHeight="1" x14ac:dyDescent="0.2">
      <c r="A1" s="3" t="s">
        <v>536</v>
      </c>
    </row>
    <row r="2" spans="1:10" ht="49.5" customHeight="1" thickBot="1" x14ac:dyDescent="0.25">
      <c r="A2" s="493" t="s">
        <v>545</v>
      </c>
      <c r="B2" s="493"/>
      <c r="C2" s="493"/>
    </row>
    <row r="3" spans="1:10" ht="3" customHeight="1" x14ac:dyDescent="0.2"/>
    <row r="4" spans="1:10" x14ac:dyDescent="0.2">
      <c r="A4" s="3" t="s">
        <v>537</v>
      </c>
      <c r="B4" s="3"/>
      <c r="C4" s="3" t="s">
        <v>538</v>
      </c>
    </row>
    <row r="5" spans="1:10" ht="4.5" customHeight="1" thickBot="1" x14ac:dyDescent="0.25">
      <c r="A5" s="2"/>
      <c r="B5" s="2"/>
    </row>
    <row r="6" spans="1:10" ht="24.75" customHeight="1" thickBot="1" x14ac:dyDescent="0.25">
      <c r="A6" s="162" t="s">
        <v>560</v>
      </c>
      <c r="B6" s="64"/>
      <c r="C6" s="57" t="s">
        <v>561</v>
      </c>
    </row>
    <row r="7" spans="1:10" ht="24" customHeight="1" thickBot="1" x14ac:dyDescent="0.25">
      <c r="A7" s="163" t="s">
        <v>563</v>
      </c>
      <c r="B7" s="64"/>
      <c r="C7" s="57" t="s">
        <v>564</v>
      </c>
    </row>
    <row r="8" spans="1:10" ht="21" customHeight="1" thickBot="1" x14ac:dyDescent="0.25">
      <c r="A8" s="164" t="s">
        <v>541</v>
      </c>
      <c r="B8" s="55"/>
      <c r="C8" s="56" t="s">
        <v>540</v>
      </c>
      <c r="D8" s="1"/>
      <c r="E8" s="1"/>
      <c r="F8" s="1"/>
      <c r="G8" s="1"/>
      <c r="H8" s="1"/>
      <c r="I8" s="1"/>
      <c r="J8" s="1"/>
    </row>
    <row r="9" spans="1:10" ht="38.25" customHeight="1" thickBot="1" x14ac:dyDescent="0.25">
      <c r="A9" s="165" t="s">
        <v>539</v>
      </c>
      <c r="B9" s="55"/>
      <c r="C9" s="57" t="s">
        <v>542</v>
      </c>
      <c r="D9" s="1"/>
      <c r="E9" s="1"/>
      <c r="F9" s="1"/>
      <c r="G9" s="1"/>
      <c r="H9" s="1"/>
      <c r="I9" s="1"/>
      <c r="J9" s="1"/>
    </row>
    <row r="10" spans="1:10" ht="37.5" customHeight="1" thickBot="1" x14ac:dyDescent="0.25">
      <c r="A10" s="166" t="s">
        <v>1331</v>
      </c>
      <c r="B10" s="55"/>
      <c r="C10" s="57" t="s">
        <v>543</v>
      </c>
      <c r="D10" s="1"/>
      <c r="E10" s="1"/>
      <c r="F10" s="1"/>
      <c r="G10" s="1"/>
      <c r="H10" s="1"/>
      <c r="I10" s="1"/>
      <c r="J10" s="1"/>
    </row>
    <row r="11" spans="1:10" ht="22.5" customHeight="1" thickBot="1" x14ac:dyDescent="0.25">
      <c r="A11" s="72" t="s">
        <v>592</v>
      </c>
      <c r="B11" s="55"/>
      <c r="C11" s="57" t="s">
        <v>593</v>
      </c>
    </row>
    <row r="12" spans="1:10" ht="20.25" customHeight="1" thickTop="1" thickBot="1" x14ac:dyDescent="0.25">
      <c r="A12" s="71" t="s">
        <v>594</v>
      </c>
      <c r="B12" s="55"/>
      <c r="C12" s="57" t="s">
        <v>595</v>
      </c>
    </row>
    <row r="13" spans="1:10" ht="24" customHeight="1" thickTop="1" thickBot="1" x14ac:dyDescent="0.25">
      <c r="A13" s="456" t="s">
        <v>1122</v>
      </c>
      <c r="B13" s="55"/>
      <c r="C13" s="57" t="s">
        <v>1123</v>
      </c>
    </row>
  </sheetData>
  <mergeCells count="1">
    <mergeCell ref="A2:C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2060"/>
  </sheetPr>
  <dimension ref="A2:M94"/>
  <sheetViews>
    <sheetView zoomScale="80" zoomScaleNormal="80" workbookViewId="0">
      <selection activeCell="G9" sqref="G9"/>
    </sheetView>
  </sheetViews>
  <sheetFormatPr defaultRowHeight="12.75" x14ac:dyDescent="0.2"/>
  <cols>
    <col min="1" max="1" width="34.140625" customWidth="1"/>
    <col min="2" max="2" width="22.7109375" customWidth="1"/>
    <col min="4" max="4" width="33.140625" customWidth="1"/>
    <col min="5" max="5" width="14" bestFit="1" customWidth="1"/>
    <col min="11" max="11" width="21.42578125" customWidth="1"/>
  </cols>
  <sheetData>
    <row r="2" spans="6:13" ht="13.5" x14ac:dyDescent="0.2">
      <c r="F2" s="292"/>
      <c r="G2" s="292"/>
      <c r="H2" s="292"/>
    </row>
    <row r="5" spans="6:13" ht="17.25" customHeight="1" x14ac:dyDescent="0.25">
      <c r="K5" s="74"/>
      <c r="L5" s="73"/>
      <c r="M5" s="81"/>
    </row>
    <row r="6" spans="6:13" ht="15" x14ac:dyDescent="0.25">
      <c r="K6" s="75"/>
      <c r="L6" s="73"/>
      <c r="M6" s="76"/>
    </row>
    <row r="7" spans="6:13" ht="15" x14ac:dyDescent="0.25">
      <c r="K7" s="76"/>
      <c r="L7" s="73"/>
      <c r="M7" s="76"/>
    </row>
    <row r="8" spans="6:13" ht="15" x14ac:dyDescent="0.25">
      <c r="K8" s="77"/>
      <c r="L8" s="73"/>
      <c r="M8" s="78"/>
    </row>
    <row r="9" spans="6:13" ht="15" x14ac:dyDescent="0.25">
      <c r="K9" s="78"/>
      <c r="L9" s="73"/>
      <c r="M9" s="200"/>
    </row>
    <row r="10" spans="6:13" ht="15" x14ac:dyDescent="0.25">
      <c r="K10" s="78"/>
      <c r="L10" s="73"/>
      <c r="M10" s="78"/>
    </row>
    <row r="11" spans="6:13" ht="15" x14ac:dyDescent="0.25">
      <c r="K11" s="78"/>
      <c r="L11" s="73"/>
      <c r="M11" s="78"/>
    </row>
    <row r="12" spans="6:13" ht="15" x14ac:dyDescent="0.25">
      <c r="K12" s="76"/>
      <c r="L12" s="73"/>
      <c r="M12" s="76"/>
    </row>
    <row r="13" spans="6:13" ht="15" x14ac:dyDescent="0.25">
      <c r="K13" s="200"/>
      <c r="L13" s="73"/>
      <c r="M13" s="78"/>
    </row>
    <row r="14" spans="6:13" ht="15" x14ac:dyDescent="0.25">
      <c r="K14" s="78"/>
      <c r="L14" s="73"/>
      <c r="M14" s="200"/>
    </row>
    <row r="15" spans="6:13" ht="15" x14ac:dyDescent="0.25">
      <c r="K15" s="78"/>
      <c r="L15" s="73"/>
      <c r="M15" s="200"/>
    </row>
    <row r="16" spans="6:13" ht="15" x14ac:dyDescent="0.25">
      <c r="K16" s="78"/>
      <c r="L16" s="73"/>
      <c r="M16" s="78"/>
    </row>
    <row r="17" spans="11:13" ht="15" x14ac:dyDescent="0.25">
      <c r="K17" s="78"/>
      <c r="L17" s="73"/>
      <c r="M17" s="78"/>
    </row>
    <row r="18" spans="11:13" ht="15" x14ac:dyDescent="0.25">
      <c r="K18" s="78"/>
      <c r="L18" s="73"/>
      <c r="M18" s="78"/>
    </row>
    <row r="19" spans="11:13" ht="15" x14ac:dyDescent="0.25">
      <c r="K19" s="76"/>
      <c r="L19" s="73"/>
      <c r="M19" s="76"/>
    </row>
    <row r="20" spans="11:13" ht="15" x14ac:dyDescent="0.25">
      <c r="K20" s="77"/>
      <c r="L20" s="73"/>
      <c r="M20" s="78"/>
    </row>
    <row r="21" spans="11:13" ht="15" x14ac:dyDescent="0.25">
      <c r="K21" s="78"/>
      <c r="L21" s="73"/>
      <c r="M21" s="200"/>
    </row>
    <row r="22" spans="11:13" ht="15" x14ac:dyDescent="0.25">
      <c r="K22" s="78"/>
      <c r="L22" s="73"/>
      <c r="M22" s="78"/>
    </row>
    <row r="23" spans="11:13" ht="15" x14ac:dyDescent="0.25">
      <c r="K23" s="78"/>
      <c r="L23" s="73"/>
      <c r="M23" s="78"/>
    </row>
    <row r="24" spans="11:13" ht="15" x14ac:dyDescent="0.25">
      <c r="K24" s="78"/>
      <c r="L24" s="73"/>
      <c r="M24" s="78"/>
    </row>
    <row r="25" spans="11:13" ht="15" x14ac:dyDescent="0.25">
      <c r="K25" s="78"/>
      <c r="L25" s="73"/>
      <c r="M25" s="78"/>
    </row>
    <row r="26" spans="11:13" ht="15" x14ac:dyDescent="0.25">
      <c r="K26" s="76"/>
      <c r="L26" s="73"/>
      <c r="M26" s="76"/>
    </row>
    <row r="27" spans="11:13" ht="15" x14ac:dyDescent="0.25">
      <c r="K27" s="77"/>
      <c r="L27" s="73"/>
      <c r="M27" s="78"/>
    </row>
    <row r="28" spans="11:13" ht="15" x14ac:dyDescent="0.25">
      <c r="K28" s="78"/>
      <c r="L28" s="73"/>
      <c r="M28" s="200"/>
    </row>
    <row r="29" spans="11:13" ht="15" x14ac:dyDescent="0.25">
      <c r="K29" s="78"/>
      <c r="L29" s="73"/>
      <c r="M29" s="78"/>
    </row>
    <row r="30" spans="11:13" ht="15" x14ac:dyDescent="0.25">
      <c r="K30" s="78"/>
      <c r="L30" s="73"/>
      <c r="M30" s="78"/>
    </row>
    <row r="31" spans="11:13" ht="15" x14ac:dyDescent="0.25">
      <c r="K31" s="76"/>
      <c r="L31" s="73"/>
      <c r="M31" s="76"/>
    </row>
    <row r="32" spans="11:13" ht="15" x14ac:dyDescent="0.25">
      <c r="K32" s="77"/>
      <c r="L32" s="73"/>
      <c r="M32" s="78"/>
    </row>
    <row r="33" spans="11:13" ht="15" x14ac:dyDescent="0.25">
      <c r="K33" s="78"/>
      <c r="L33" s="73"/>
      <c r="M33" s="200"/>
    </row>
    <row r="34" spans="11:13" ht="15" x14ac:dyDescent="0.25">
      <c r="K34" s="78"/>
      <c r="L34" s="73"/>
      <c r="M34" s="78"/>
    </row>
    <row r="35" spans="11:13" ht="15" x14ac:dyDescent="0.25">
      <c r="K35" s="78"/>
      <c r="L35" s="73"/>
      <c r="M35" s="78"/>
    </row>
    <row r="36" spans="11:13" ht="15" x14ac:dyDescent="0.25">
      <c r="K36" s="76"/>
      <c r="L36" s="73"/>
      <c r="M36" s="76"/>
    </row>
    <row r="37" spans="11:13" ht="15" x14ac:dyDescent="0.25">
      <c r="K37" s="77"/>
      <c r="L37" s="73"/>
      <c r="M37" s="78"/>
    </row>
    <row r="38" spans="11:13" ht="15" x14ac:dyDescent="0.25">
      <c r="K38" s="78"/>
      <c r="L38" s="73"/>
      <c r="M38" s="200"/>
    </row>
    <row r="39" spans="11:13" ht="15" x14ac:dyDescent="0.25">
      <c r="K39" s="78"/>
      <c r="L39" s="73"/>
      <c r="M39" s="78"/>
    </row>
    <row r="40" spans="11:13" ht="15" x14ac:dyDescent="0.25">
      <c r="K40" s="78"/>
      <c r="L40" s="73"/>
      <c r="M40" s="78"/>
    </row>
    <row r="41" spans="11:13" ht="15" x14ac:dyDescent="0.25">
      <c r="K41" s="76"/>
      <c r="L41" s="73"/>
      <c r="M41" s="76"/>
    </row>
    <row r="42" spans="11:13" ht="15" x14ac:dyDescent="0.25">
      <c r="K42" s="77"/>
      <c r="L42" s="73"/>
      <c r="M42" s="78"/>
    </row>
    <row r="43" spans="11:13" ht="15" x14ac:dyDescent="0.25">
      <c r="K43" s="78"/>
      <c r="L43" s="73"/>
      <c r="M43" s="200"/>
    </row>
    <row r="44" spans="11:13" ht="15" x14ac:dyDescent="0.25">
      <c r="K44" s="78"/>
      <c r="L44" s="73"/>
      <c r="M44" s="78"/>
    </row>
    <row r="45" spans="11:13" ht="15" x14ac:dyDescent="0.25">
      <c r="K45" s="78"/>
      <c r="L45" s="73"/>
      <c r="M45" s="73"/>
    </row>
    <row r="46" spans="11:13" ht="15" x14ac:dyDescent="0.25">
      <c r="K46" s="76"/>
      <c r="L46" s="73"/>
      <c r="M46" s="73"/>
    </row>
    <row r="47" spans="11:13" ht="15" x14ac:dyDescent="0.25">
      <c r="K47" s="77"/>
      <c r="L47" s="73"/>
      <c r="M47" s="73"/>
    </row>
    <row r="48" spans="11:13" ht="15" x14ac:dyDescent="0.25">
      <c r="K48" s="78"/>
      <c r="L48" s="73"/>
      <c r="M48" s="73"/>
    </row>
    <row r="49" spans="1:13" ht="15" x14ac:dyDescent="0.25">
      <c r="K49" s="78"/>
      <c r="L49" s="73"/>
      <c r="M49" s="73"/>
    </row>
    <row r="50" spans="1:13" ht="15" x14ac:dyDescent="0.25">
      <c r="K50" s="78"/>
      <c r="L50" s="73"/>
      <c r="M50" s="73"/>
    </row>
    <row r="51" spans="1:13" ht="15" x14ac:dyDescent="0.25">
      <c r="K51" s="75"/>
      <c r="L51" s="73"/>
      <c r="M51" s="73"/>
    </row>
    <row r="52" spans="1:13" ht="15" x14ac:dyDescent="0.25">
      <c r="K52" s="76"/>
      <c r="L52" s="73"/>
      <c r="M52" s="73"/>
    </row>
    <row r="53" spans="1:13" ht="15" x14ac:dyDescent="0.25">
      <c r="A53" s="78"/>
      <c r="K53" s="77"/>
      <c r="L53" s="73"/>
      <c r="M53" s="73"/>
    </row>
    <row r="54" spans="1:13" ht="15" x14ac:dyDescent="0.25">
      <c r="A54" s="78"/>
      <c r="K54" s="78"/>
      <c r="L54" s="73"/>
      <c r="M54" s="73"/>
    </row>
    <row r="55" spans="1:13" ht="15" x14ac:dyDescent="0.2">
      <c r="K55" s="78"/>
    </row>
    <row r="56" spans="1:13" ht="15" x14ac:dyDescent="0.2">
      <c r="K56" s="78"/>
    </row>
    <row r="57" spans="1:13" x14ac:dyDescent="0.2">
      <c r="K57" s="79"/>
    </row>
    <row r="58" spans="1:13" x14ac:dyDescent="0.2">
      <c r="K58" s="77"/>
    </row>
    <row r="59" spans="1:13" ht="15" x14ac:dyDescent="0.2">
      <c r="K59" s="78"/>
    </row>
    <row r="60" spans="1:13" ht="15" x14ac:dyDescent="0.2">
      <c r="K60" s="78"/>
    </row>
    <row r="61" spans="1:13" ht="15" x14ac:dyDescent="0.2">
      <c r="K61" s="78"/>
    </row>
    <row r="62" spans="1:13" ht="14.25" x14ac:dyDescent="0.2">
      <c r="K62" s="76"/>
    </row>
    <row r="63" spans="1:13" x14ac:dyDescent="0.2">
      <c r="K63" s="77"/>
    </row>
    <row r="64" spans="1:13" ht="15" x14ac:dyDescent="0.2">
      <c r="K64" s="78"/>
    </row>
    <row r="65" spans="11:11" ht="15" x14ac:dyDescent="0.2">
      <c r="K65" s="78"/>
    </row>
    <row r="66" spans="11:11" ht="15" x14ac:dyDescent="0.2">
      <c r="K66" s="78"/>
    </row>
    <row r="67" spans="11:11" ht="14.25" x14ac:dyDescent="0.2">
      <c r="K67" s="76"/>
    </row>
    <row r="68" spans="11:11" x14ac:dyDescent="0.2">
      <c r="K68" s="77"/>
    </row>
    <row r="69" spans="11:11" ht="15" x14ac:dyDescent="0.2">
      <c r="K69" s="78"/>
    </row>
    <row r="70" spans="11:11" ht="15" x14ac:dyDescent="0.2">
      <c r="K70" s="78"/>
    </row>
    <row r="71" spans="11:11" ht="15" x14ac:dyDescent="0.2">
      <c r="K71" s="78"/>
    </row>
    <row r="72" spans="11:11" ht="14.25" x14ac:dyDescent="0.2">
      <c r="K72" s="76"/>
    </row>
    <row r="73" spans="11:11" x14ac:dyDescent="0.2">
      <c r="K73" s="77"/>
    </row>
    <row r="74" spans="11:11" ht="15" x14ac:dyDescent="0.2">
      <c r="K74" s="78"/>
    </row>
    <row r="75" spans="11:11" ht="15" x14ac:dyDescent="0.2">
      <c r="K75" s="78"/>
    </row>
    <row r="76" spans="11:11" ht="15" x14ac:dyDescent="0.2">
      <c r="K76" s="78"/>
    </row>
    <row r="77" spans="11:11" ht="14.25" x14ac:dyDescent="0.2">
      <c r="K77" s="76"/>
    </row>
    <row r="78" spans="11:11" x14ac:dyDescent="0.2">
      <c r="K78" s="200"/>
    </row>
    <row r="79" spans="11:11" ht="15" x14ac:dyDescent="0.2">
      <c r="K79" s="78"/>
    </row>
    <row r="80" spans="11:11" ht="15" x14ac:dyDescent="0.2">
      <c r="K80" s="78"/>
    </row>
    <row r="81" spans="11:11" ht="15" x14ac:dyDescent="0.2">
      <c r="K81" s="78"/>
    </row>
    <row r="82" spans="11:11" ht="14.25" x14ac:dyDescent="0.2">
      <c r="K82" s="76"/>
    </row>
    <row r="83" spans="11:11" x14ac:dyDescent="0.2">
      <c r="K83" s="77"/>
    </row>
    <row r="84" spans="11:11" ht="15" x14ac:dyDescent="0.2">
      <c r="K84" s="78"/>
    </row>
    <row r="85" spans="11:11" ht="15" x14ac:dyDescent="0.2">
      <c r="K85" s="78"/>
    </row>
    <row r="86" spans="11:11" ht="15" x14ac:dyDescent="0.2">
      <c r="K86" s="78"/>
    </row>
    <row r="87" spans="11:11" ht="14.25" x14ac:dyDescent="0.2">
      <c r="K87" s="76"/>
    </row>
    <row r="88" spans="11:11" x14ac:dyDescent="0.2">
      <c r="K88" s="77"/>
    </row>
    <row r="89" spans="11:11" ht="15" x14ac:dyDescent="0.2">
      <c r="K89" s="80"/>
    </row>
    <row r="90" spans="11:11" ht="15" x14ac:dyDescent="0.2">
      <c r="K90" s="80"/>
    </row>
    <row r="91" spans="11:11" ht="15" x14ac:dyDescent="0.2">
      <c r="K91" s="78"/>
    </row>
    <row r="92" spans="11:11" ht="14.25" x14ac:dyDescent="0.2">
      <c r="K92" s="76"/>
    </row>
    <row r="93" spans="11:11" x14ac:dyDescent="0.2">
      <c r="K93" s="77"/>
    </row>
    <row r="94" spans="11:11" ht="15" x14ac:dyDescent="0.2">
      <c r="K94" s="78"/>
    </row>
  </sheetData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0000"/>
  </sheetPr>
  <dimension ref="A16"/>
  <sheetViews>
    <sheetView topLeftCell="A402" workbookViewId="0">
      <selection activeCell="A425" sqref="A425"/>
    </sheetView>
  </sheetViews>
  <sheetFormatPr defaultRowHeight="12.75" x14ac:dyDescent="0.2"/>
  <sheetData>
    <row r="16" ht="22.5" customHeight="1" x14ac:dyDescent="0.2"/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E61"/>
  <sheetViews>
    <sheetView topLeftCell="A46" workbookViewId="0">
      <selection activeCell="B29" sqref="B29"/>
    </sheetView>
  </sheetViews>
  <sheetFormatPr defaultRowHeight="12.75" x14ac:dyDescent="0.2"/>
  <cols>
    <col min="2" max="2" width="10.42578125" bestFit="1" customWidth="1"/>
  </cols>
  <sheetData>
    <row r="1" spans="1:5" x14ac:dyDescent="0.2">
      <c r="A1" s="264" t="s">
        <v>1035</v>
      </c>
      <c r="E1" s="2" t="s">
        <v>2298</v>
      </c>
    </row>
    <row r="2" spans="1:5" x14ac:dyDescent="0.2">
      <c r="A2" s="2" t="s">
        <v>1037</v>
      </c>
      <c r="B2" s="2" t="s">
        <v>1038</v>
      </c>
      <c r="C2" s="2" t="s">
        <v>32</v>
      </c>
    </row>
    <row r="4" spans="1:5" x14ac:dyDescent="0.2">
      <c r="A4" s="3"/>
    </row>
    <row r="5" spans="1:5" x14ac:dyDescent="0.2">
      <c r="A5" s="3" t="s">
        <v>1036</v>
      </c>
    </row>
    <row r="6" spans="1:5" x14ac:dyDescent="0.2">
      <c r="A6" s="2" t="s">
        <v>151</v>
      </c>
      <c r="B6" s="2" t="s">
        <v>152</v>
      </c>
      <c r="C6">
        <v>1067</v>
      </c>
    </row>
    <row r="7" spans="1:5" x14ac:dyDescent="0.2">
      <c r="A7" s="2" t="s">
        <v>62</v>
      </c>
      <c r="B7" s="2" t="s">
        <v>141</v>
      </c>
      <c r="C7">
        <v>1257</v>
      </c>
    </row>
    <row r="8" spans="1:5" x14ac:dyDescent="0.2">
      <c r="A8" s="2"/>
      <c r="B8" s="2"/>
    </row>
    <row r="9" spans="1:5" x14ac:dyDescent="0.2">
      <c r="A9" s="2"/>
      <c r="B9" s="2"/>
    </row>
    <row r="10" spans="1:5" x14ac:dyDescent="0.2">
      <c r="A10" s="2"/>
      <c r="B10" s="2"/>
    </row>
    <row r="12" spans="1:5" x14ac:dyDescent="0.2">
      <c r="A12" s="3" t="s">
        <v>1115</v>
      </c>
    </row>
    <row r="13" spans="1:5" x14ac:dyDescent="0.2">
      <c r="A13" s="2" t="s">
        <v>659</v>
      </c>
      <c r="B13" s="2" t="s">
        <v>314</v>
      </c>
      <c r="C13">
        <v>1417</v>
      </c>
    </row>
    <row r="14" spans="1:5" x14ac:dyDescent="0.2">
      <c r="A14" s="2" t="s">
        <v>513</v>
      </c>
      <c r="B14" s="2" t="s">
        <v>514</v>
      </c>
      <c r="C14">
        <v>1262</v>
      </c>
    </row>
    <row r="18" spans="1:3" x14ac:dyDescent="0.2">
      <c r="A18" s="3" t="s">
        <v>1116</v>
      </c>
    </row>
    <row r="19" spans="1:3" x14ac:dyDescent="0.2">
      <c r="A19" s="2" t="s">
        <v>1952</v>
      </c>
      <c r="B19" s="2" t="s">
        <v>486</v>
      </c>
      <c r="C19">
        <v>733</v>
      </c>
    </row>
    <row r="20" spans="1:3" x14ac:dyDescent="0.2">
      <c r="A20" s="2"/>
      <c r="B20" s="2"/>
    </row>
    <row r="22" spans="1:3" x14ac:dyDescent="0.2">
      <c r="A22" s="3" t="s">
        <v>1687</v>
      </c>
    </row>
    <row r="23" spans="1:3" x14ac:dyDescent="0.2">
      <c r="A23" s="2" t="s">
        <v>864</v>
      </c>
      <c r="B23" s="2" t="s">
        <v>865</v>
      </c>
      <c r="C23">
        <v>983</v>
      </c>
    </row>
    <row r="24" spans="1:3" x14ac:dyDescent="0.2">
      <c r="A24" s="2" t="s">
        <v>861</v>
      </c>
      <c r="B24" s="2" t="s">
        <v>1072</v>
      </c>
      <c r="C24">
        <v>983</v>
      </c>
    </row>
    <row r="25" spans="1:3" x14ac:dyDescent="0.2">
      <c r="A25" s="2" t="s">
        <v>1688</v>
      </c>
      <c r="B25" s="2" t="s">
        <v>1689</v>
      </c>
      <c r="C25">
        <v>262</v>
      </c>
    </row>
    <row r="26" spans="1:3" x14ac:dyDescent="0.2">
      <c r="A26" s="2" t="s">
        <v>1141</v>
      </c>
      <c r="B26" s="2" t="s">
        <v>1142</v>
      </c>
      <c r="C26">
        <v>1276</v>
      </c>
    </row>
    <row r="27" spans="1:3" x14ac:dyDescent="0.2">
      <c r="A27" s="2" t="s">
        <v>1978</v>
      </c>
      <c r="B27" s="2" t="s">
        <v>1979</v>
      </c>
      <c r="C27">
        <v>983</v>
      </c>
    </row>
    <row r="29" spans="1:3" x14ac:dyDescent="0.2">
      <c r="A29" s="3" t="s">
        <v>1480</v>
      </c>
    </row>
    <row r="30" spans="1:3" x14ac:dyDescent="0.2">
      <c r="A30" s="2" t="s">
        <v>864</v>
      </c>
      <c r="B30" s="2" t="s">
        <v>865</v>
      </c>
      <c r="C30">
        <v>983</v>
      </c>
    </row>
    <row r="31" spans="1:3" x14ac:dyDescent="0.2">
      <c r="A31" s="2" t="s">
        <v>2126</v>
      </c>
      <c r="B31" t="s">
        <v>1612</v>
      </c>
      <c r="C31">
        <v>983</v>
      </c>
    </row>
    <row r="32" spans="1:3" x14ac:dyDescent="0.2">
      <c r="A32" s="2" t="s">
        <v>1967</v>
      </c>
      <c r="B32" t="s">
        <v>1026</v>
      </c>
      <c r="C32">
        <v>1236</v>
      </c>
    </row>
    <row r="35" spans="1:5" x14ac:dyDescent="0.2">
      <c r="A35" s="3" t="s">
        <v>1517</v>
      </c>
    </row>
    <row r="40" spans="1:5" x14ac:dyDescent="0.2">
      <c r="A40" s="3" t="s">
        <v>1980</v>
      </c>
    </row>
    <row r="41" spans="1:5" x14ac:dyDescent="0.2">
      <c r="A41" s="2" t="s">
        <v>125</v>
      </c>
      <c r="B41" s="2" t="s">
        <v>1536</v>
      </c>
      <c r="C41" s="2" t="s">
        <v>1646</v>
      </c>
      <c r="D41">
        <v>1242</v>
      </c>
    </row>
    <row r="42" spans="1:5" x14ac:dyDescent="0.2">
      <c r="A42" s="2" t="s">
        <v>180</v>
      </c>
      <c r="B42" s="2" t="s">
        <v>520</v>
      </c>
      <c r="C42" t="s">
        <v>1647</v>
      </c>
      <c r="D42">
        <v>1262</v>
      </c>
    </row>
    <row r="43" spans="1:5" x14ac:dyDescent="0.2">
      <c r="A43" s="2" t="s">
        <v>1649</v>
      </c>
      <c r="B43" s="2" t="s">
        <v>175</v>
      </c>
      <c r="C43" t="s">
        <v>1647</v>
      </c>
      <c r="D43">
        <v>1162</v>
      </c>
    </row>
    <row r="44" spans="1:5" x14ac:dyDescent="0.2">
      <c r="A44" s="2" t="s">
        <v>513</v>
      </c>
      <c r="B44" s="2" t="s">
        <v>514</v>
      </c>
      <c r="C44" t="s">
        <v>1647</v>
      </c>
      <c r="D44">
        <v>1262</v>
      </c>
    </row>
    <row r="45" spans="1:5" x14ac:dyDescent="0.2">
      <c r="A45" s="2" t="s">
        <v>1406</v>
      </c>
      <c r="B45" s="2" t="s">
        <v>1650</v>
      </c>
      <c r="C45" t="s">
        <v>1647</v>
      </c>
      <c r="D45">
        <v>1186</v>
      </c>
    </row>
    <row r="46" spans="1:5" x14ac:dyDescent="0.2">
      <c r="A46" s="2" t="s">
        <v>135</v>
      </c>
      <c r="B46" s="2" t="s">
        <v>146</v>
      </c>
      <c r="C46" t="s">
        <v>1647</v>
      </c>
      <c r="D46">
        <v>1067</v>
      </c>
    </row>
    <row r="47" spans="1:5" x14ac:dyDescent="0.2">
      <c r="A47" s="2" t="s">
        <v>1591</v>
      </c>
      <c r="B47" s="2" t="s">
        <v>1648</v>
      </c>
      <c r="C47" t="s">
        <v>1647</v>
      </c>
      <c r="D47">
        <v>1209</v>
      </c>
      <c r="E47">
        <v>2008</v>
      </c>
    </row>
    <row r="48" spans="1:5" x14ac:dyDescent="0.2">
      <c r="A48" s="2" t="s">
        <v>908</v>
      </c>
      <c r="B48" s="2" t="s">
        <v>1193</v>
      </c>
      <c r="C48" t="s">
        <v>1647</v>
      </c>
      <c r="D48">
        <v>1164</v>
      </c>
      <c r="E48">
        <v>2009</v>
      </c>
    </row>
    <row r="49" spans="1:5" x14ac:dyDescent="0.2">
      <c r="A49" s="2" t="s">
        <v>51</v>
      </c>
      <c r="B49" s="2" t="s">
        <v>52</v>
      </c>
      <c r="C49" t="s">
        <v>1647</v>
      </c>
      <c r="D49">
        <v>1162</v>
      </c>
      <c r="E49">
        <v>2021</v>
      </c>
    </row>
    <row r="50" spans="1:5" x14ac:dyDescent="0.2">
      <c r="A50" s="2" t="s">
        <v>286</v>
      </c>
      <c r="B50" s="2" t="s">
        <v>1070</v>
      </c>
      <c r="C50" t="s">
        <v>1647</v>
      </c>
      <c r="D50">
        <v>1321</v>
      </c>
      <c r="E50">
        <v>2022</v>
      </c>
    </row>
    <row r="51" spans="1:5" x14ac:dyDescent="0.2">
      <c r="A51" s="2" t="s">
        <v>176</v>
      </c>
      <c r="B51" s="2" t="s">
        <v>858</v>
      </c>
      <c r="C51" t="s">
        <v>1647</v>
      </c>
      <c r="D51">
        <v>1209</v>
      </c>
      <c r="E51">
        <v>2023</v>
      </c>
    </row>
    <row r="52" spans="1:5" x14ac:dyDescent="0.2">
      <c r="A52" s="2" t="s">
        <v>1984</v>
      </c>
      <c r="B52" s="2" t="s">
        <v>865</v>
      </c>
      <c r="C52" t="s">
        <v>1647</v>
      </c>
      <c r="D52">
        <v>983</v>
      </c>
      <c r="E52">
        <v>2024</v>
      </c>
    </row>
    <row r="53" spans="1:5" x14ac:dyDescent="0.2">
      <c r="A53" s="2" t="s">
        <v>125</v>
      </c>
      <c r="B53" s="2" t="s">
        <v>1536</v>
      </c>
      <c r="C53" s="2" t="s">
        <v>1647</v>
      </c>
      <c r="E53">
        <v>2025</v>
      </c>
    </row>
    <row r="56" spans="1:5" x14ac:dyDescent="0.2">
      <c r="A56" s="3" t="s">
        <v>1981</v>
      </c>
    </row>
    <row r="57" spans="1:5" x14ac:dyDescent="0.2">
      <c r="C57" s="2" t="s">
        <v>1646</v>
      </c>
    </row>
    <row r="58" spans="1:5" x14ac:dyDescent="0.2">
      <c r="A58" s="2" t="s">
        <v>181</v>
      </c>
      <c r="B58" s="2" t="s">
        <v>442</v>
      </c>
      <c r="C58" s="2" t="s">
        <v>1647</v>
      </c>
      <c r="D58">
        <v>1162</v>
      </c>
      <c r="E58">
        <v>2022</v>
      </c>
    </row>
    <row r="59" spans="1:5" x14ac:dyDescent="0.2">
      <c r="A59" s="2" t="s">
        <v>861</v>
      </c>
      <c r="B59" s="2" t="s">
        <v>1072</v>
      </c>
      <c r="C59" s="2" t="s">
        <v>1647</v>
      </c>
      <c r="D59">
        <v>983</v>
      </c>
      <c r="E59">
        <v>2023</v>
      </c>
    </row>
    <row r="60" spans="1:5" x14ac:dyDescent="0.2">
      <c r="A60" s="2" t="s">
        <v>1982</v>
      </c>
      <c r="B60" t="s">
        <v>1983</v>
      </c>
      <c r="C60" s="2" t="s">
        <v>1647</v>
      </c>
      <c r="E60">
        <v>2024</v>
      </c>
    </row>
    <row r="61" spans="1:5" x14ac:dyDescent="0.2">
      <c r="C61" s="2" t="s">
        <v>1647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749992370372631"/>
  </sheetPr>
  <dimension ref="B1:N44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K38" sqref="K38"/>
    </sheetView>
  </sheetViews>
  <sheetFormatPr defaultRowHeight="12.75" x14ac:dyDescent="0.2"/>
  <cols>
    <col min="1" max="1" width="2.28515625" customWidth="1"/>
    <col min="2" max="2" width="6.140625" style="2" customWidth="1"/>
    <col min="3" max="3" width="16.5703125" bestFit="1" customWidth="1"/>
    <col min="4" max="4" width="39.140625" customWidth="1"/>
    <col min="5" max="5" width="34" customWidth="1"/>
    <col min="6" max="6" width="16.42578125" bestFit="1" customWidth="1"/>
    <col min="7" max="7" width="33" customWidth="1"/>
  </cols>
  <sheetData>
    <row r="1" spans="2:9" ht="20.25" x14ac:dyDescent="0.3">
      <c r="B1" s="494" t="s">
        <v>318</v>
      </c>
      <c r="C1" s="494"/>
      <c r="D1" s="494"/>
      <c r="E1" s="494"/>
      <c r="F1" s="494"/>
      <c r="G1" s="494"/>
    </row>
    <row r="2" spans="2:9" ht="20.25" x14ac:dyDescent="0.3">
      <c r="B2" s="494" t="s">
        <v>555</v>
      </c>
      <c r="C2" s="494"/>
      <c r="D2" s="494"/>
      <c r="E2" s="494"/>
      <c r="F2" s="494"/>
      <c r="G2" s="494"/>
    </row>
    <row r="3" spans="2:9" ht="15" customHeight="1" x14ac:dyDescent="0.25">
      <c r="B3" s="69"/>
      <c r="C3" s="60"/>
      <c r="D3" s="60"/>
      <c r="E3" s="60"/>
      <c r="F3" s="60"/>
      <c r="G3" s="61" t="s">
        <v>2294</v>
      </c>
    </row>
    <row r="4" spans="2:9" ht="15.75" x14ac:dyDescent="0.25">
      <c r="B4" s="498" t="s">
        <v>547</v>
      </c>
      <c r="C4" s="498"/>
      <c r="D4" s="62" t="s">
        <v>548</v>
      </c>
      <c r="E4" s="62" t="s">
        <v>546</v>
      </c>
      <c r="F4" s="62" t="s">
        <v>43</v>
      </c>
      <c r="G4" s="62" t="s">
        <v>562</v>
      </c>
    </row>
    <row r="5" spans="2:9" ht="4.5" customHeight="1" thickBot="1" x14ac:dyDescent="0.25">
      <c r="B5" s="59"/>
      <c r="C5" s="59"/>
      <c r="D5" s="2"/>
      <c r="E5" s="2"/>
      <c r="F5" s="2"/>
      <c r="G5" s="2"/>
    </row>
    <row r="6" spans="2:9" ht="27" thickBot="1" x14ac:dyDescent="0.25">
      <c r="B6" s="495">
        <v>2025</v>
      </c>
      <c r="C6" s="496"/>
      <c r="D6" s="496"/>
      <c r="E6" s="496"/>
      <c r="F6" s="496"/>
      <c r="G6" s="497"/>
      <c r="H6" s="58"/>
      <c r="I6" s="58"/>
    </row>
    <row r="7" spans="2:9" ht="38.25" x14ac:dyDescent="0.2">
      <c r="B7" s="409">
        <v>2025</v>
      </c>
      <c r="C7" s="410" t="s">
        <v>1056</v>
      </c>
      <c r="D7" s="411" t="s">
        <v>559</v>
      </c>
      <c r="E7" s="412"/>
      <c r="F7" s="412" t="s">
        <v>1594</v>
      </c>
      <c r="G7" s="432" t="s">
        <v>1595</v>
      </c>
    </row>
    <row r="8" spans="2:9" ht="41.25" customHeight="1" x14ac:dyDescent="0.2">
      <c r="B8" s="413">
        <v>2025</v>
      </c>
      <c r="C8" s="414" t="s">
        <v>1977</v>
      </c>
      <c r="D8" s="415" t="s">
        <v>550</v>
      </c>
      <c r="E8" s="416" t="s">
        <v>1771</v>
      </c>
      <c r="F8" s="416" t="s">
        <v>35</v>
      </c>
      <c r="G8" s="417" t="s">
        <v>1988</v>
      </c>
    </row>
    <row r="9" spans="2:9" ht="15.75" x14ac:dyDescent="0.2">
      <c r="B9" s="413">
        <v>2025</v>
      </c>
      <c r="C9" s="414" t="s">
        <v>661</v>
      </c>
      <c r="D9" s="415" t="s">
        <v>662</v>
      </c>
      <c r="E9" s="416"/>
      <c r="F9" s="416" t="s">
        <v>76</v>
      </c>
      <c r="G9" s="418"/>
    </row>
    <row r="10" spans="2:9" ht="15.75" x14ac:dyDescent="0.2">
      <c r="B10" s="413">
        <v>2025</v>
      </c>
      <c r="C10" s="414" t="s">
        <v>1814</v>
      </c>
      <c r="D10" s="415" t="s">
        <v>1815</v>
      </c>
      <c r="E10" s="416"/>
      <c r="F10" s="416" t="s">
        <v>1816</v>
      </c>
      <c r="G10" s="418"/>
    </row>
    <row r="11" spans="2:9" ht="15.75" x14ac:dyDescent="0.2">
      <c r="B11" s="413">
        <v>2025</v>
      </c>
      <c r="C11" s="414" t="s">
        <v>567</v>
      </c>
      <c r="D11" s="415" t="s">
        <v>566</v>
      </c>
      <c r="E11" s="416" t="s">
        <v>1596</v>
      </c>
      <c r="F11" s="416"/>
      <c r="G11" s="418"/>
    </row>
    <row r="12" spans="2:9" ht="25.5" x14ac:dyDescent="0.2">
      <c r="B12" s="413">
        <v>2025</v>
      </c>
      <c r="C12" s="414" t="s">
        <v>554</v>
      </c>
      <c r="D12" s="419" t="s">
        <v>688</v>
      </c>
      <c r="E12" s="416" t="s">
        <v>1772</v>
      </c>
      <c r="F12" s="416" t="s">
        <v>743</v>
      </c>
      <c r="G12" s="417" t="s">
        <v>1773</v>
      </c>
    </row>
    <row r="13" spans="2:9" ht="57.75" customHeight="1" x14ac:dyDescent="0.2">
      <c r="B13" s="413">
        <v>2025</v>
      </c>
      <c r="C13" s="414" t="s">
        <v>1190</v>
      </c>
      <c r="D13" s="415" t="s">
        <v>556</v>
      </c>
      <c r="E13" s="416" t="s">
        <v>1776</v>
      </c>
      <c r="F13" s="416" t="s">
        <v>1775</v>
      </c>
      <c r="G13" s="417" t="s">
        <v>1774</v>
      </c>
    </row>
    <row r="14" spans="2:9" ht="15.75" x14ac:dyDescent="0.2">
      <c r="B14" s="413">
        <v>2025</v>
      </c>
      <c r="C14" s="420" t="s">
        <v>568</v>
      </c>
      <c r="D14" s="415" t="s">
        <v>557</v>
      </c>
      <c r="E14" s="416"/>
      <c r="F14" s="416" t="s">
        <v>558</v>
      </c>
      <c r="G14" s="418" t="s">
        <v>569</v>
      </c>
    </row>
    <row r="15" spans="2:9" ht="39" thickBot="1" x14ac:dyDescent="0.25">
      <c r="B15" s="421">
        <v>2025</v>
      </c>
      <c r="C15" s="422" t="s">
        <v>2284</v>
      </c>
      <c r="D15" s="423" t="s">
        <v>549</v>
      </c>
      <c r="E15" s="424" t="s">
        <v>2286</v>
      </c>
      <c r="F15" s="425" t="s">
        <v>2285</v>
      </c>
      <c r="G15" s="467" t="s">
        <v>2287</v>
      </c>
    </row>
    <row r="16" spans="2:9" ht="27" thickBot="1" x14ac:dyDescent="0.25">
      <c r="B16" s="495">
        <v>2026</v>
      </c>
      <c r="C16" s="496"/>
      <c r="D16" s="496"/>
      <c r="E16" s="496"/>
      <c r="F16" s="496"/>
      <c r="G16" s="497"/>
      <c r="H16" s="58"/>
      <c r="I16" s="58"/>
    </row>
    <row r="17" spans="2:14" ht="38.25" x14ac:dyDescent="0.2">
      <c r="B17" s="434">
        <v>2026</v>
      </c>
      <c r="C17" s="435" t="s">
        <v>1056</v>
      </c>
      <c r="D17" s="436" t="s">
        <v>559</v>
      </c>
      <c r="E17" s="437"/>
      <c r="F17" s="437" t="s">
        <v>1594</v>
      </c>
      <c r="G17" s="438" t="s">
        <v>1595</v>
      </c>
    </row>
    <row r="18" spans="2:14" ht="15.75" x14ac:dyDescent="0.2">
      <c r="B18" s="439">
        <v>2026</v>
      </c>
      <c r="C18" s="440" t="s">
        <v>553</v>
      </c>
      <c r="D18" s="441" t="s">
        <v>550</v>
      </c>
      <c r="E18" s="442" t="s">
        <v>2142</v>
      </c>
      <c r="F18" s="442" t="s">
        <v>76</v>
      </c>
      <c r="G18" s="443"/>
    </row>
    <row r="19" spans="2:14" ht="15.75" x14ac:dyDescent="0.2">
      <c r="B19" s="439">
        <v>2026</v>
      </c>
      <c r="C19" s="440" t="s">
        <v>661</v>
      </c>
      <c r="D19" s="441" t="s">
        <v>662</v>
      </c>
      <c r="E19" s="442"/>
      <c r="F19" s="442" t="s">
        <v>76</v>
      </c>
      <c r="G19" s="444"/>
    </row>
    <row r="20" spans="2:14" ht="51" x14ac:dyDescent="0.2">
      <c r="B20" s="439">
        <v>2026</v>
      </c>
      <c r="C20" s="440" t="s">
        <v>2288</v>
      </c>
      <c r="D20" s="441" t="s">
        <v>566</v>
      </c>
      <c r="E20" s="442" t="s">
        <v>2289</v>
      </c>
      <c r="F20" s="442" t="s">
        <v>2290</v>
      </c>
      <c r="G20" s="443" t="s">
        <v>2291</v>
      </c>
    </row>
    <row r="21" spans="2:14" ht="15.75" x14ac:dyDescent="0.2">
      <c r="B21" s="439">
        <v>2026</v>
      </c>
      <c r="C21" s="440" t="s">
        <v>554</v>
      </c>
      <c r="D21" s="445" t="s">
        <v>688</v>
      </c>
      <c r="E21" s="442" t="s">
        <v>2286</v>
      </c>
      <c r="F21" s="442" t="s">
        <v>76</v>
      </c>
      <c r="G21" s="443" t="s">
        <v>2297</v>
      </c>
    </row>
    <row r="22" spans="2:14" ht="15.75" x14ac:dyDescent="0.2">
      <c r="B22" s="439">
        <v>2026</v>
      </c>
      <c r="C22" s="440" t="s">
        <v>1190</v>
      </c>
      <c r="D22" s="441" t="s">
        <v>556</v>
      </c>
      <c r="E22" s="442"/>
      <c r="F22" s="442" t="s">
        <v>2143</v>
      </c>
      <c r="G22" s="443"/>
    </row>
    <row r="23" spans="2:14" ht="15.75" x14ac:dyDescent="0.2">
      <c r="B23" s="439">
        <v>2026</v>
      </c>
      <c r="C23" s="446" t="s">
        <v>568</v>
      </c>
      <c r="D23" s="441" t="s">
        <v>557</v>
      </c>
      <c r="E23" s="442"/>
      <c r="F23" s="442" t="s">
        <v>558</v>
      </c>
      <c r="G23" s="444" t="s">
        <v>569</v>
      </c>
    </row>
    <row r="24" spans="2:14" ht="30.75" customHeight="1" thickBot="1" x14ac:dyDescent="0.25">
      <c r="B24" s="447">
        <v>2026</v>
      </c>
      <c r="C24" s="448" t="s">
        <v>552</v>
      </c>
      <c r="D24" s="449" t="s">
        <v>549</v>
      </c>
      <c r="E24" s="450" t="s">
        <v>2141</v>
      </c>
      <c r="F24" s="451" t="s">
        <v>205</v>
      </c>
      <c r="G24" s="452"/>
    </row>
    <row r="25" spans="2:14" ht="13.5" thickBot="1" x14ac:dyDescent="0.25"/>
    <row r="26" spans="2:14" ht="27" thickBot="1" x14ac:dyDescent="0.25">
      <c r="B26" s="495">
        <v>2027</v>
      </c>
      <c r="C26" s="496"/>
      <c r="D26" s="496"/>
      <c r="E26" s="496"/>
      <c r="F26" s="496"/>
      <c r="G26" s="497"/>
      <c r="H26" s="58"/>
      <c r="I26" s="58"/>
    </row>
    <row r="27" spans="2:14" ht="19.5" customHeight="1" x14ac:dyDescent="0.2">
      <c r="B27" s="318">
        <v>2027</v>
      </c>
      <c r="C27" s="319" t="s">
        <v>1056</v>
      </c>
      <c r="D27" s="324" t="s">
        <v>559</v>
      </c>
      <c r="E27" s="321"/>
      <c r="F27" s="321" t="s">
        <v>1594</v>
      </c>
      <c r="G27" s="322"/>
    </row>
    <row r="28" spans="2:14" ht="15.75" x14ac:dyDescent="0.2">
      <c r="B28" s="318">
        <v>2027</v>
      </c>
      <c r="C28" s="319" t="s">
        <v>553</v>
      </c>
      <c r="D28" s="320" t="s">
        <v>550</v>
      </c>
      <c r="E28" s="321" t="s">
        <v>2295</v>
      </c>
      <c r="F28" s="321" t="s">
        <v>2296</v>
      </c>
      <c r="G28" s="322"/>
      <c r="I28" s="429"/>
      <c r="J28" s="430"/>
      <c r="K28" s="431"/>
      <c r="L28" s="431"/>
      <c r="M28" s="431"/>
      <c r="N28" s="70"/>
    </row>
    <row r="29" spans="2:14" ht="18.75" customHeight="1" x14ac:dyDescent="0.2">
      <c r="B29" s="318">
        <v>2027</v>
      </c>
      <c r="C29" s="319" t="s">
        <v>661</v>
      </c>
      <c r="D29" s="320" t="s">
        <v>662</v>
      </c>
      <c r="E29" s="321"/>
      <c r="F29" s="321" t="s">
        <v>76</v>
      </c>
      <c r="G29" s="322"/>
    </row>
    <row r="30" spans="2:14" ht="19.5" customHeight="1" x14ac:dyDescent="0.2">
      <c r="B30" s="318">
        <v>2027</v>
      </c>
      <c r="C30" s="329" t="s">
        <v>567</v>
      </c>
      <c r="D30" s="320" t="s">
        <v>566</v>
      </c>
      <c r="E30" s="321" t="s">
        <v>1596</v>
      </c>
      <c r="F30" s="321"/>
      <c r="G30" s="323"/>
    </row>
    <row r="31" spans="2:14" ht="18.75" customHeight="1" x14ac:dyDescent="0.2">
      <c r="B31" s="318">
        <v>2027</v>
      </c>
      <c r="C31" s="468" t="s">
        <v>554</v>
      </c>
      <c r="D31" s="469" t="s">
        <v>688</v>
      </c>
      <c r="E31" s="470"/>
      <c r="F31" s="471"/>
      <c r="G31" s="472"/>
    </row>
    <row r="32" spans="2:14" ht="18.75" customHeight="1" x14ac:dyDescent="0.2">
      <c r="B32" s="318">
        <v>2027</v>
      </c>
      <c r="C32" s="468" t="s">
        <v>554</v>
      </c>
      <c r="D32" s="469" t="s">
        <v>2292</v>
      </c>
      <c r="E32" s="470"/>
      <c r="F32" s="471" t="s">
        <v>2293</v>
      </c>
      <c r="G32" s="472"/>
    </row>
    <row r="33" spans="2:14" ht="16.5" customHeight="1" x14ac:dyDescent="0.2">
      <c r="B33" s="318">
        <v>2027</v>
      </c>
      <c r="C33" s="468" t="s">
        <v>554</v>
      </c>
      <c r="D33" s="469" t="s">
        <v>557</v>
      </c>
      <c r="E33" s="470"/>
      <c r="F33" s="471" t="s">
        <v>558</v>
      </c>
      <c r="G33" s="472"/>
    </row>
    <row r="34" spans="2:14" ht="16.5" customHeight="1" thickBot="1" x14ac:dyDescent="0.25">
      <c r="B34" s="325">
        <v>2027</v>
      </c>
      <c r="C34" s="326" t="s">
        <v>554</v>
      </c>
      <c r="D34" s="327" t="s">
        <v>549</v>
      </c>
      <c r="E34" s="403"/>
      <c r="F34" s="328"/>
      <c r="G34" s="457"/>
    </row>
    <row r="35" spans="2:14" ht="13.5" thickBot="1" x14ac:dyDescent="0.25"/>
    <row r="36" spans="2:14" ht="27" thickBot="1" x14ac:dyDescent="0.25">
      <c r="B36" s="495">
        <v>2028</v>
      </c>
      <c r="C36" s="496"/>
      <c r="D36" s="496"/>
      <c r="E36" s="496"/>
      <c r="F36" s="496"/>
      <c r="G36" s="497"/>
      <c r="H36" s="58"/>
      <c r="I36" s="58"/>
    </row>
    <row r="37" spans="2:14" ht="19.5" customHeight="1" x14ac:dyDescent="0.2">
      <c r="B37" s="473">
        <v>2028</v>
      </c>
      <c r="C37" s="474" t="s">
        <v>1056</v>
      </c>
      <c r="D37" s="475" t="s">
        <v>559</v>
      </c>
      <c r="E37" s="476"/>
      <c r="F37" s="476" t="s">
        <v>1594</v>
      </c>
      <c r="G37" s="477"/>
    </row>
    <row r="38" spans="2:14" ht="15.75" x14ac:dyDescent="0.2">
      <c r="B38" s="473">
        <v>2028</v>
      </c>
      <c r="C38" s="474" t="s">
        <v>553</v>
      </c>
      <c r="D38" s="478" t="s">
        <v>550</v>
      </c>
      <c r="E38" s="476"/>
      <c r="F38" s="476"/>
      <c r="G38" s="477"/>
      <c r="I38" s="429"/>
      <c r="J38" s="430"/>
      <c r="K38" s="431"/>
      <c r="L38" s="431"/>
      <c r="M38" s="431"/>
      <c r="N38" s="70"/>
    </row>
    <row r="39" spans="2:14" ht="18.75" customHeight="1" x14ac:dyDescent="0.2">
      <c r="B39" s="473">
        <v>2028</v>
      </c>
      <c r="C39" s="474" t="s">
        <v>661</v>
      </c>
      <c r="D39" s="478" t="s">
        <v>662</v>
      </c>
      <c r="E39" s="476"/>
      <c r="F39" s="476" t="s">
        <v>76</v>
      </c>
      <c r="G39" s="477"/>
    </row>
    <row r="40" spans="2:14" ht="19.5" customHeight="1" x14ac:dyDescent="0.2">
      <c r="B40" s="473">
        <v>2028</v>
      </c>
      <c r="C40" s="479" t="s">
        <v>567</v>
      </c>
      <c r="D40" s="478" t="s">
        <v>566</v>
      </c>
      <c r="E40" s="476"/>
      <c r="F40" s="476"/>
      <c r="G40" s="480"/>
    </row>
    <row r="41" spans="2:14" ht="18.75" customHeight="1" x14ac:dyDescent="0.2">
      <c r="B41" s="473">
        <v>2028</v>
      </c>
      <c r="C41" s="481" t="s">
        <v>554</v>
      </c>
      <c r="D41" s="482" t="s">
        <v>688</v>
      </c>
      <c r="E41" s="483"/>
      <c r="F41" s="484"/>
      <c r="G41" s="485"/>
    </row>
    <row r="42" spans="2:14" ht="18.75" customHeight="1" x14ac:dyDescent="0.2">
      <c r="B42" s="473">
        <v>2027</v>
      </c>
      <c r="C42" s="481" t="s">
        <v>554</v>
      </c>
      <c r="D42" s="482" t="s">
        <v>2292</v>
      </c>
      <c r="E42" s="483"/>
      <c r="F42" s="484" t="s">
        <v>551</v>
      </c>
      <c r="G42" s="485"/>
    </row>
    <row r="43" spans="2:14" ht="16.5" customHeight="1" x14ac:dyDescent="0.2">
      <c r="B43" s="473">
        <v>2028</v>
      </c>
      <c r="C43" s="481" t="s">
        <v>554</v>
      </c>
      <c r="D43" s="482" t="s">
        <v>557</v>
      </c>
      <c r="E43" s="483"/>
      <c r="F43" s="484" t="s">
        <v>558</v>
      </c>
      <c r="G43" s="485"/>
    </row>
    <row r="44" spans="2:14" ht="16.5" customHeight="1" thickBot="1" x14ac:dyDescent="0.25">
      <c r="B44" s="486">
        <v>2028</v>
      </c>
      <c r="C44" s="487" t="s">
        <v>554</v>
      </c>
      <c r="D44" s="488" t="s">
        <v>549</v>
      </c>
      <c r="E44" s="489"/>
      <c r="F44" s="490"/>
      <c r="G44" s="491"/>
    </row>
  </sheetData>
  <mergeCells count="7">
    <mergeCell ref="B1:G1"/>
    <mergeCell ref="B2:G2"/>
    <mergeCell ref="B36:G36"/>
    <mergeCell ref="B16:G16"/>
    <mergeCell ref="B6:G6"/>
    <mergeCell ref="B26:G26"/>
    <mergeCell ref="B4:C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499984740745262"/>
  </sheetPr>
  <dimension ref="A1:C59"/>
  <sheetViews>
    <sheetView showGridLines="0" topLeftCell="A16" zoomScale="120" zoomScaleNormal="120" workbookViewId="0">
      <selection activeCell="B17" sqref="B17"/>
    </sheetView>
  </sheetViews>
  <sheetFormatPr defaultRowHeight="12.75" x14ac:dyDescent="0.2"/>
  <cols>
    <col min="1" max="1" width="2.7109375" customWidth="1"/>
    <col min="2" max="2" width="160" customWidth="1"/>
  </cols>
  <sheetData>
    <row r="1" spans="1:3" ht="28.5" customHeight="1" x14ac:dyDescent="0.2">
      <c r="A1" s="189"/>
      <c r="B1" s="190" t="s">
        <v>565</v>
      </c>
      <c r="C1" s="189"/>
    </row>
    <row r="2" spans="1:3" ht="28.5" customHeight="1" x14ac:dyDescent="0.2">
      <c r="A2" s="189"/>
      <c r="B2" s="202"/>
      <c r="C2" s="189"/>
    </row>
    <row r="3" spans="1:3" ht="28.5" customHeight="1" x14ac:dyDescent="0.2">
      <c r="A3" s="189"/>
      <c r="B3" s="202"/>
      <c r="C3" s="189"/>
    </row>
    <row r="4" spans="1:3" ht="28.5" customHeight="1" x14ac:dyDescent="0.2">
      <c r="A4" s="189"/>
      <c r="B4" s="202"/>
      <c r="C4" s="189"/>
    </row>
    <row r="5" spans="1:3" ht="28.5" customHeight="1" x14ac:dyDescent="0.2">
      <c r="A5" s="189"/>
      <c r="B5" s="202"/>
      <c r="C5" s="189"/>
    </row>
    <row r="6" spans="1:3" ht="28.5" customHeight="1" x14ac:dyDescent="0.2">
      <c r="A6" s="189"/>
      <c r="B6" s="202"/>
      <c r="C6" s="189"/>
    </row>
    <row r="7" spans="1:3" ht="28.5" customHeight="1" x14ac:dyDescent="0.2">
      <c r="A7" s="189"/>
      <c r="B7" s="202"/>
      <c r="C7" s="189"/>
    </row>
    <row r="8" spans="1:3" ht="28.5" customHeight="1" x14ac:dyDescent="0.2">
      <c r="A8" s="189"/>
      <c r="B8" s="202"/>
      <c r="C8" s="189"/>
    </row>
    <row r="9" spans="1:3" ht="28.5" customHeight="1" x14ac:dyDescent="0.2">
      <c r="A9" s="189"/>
      <c r="B9" s="202"/>
      <c r="C9" s="189"/>
    </row>
    <row r="10" spans="1:3" ht="28.5" customHeight="1" x14ac:dyDescent="0.2">
      <c r="A10" s="189"/>
      <c r="B10" s="202"/>
      <c r="C10" s="189"/>
    </row>
    <row r="11" spans="1:3" ht="28.5" customHeight="1" x14ac:dyDescent="0.2">
      <c r="A11" s="189"/>
      <c r="B11" s="202"/>
      <c r="C11" s="189"/>
    </row>
    <row r="12" spans="1:3" ht="28.5" customHeight="1" x14ac:dyDescent="0.2">
      <c r="A12" s="189"/>
      <c r="B12" s="202"/>
      <c r="C12" s="189"/>
    </row>
    <row r="13" spans="1:3" ht="28.5" customHeight="1" x14ac:dyDescent="0.2">
      <c r="A13" s="189"/>
      <c r="B13" s="202"/>
      <c r="C13" s="189"/>
    </row>
    <row r="14" spans="1:3" ht="28.5" customHeight="1" x14ac:dyDescent="0.2">
      <c r="A14" s="189"/>
      <c r="B14" s="202"/>
      <c r="C14" s="189"/>
    </row>
    <row r="15" spans="1:3" ht="28.5" customHeight="1" x14ac:dyDescent="0.2">
      <c r="A15" s="189"/>
      <c r="B15" s="202"/>
      <c r="C15" s="189"/>
    </row>
    <row r="16" spans="1:3" ht="28.5" customHeight="1" x14ac:dyDescent="0.2">
      <c r="A16" s="189"/>
      <c r="B16" s="202"/>
      <c r="C16" s="189"/>
    </row>
    <row r="17" spans="1:3" ht="28.5" customHeight="1" x14ac:dyDescent="0.2">
      <c r="A17" s="189"/>
      <c r="B17" s="202" t="s">
        <v>849</v>
      </c>
      <c r="C17" s="189"/>
    </row>
    <row r="18" spans="1:3" ht="28.5" customHeight="1" x14ac:dyDescent="0.2">
      <c r="A18" s="189"/>
      <c r="B18" s="202"/>
      <c r="C18" s="189"/>
    </row>
    <row r="19" spans="1:3" ht="18.75" customHeight="1" x14ac:dyDescent="0.2">
      <c r="A19" s="189"/>
      <c r="B19" s="202"/>
      <c r="C19" s="189"/>
    </row>
    <row r="20" spans="1:3" ht="15" customHeight="1" thickBot="1" x14ac:dyDescent="0.25">
      <c r="A20" s="189"/>
      <c r="B20" s="202"/>
      <c r="C20" s="189"/>
    </row>
    <row r="21" spans="1:3" ht="11.25" customHeight="1" x14ac:dyDescent="0.2">
      <c r="A21" s="189"/>
      <c r="B21" s="203"/>
      <c r="C21" s="189"/>
    </row>
    <row r="22" spans="1:3" ht="28.5" customHeight="1" x14ac:dyDescent="0.2">
      <c r="A22" s="189"/>
      <c r="B22" s="404"/>
      <c r="C22" s="189"/>
    </row>
    <row r="23" spans="1:3" ht="28.5" customHeight="1" x14ac:dyDescent="0.2">
      <c r="A23" s="189"/>
      <c r="B23" s="202"/>
      <c r="C23" s="189"/>
    </row>
    <row r="24" spans="1:3" ht="28.5" customHeight="1" x14ac:dyDescent="0.2">
      <c r="A24" s="189"/>
      <c r="B24" s="202"/>
      <c r="C24" s="189"/>
    </row>
    <row r="25" spans="1:3" ht="28.5" customHeight="1" x14ac:dyDescent="0.2">
      <c r="A25" s="189"/>
      <c r="B25" s="202"/>
      <c r="C25" s="189"/>
    </row>
    <row r="26" spans="1:3" ht="28.5" customHeight="1" x14ac:dyDescent="0.2">
      <c r="A26" s="189"/>
      <c r="B26" s="202"/>
      <c r="C26" s="189"/>
    </row>
    <row r="27" spans="1:3" ht="28.5" customHeight="1" x14ac:dyDescent="0.2">
      <c r="A27" s="189"/>
      <c r="B27" s="202"/>
      <c r="C27" s="189"/>
    </row>
    <row r="28" spans="1:3" ht="28.5" customHeight="1" x14ac:dyDescent="0.2">
      <c r="A28" s="189"/>
      <c r="B28" s="202"/>
      <c r="C28" s="189"/>
    </row>
    <row r="29" spans="1:3" ht="28.5" customHeight="1" x14ac:dyDescent="0.2">
      <c r="A29" s="189"/>
      <c r="B29" s="202"/>
      <c r="C29" s="189"/>
    </row>
    <row r="30" spans="1:3" ht="28.5" customHeight="1" x14ac:dyDescent="0.2">
      <c r="A30" s="189"/>
      <c r="B30" s="202"/>
      <c r="C30" s="189"/>
    </row>
    <row r="31" spans="1:3" ht="28.5" customHeight="1" x14ac:dyDescent="0.2">
      <c r="A31" s="189"/>
      <c r="B31" s="404"/>
      <c r="C31" s="189"/>
    </row>
    <row r="32" spans="1:3" ht="28.5" customHeight="1" x14ac:dyDescent="0.2">
      <c r="A32" s="189"/>
      <c r="B32" s="202"/>
      <c r="C32" s="189"/>
    </row>
    <row r="33" spans="1:3" ht="28.5" customHeight="1" x14ac:dyDescent="0.2">
      <c r="A33" s="189"/>
      <c r="B33" s="202"/>
      <c r="C33" s="189"/>
    </row>
    <row r="34" spans="1:3" ht="28.5" customHeight="1" x14ac:dyDescent="0.2">
      <c r="A34" s="189"/>
      <c r="B34" s="202"/>
      <c r="C34" s="189"/>
    </row>
    <row r="35" spans="1:3" ht="28.5" customHeight="1" x14ac:dyDescent="0.2">
      <c r="A35" s="189"/>
      <c r="B35" s="202"/>
      <c r="C35" s="189"/>
    </row>
    <row r="36" spans="1:3" ht="28.5" customHeight="1" x14ac:dyDescent="0.2">
      <c r="A36" s="189"/>
      <c r="B36" s="202"/>
      <c r="C36" s="189"/>
    </row>
    <row r="37" spans="1:3" ht="28.5" customHeight="1" x14ac:dyDescent="0.2">
      <c r="A37" s="189"/>
      <c r="B37" s="202"/>
      <c r="C37" s="189"/>
    </row>
    <row r="38" spans="1:3" ht="65.25" customHeight="1" x14ac:dyDescent="0.2">
      <c r="A38" s="189"/>
      <c r="B38" s="404"/>
      <c r="C38" s="189"/>
    </row>
    <row r="39" spans="1:3" ht="12" customHeight="1" thickBot="1" x14ac:dyDescent="0.25">
      <c r="A39" s="189"/>
      <c r="B39" s="204"/>
      <c r="C39" s="189"/>
    </row>
    <row r="40" spans="1:3" ht="27.75" x14ac:dyDescent="0.2">
      <c r="A40" s="189"/>
      <c r="B40" s="203"/>
      <c r="C40" s="189"/>
    </row>
    <row r="41" spans="1:3" ht="27.75" x14ac:dyDescent="0.2">
      <c r="A41" s="189"/>
      <c r="B41" s="202"/>
      <c r="C41" s="189"/>
    </row>
    <row r="42" spans="1:3" ht="27.75" x14ac:dyDescent="0.2">
      <c r="A42" s="189"/>
      <c r="B42" s="202"/>
      <c r="C42" s="189"/>
    </row>
    <row r="43" spans="1:3" ht="27.75" x14ac:dyDescent="0.2">
      <c r="A43" s="189"/>
      <c r="B43" s="202"/>
      <c r="C43" s="189"/>
    </row>
    <row r="44" spans="1:3" ht="27.75" x14ac:dyDescent="0.2">
      <c r="A44" s="189"/>
      <c r="B44" s="202"/>
      <c r="C44" s="189"/>
    </row>
    <row r="45" spans="1:3" ht="27.75" x14ac:dyDescent="0.2">
      <c r="A45" s="189"/>
      <c r="B45" s="202"/>
      <c r="C45" s="189"/>
    </row>
    <row r="46" spans="1:3" ht="27.75" x14ac:dyDescent="0.2">
      <c r="A46" s="189"/>
      <c r="B46" s="202"/>
      <c r="C46" s="189"/>
    </row>
    <row r="47" spans="1:3" ht="27.75" x14ac:dyDescent="0.2">
      <c r="A47" s="189"/>
      <c r="B47" s="202"/>
      <c r="C47" s="189"/>
    </row>
    <row r="48" spans="1:3" ht="27.75" x14ac:dyDescent="0.2">
      <c r="A48" s="189"/>
      <c r="B48" s="202"/>
      <c r="C48" s="189"/>
    </row>
    <row r="49" spans="1:3" ht="27.75" x14ac:dyDescent="0.2">
      <c r="A49" s="189"/>
      <c r="B49" s="202"/>
      <c r="C49" s="189"/>
    </row>
    <row r="50" spans="1:3" ht="27.75" x14ac:dyDescent="0.2">
      <c r="A50" s="189"/>
      <c r="B50" s="202"/>
      <c r="C50" s="189"/>
    </row>
    <row r="51" spans="1:3" ht="27.75" x14ac:dyDescent="0.2">
      <c r="A51" s="189"/>
      <c r="B51" s="202"/>
      <c r="C51" s="189"/>
    </row>
    <row r="52" spans="1:3" x14ac:dyDescent="0.2">
      <c r="A52" s="189"/>
      <c r="B52" s="404"/>
      <c r="C52" s="189"/>
    </row>
    <row r="53" spans="1:3" ht="27.75" x14ac:dyDescent="0.2">
      <c r="A53" s="189"/>
      <c r="B53" s="202"/>
      <c r="C53" s="189"/>
    </row>
    <row r="54" spans="1:3" ht="27.75" x14ac:dyDescent="0.2">
      <c r="A54" s="189"/>
      <c r="B54" s="202"/>
      <c r="C54" s="189"/>
    </row>
    <row r="55" spans="1:3" ht="27.75" x14ac:dyDescent="0.2">
      <c r="A55" s="189"/>
      <c r="B55" s="202"/>
      <c r="C55" s="189"/>
    </row>
    <row r="56" spans="1:3" ht="27.75" x14ac:dyDescent="0.2">
      <c r="A56" s="189"/>
      <c r="B56" s="202"/>
      <c r="C56" s="189"/>
    </row>
    <row r="57" spans="1:3" ht="27.75" x14ac:dyDescent="0.2">
      <c r="A57" s="189"/>
      <c r="B57" s="202"/>
      <c r="C57" s="189"/>
    </row>
    <row r="58" spans="1:3" ht="30.75" customHeight="1" thickBot="1" x14ac:dyDescent="0.25">
      <c r="A58" s="189"/>
      <c r="B58" s="405"/>
      <c r="C58" s="189"/>
    </row>
    <row r="59" spans="1:3" ht="28.5" thickBot="1" x14ac:dyDescent="0.25">
      <c r="A59" s="189"/>
      <c r="B59" s="191" t="s">
        <v>664</v>
      </c>
      <c r="C59" s="189"/>
    </row>
  </sheetData>
  <printOptions verticalCentered="1"/>
  <pageMargins left="0.2" right="0.2" top="0.25" bottom="0.25" header="0.3" footer="0.3"/>
  <pageSetup fitToHeight="4" orientation="landscape" r:id="rId1"/>
  <rowBreaks count="2" manualBreakCount="2">
    <brk id="20" max="16383" man="1"/>
    <brk id="3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39997558519241921"/>
  </sheetPr>
  <dimension ref="A1:O372"/>
  <sheetViews>
    <sheetView tabSelected="1" topLeftCell="B1" zoomScaleNormal="100" workbookViewId="0">
      <pane ySplit="3" topLeftCell="A118" activePane="bottomLeft" state="frozen"/>
      <selection pane="bottomLeft" activeCell="N126" sqref="N126"/>
    </sheetView>
  </sheetViews>
  <sheetFormatPr defaultRowHeight="12.75" x14ac:dyDescent="0.2"/>
  <cols>
    <col min="1" max="1" width="24.42578125" bestFit="1" customWidth="1"/>
    <col min="2" max="2" width="6.140625" customWidth="1"/>
    <col min="3" max="3" width="27.42578125" customWidth="1"/>
    <col min="4" max="4" width="12.140625" customWidth="1"/>
    <col min="5" max="5" width="12" bestFit="1" customWidth="1"/>
    <col min="6" max="6" width="30" customWidth="1"/>
    <col min="7" max="7" width="16" bestFit="1" customWidth="1"/>
    <col min="8" max="8" width="4.42578125" customWidth="1"/>
    <col min="9" max="9" width="10.28515625" style="33" customWidth="1"/>
    <col min="10" max="10" width="14.5703125" bestFit="1" customWidth="1"/>
    <col min="11" max="11" width="13.5703125" customWidth="1"/>
    <col min="12" max="12" width="41.140625" customWidth="1"/>
    <col min="13" max="13" width="11.28515625" customWidth="1"/>
    <col min="14" max="14" width="34.42578125" customWidth="1"/>
  </cols>
  <sheetData>
    <row r="1" spans="1:15" ht="18.75" thickBot="1" x14ac:dyDescent="0.3">
      <c r="A1" s="3" t="s">
        <v>1992</v>
      </c>
      <c r="C1" s="53" t="s">
        <v>523</v>
      </c>
    </row>
    <row r="2" spans="1:15" ht="13.5" thickBot="1" x14ac:dyDescent="0.25">
      <c r="A2" s="4" t="s">
        <v>38</v>
      </c>
      <c r="B2" s="5" t="s">
        <v>33</v>
      </c>
      <c r="C2" s="5" t="s">
        <v>39</v>
      </c>
      <c r="D2" s="5" t="s">
        <v>40</v>
      </c>
      <c r="E2" s="5" t="s">
        <v>41</v>
      </c>
      <c r="F2" s="5" t="s">
        <v>42</v>
      </c>
      <c r="G2" s="5" t="s">
        <v>43</v>
      </c>
      <c r="H2" s="5" t="s">
        <v>663</v>
      </c>
      <c r="I2" s="194" t="s">
        <v>44</v>
      </c>
      <c r="J2" s="5" t="s">
        <v>534</v>
      </c>
      <c r="K2" s="5" t="s">
        <v>535</v>
      </c>
      <c r="L2" s="5" t="s">
        <v>45</v>
      </c>
      <c r="M2" s="6" t="s">
        <v>46</v>
      </c>
      <c r="N2" s="3" t="s">
        <v>515</v>
      </c>
    </row>
    <row r="3" spans="1:15" ht="6" customHeight="1" x14ac:dyDescent="0.2">
      <c r="A3" s="3"/>
      <c r="B3" s="3"/>
      <c r="C3" s="3"/>
      <c r="D3" s="3"/>
      <c r="E3" s="3"/>
      <c r="F3" s="3"/>
      <c r="G3" s="3"/>
      <c r="H3" s="3"/>
      <c r="I3" s="27"/>
      <c r="J3" s="3"/>
      <c r="K3" s="3"/>
      <c r="L3" s="3"/>
      <c r="M3" s="3"/>
    </row>
    <row r="4" spans="1:15" ht="18" customHeight="1" x14ac:dyDescent="0.2">
      <c r="A4" s="2" t="s">
        <v>47</v>
      </c>
      <c r="B4" s="59">
        <v>260</v>
      </c>
      <c r="C4" s="102" t="s">
        <v>577</v>
      </c>
      <c r="D4" s="2" t="s">
        <v>212</v>
      </c>
      <c r="E4" s="2" t="s">
        <v>1154</v>
      </c>
      <c r="F4" s="2" t="s">
        <v>2268</v>
      </c>
      <c r="G4" s="2" t="s">
        <v>2269</v>
      </c>
      <c r="H4" s="2" t="s">
        <v>49</v>
      </c>
      <c r="I4" s="59">
        <v>27313</v>
      </c>
      <c r="J4" s="2"/>
      <c r="K4" s="2" t="s">
        <v>1155</v>
      </c>
      <c r="L4" s="160" t="s">
        <v>685</v>
      </c>
      <c r="M4" s="82">
        <v>45822</v>
      </c>
      <c r="N4" s="68"/>
      <c r="O4" s="2"/>
    </row>
    <row r="5" spans="1:15" ht="18" customHeight="1" x14ac:dyDescent="0.2">
      <c r="A5" s="52" t="s">
        <v>47</v>
      </c>
      <c r="B5" s="52">
        <v>1257</v>
      </c>
      <c r="C5" s="52" t="s">
        <v>578</v>
      </c>
      <c r="D5" s="52" t="s">
        <v>85</v>
      </c>
      <c r="E5" s="52" t="s">
        <v>486</v>
      </c>
      <c r="F5" s="52" t="s">
        <v>1269</v>
      </c>
      <c r="G5" s="52" t="s">
        <v>743</v>
      </c>
      <c r="H5" s="52" t="s">
        <v>49</v>
      </c>
      <c r="I5" s="199">
        <v>27702</v>
      </c>
      <c r="J5" s="52"/>
      <c r="K5" s="52" t="s">
        <v>1222</v>
      </c>
      <c r="L5" s="599" t="s">
        <v>1218</v>
      </c>
      <c r="M5" s="466">
        <v>45822</v>
      </c>
      <c r="N5" s="52"/>
    </row>
    <row r="6" spans="1:15" ht="18" customHeight="1" x14ac:dyDescent="0.2">
      <c r="A6" s="2" t="s">
        <v>47</v>
      </c>
      <c r="B6" s="2">
        <v>1407</v>
      </c>
      <c r="C6" s="2" t="s">
        <v>579</v>
      </c>
      <c r="D6" s="2" t="s">
        <v>1294</v>
      </c>
      <c r="E6" s="2" t="s">
        <v>1317</v>
      </c>
      <c r="F6" s="2" t="s">
        <v>1306</v>
      </c>
      <c r="G6" s="2" t="s">
        <v>902</v>
      </c>
      <c r="H6" s="2" t="s">
        <v>49</v>
      </c>
      <c r="I6" s="59">
        <v>28539</v>
      </c>
      <c r="J6" s="2"/>
      <c r="K6" s="2" t="s">
        <v>312</v>
      </c>
      <c r="L6" s="68" t="s">
        <v>686</v>
      </c>
      <c r="M6" s="82">
        <v>45848</v>
      </c>
      <c r="N6" s="68"/>
      <c r="O6" s="2"/>
    </row>
    <row r="7" spans="1:15" ht="18" customHeight="1" x14ac:dyDescent="0.2">
      <c r="A7" s="2" t="s">
        <v>47</v>
      </c>
      <c r="B7" s="2">
        <v>1257</v>
      </c>
      <c r="C7" s="2" t="s">
        <v>580</v>
      </c>
      <c r="D7" s="2" t="s">
        <v>62</v>
      </c>
      <c r="E7" s="2" t="s">
        <v>141</v>
      </c>
      <c r="F7" s="2" t="s">
        <v>851</v>
      </c>
      <c r="G7" s="2" t="s">
        <v>261</v>
      </c>
      <c r="H7" s="2" t="s">
        <v>49</v>
      </c>
      <c r="I7" s="59">
        <v>27587</v>
      </c>
      <c r="J7" s="2"/>
      <c r="K7" s="2" t="s">
        <v>852</v>
      </c>
      <c r="L7" s="68" t="s">
        <v>1113</v>
      </c>
      <c r="M7" s="82">
        <v>45822</v>
      </c>
      <c r="N7" s="68"/>
      <c r="O7" s="2"/>
    </row>
    <row r="8" spans="1:15" ht="18" customHeight="1" x14ac:dyDescent="0.2">
      <c r="A8" s="2" t="s">
        <v>47</v>
      </c>
      <c r="B8" s="2">
        <v>1417</v>
      </c>
      <c r="C8" s="2" t="s">
        <v>341</v>
      </c>
      <c r="D8" s="2" t="s">
        <v>659</v>
      </c>
      <c r="E8" s="2" t="s">
        <v>314</v>
      </c>
      <c r="F8" s="458" t="s">
        <v>315</v>
      </c>
      <c r="G8" s="458" t="s">
        <v>684</v>
      </c>
      <c r="H8" s="2" t="s">
        <v>49</v>
      </c>
      <c r="I8" s="59">
        <v>28715</v>
      </c>
      <c r="J8" s="2"/>
      <c r="K8" s="275" t="s">
        <v>660</v>
      </c>
      <c r="L8" s="68" t="s">
        <v>504</v>
      </c>
      <c r="M8" s="82">
        <v>45822</v>
      </c>
      <c r="N8" s="2"/>
      <c r="O8" s="2"/>
    </row>
    <row r="9" spans="1:15" ht="18" customHeight="1" x14ac:dyDescent="0.2">
      <c r="A9" s="2" t="s">
        <v>47</v>
      </c>
      <c r="B9" s="2">
        <v>1236</v>
      </c>
      <c r="C9" s="2" t="s">
        <v>583</v>
      </c>
      <c r="D9" s="2" t="s">
        <v>1485</v>
      </c>
      <c r="E9" s="2" t="s">
        <v>486</v>
      </c>
      <c r="F9" s="2" t="s">
        <v>2063</v>
      </c>
      <c r="G9" s="2" t="s">
        <v>248</v>
      </c>
      <c r="H9" s="2" t="s">
        <v>49</v>
      </c>
      <c r="I9" s="59">
        <v>27520</v>
      </c>
      <c r="J9" s="2"/>
      <c r="K9" s="2" t="s">
        <v>1486</v>
      </c>
      <c r="L9" s="68" t="s">
        <v>55</v>
      </c>
      <c r="M9" s="82">
        <v>45822</v>
      </c>
      <c r="N9" s="2"/>
      <c r="O9" s="2"/>
    </row>
    <row r="10" spans="1:15" ht="18" customHeight="1" x14ac:dyDescent="0.2">
      <c r="A10" s="2" t="s">
        <v>47</v>
      </c>
      <c r="B10" s="2">
        <v>983</v>
      </c>
      <c r="C10" s="2" t="s">
        <v>581</v>
      </c>
      <c r="D10" s="2" t="s">
        <v>1950</v>
      </c>
      <c r="E10" s="2" t="s">
        <v>1072</v>
      </c>
      <c r="F10" s="2" t="s">
        <v>1951</v>
      </c>
      <c r="G10" s="2" t="s">
        <v>122</v>
      </c>
      <c r="H10" s="2" t="s">
        <v>49</v>
      </c>
      <c r="I10" s="59">
        <v>28303</v>
      </c>
      <c r="J10" s="2"/>
      <c r="K10" s="2" t="s">
        <v>1073</v>
      </c>
      <c r="L10" s="68" t="s">
        <v>59</v>
      </c>
      <c r="M10" s="82">
        <v>45822</v>
      </c>
      <c r="N10" s="68"/>
      <c r="O10" s="2"/>
    </row>
    <row r="11" spans="1:15" ht="18" customHeight="1" x14ac:dyDescent="0.2">
      <c r="A11" s="2" t="s">
        <v>47</v>
      </c>
      <c r="B11" s="2">
        <v>1001</v>
      </c>
      <c r="C11" s="2" t="s">
        <v>2019</v>
      </c>
      <c r="D11" s="2" t="s">
        <v>1825</v>
      </c>
      <c r="E11" s="2" t="s">
        <v>1826</v>
      </c>
      <c r="F11" s="2" t="s">
        <v>1827</v>
      </c>
      <c r="G11" s="2" t="s">
        <v>1521</v>
      </c>
      <c r="H11" s="2" t="s">
        <v>49</v>
      </c>
      <c r="I11" s="59">
        <v>28327</v>
      </c>
      <c r="J11" s="2"/>
      <c r="K11" s="2" t="s">
        <v>1828</v>
      </c>
      <c r="L11" s="68" t="s">
        <v>2020</v>
      </c>
      <c r="M11" s="82">
        <v>45822</v>
      </c>
      <c r="N11" s="68" t="s">
        <v>1829</v>
      </c>
      <c r="O11" s="2"/>
    </row>
    <row r="12" spans="1:15" ht="18" customHeight="1" x14ac:dyDescent="0.2">
      <c r="A12" s="2" t="s">
        <v>47</v>
      </c>
      <c r="B12" s="2">
        <v>1266</v>
      </c>
      <c r="C12" s="2" t="s">
        <v>342</v>
      </c>
      <c r="D12" s="2" t="s">
        <v>151</v>
      </c>
      <c r="E12" s="2" t="s">
        <v>152</v>
      </c>
      <c r="F12" s="2" t="s">
        <v>1589</v>
      </c>
      <c r="G12" s="2" t="s">
        <v>1590</v>
      </c>
      <c r="H12" s="2" t="s">
        <v>49</v>
      </c>
      <c r="I12" s="59">
        <v>28705</v>
      </c>
      <c r="J12" s="2"/>
      <c r="K12" s="2" t="s">
        <v>1907</v>
      </c>
      <c r="L12" s="68" t="s">
        <v>606</v>
      </c>
      <c r="M12" s="82">
        <v>45822</v>
      </c>
      <c r="N12" s="68" t="s">
        <v>1588</v>
      </c>
      <c r="O12" s="2"/>
    </row>
    <row r="13" spans="1:15" ht="18" customHeight="1" x14ac:dyDescent="0.2">
      <c r="A13" s="2" t="s">
        <v>47</v>
      </c>
      <c r="B13" s="2">
        <v>848</v>
      </c>
      <c r="C13" s="2" t="s">
        <v>1275</v>
      </c>
      <c r="D13" s="2" t="s">
        <v>1276</v>
      </c>
      <c r="E13" s="2" t="s">
        <v>792</v>
      </c>
      <c r="F13" s="2" t="s">
        <v>1277</v>
      </c>
      <c r="G13" s="2" t="s">
        <v>99</v>
      </c>
      <c r="H13" s="2" t="s">
        <v>49</v>
      </c>
      <c r="I13" s="59">
        <v>28792</v>
      </c>
      <c r="J13" s="2"/>
      <c r="K13" s="2" t="s">
        <v>1954</v>
      </c>
      <c r="L13" s="68" t="s">
        <v>1278</v>
      </c>
      <c r="M13" s="82">
        <v>45822</v>
      </c>
      <c r="N13" s="2"/>
      <c r="O13" s="2"/>
    </row>
    <row r="14" spans="1:15" ht="18" customHeight="1" x14ac:dyDescent="0.2">
      <c r="A14" s="2" t="s">
        <v>47</v>
      </c>
      <c r="B14" s="2">
        <v>1075</v>
      </c>
      <c r="C14" s="2" t="s">
        <v>1246</v>
      </c>
      <c r="D14" s="2" t="s">
        <v>2247</v>
      </c>
      <c r="E14" s="2" t="s">
        <v>2248</v>
      </c>
      <c r="F14" s="2" t="s">
        <v>2249</v>
      </c>
      <c r="G14" s="2" t="s">
        <v>2250</v>
      </c>
      <c r="H14" s="2" t="s">
        <v>49</v>
      </c>
      <c r="I14" s="59">
        <v>27104</v>
      </c>
      <c r="J14" s="2"/>
      <c r="K14" s="2" t="s">
        <v>2280</v>
      </c>
      <c r="L14" s="68" t="s">
        <v>1949</v>
      </c>
      <c r="M14" s="82">
        <v>45822</v>
      </c>
      <c r="N14" s="2" t="s">
        <v>2251</v>
      </c>
      <c r="O14" s="2"/>
    </row>
    <row r="15" spans="1:15" ht="18" customHeight="1" x14ac:dyDescent="0.2">
      <c r="A15" s="2" t="s">
        <v>47</v>
      </c>
      <c r="B15" s="2">
        <v>1162</v>
      </c>
      <c r="C15" s="2" t="s">
        <v>343</v>
      </c>
      <c r="D15" s="2" t="s">
        <v>51</v>
      </c>
      <c r="E15" s="2" t="s">
        <v>52</v>
      </c>
      <c r="F15" s="2" t="s">
        <v>1471</v>
      </c>
      <c r="G15" s="2" t="s">
        <v>53</v>
      </c>
      <c r="H15" s="2" t="s">
        <v>49</v>
      </c>
      <c r="I15" s="59">
        <v>28056</v>
      </c>
      <c r="J15" s="2"/>
      <c r="K15" s="2" t="s">
        <v>54</v>
      </c>
      <c r="L15" s="68" t="s">
        <v>174</v>
      </c>
      <c r="M15" s="82">
        <v>45848</v>
      </c>
      <c r="N15" s="2"/>
      <c r="O15" s="2"/>
    </row>
    <row r="16" spans="1:15" ht="18" customHeight="1" x14ac:dyDescent="0.2">
      <c r="A16" s="2" t="s">
        <v>47</v>
      </c>
      <c r="B16" s="2">
        <v>1162</v>
      </c>
      <c r="C16" s="2" t="s">
        <v>2273</v>
      </c>
      <c r="D16" s="2" t="s">
        <v>2091</v>
      </c>
      <c r="E16" s="2" t="s">
        <v>52</v>
      </c>
      <c r="F16" s="2" t="s">
        <v>1471</v>
      </c>
      <c r="G16" s="2" t="s">
        <v>53</v>
      </c>
      <c r="H16" s="2" t="s">
        <v>49</v>
      </c>
      <c r="I16" s="59">
        <v>28056</v>
      </c>
      <c r="J16" s="2"/>
      <c r="K16" s="2" t="s">
        <v>2092</v>
      </c>
      <c r="L16" s="68" t="s">
        <v>174</v>
      </c>
      <c r="M16" s="82">
        <v>45879</v>
      </c>
      <c r="N16" s="2"/>
      <c r="O16" s="2"/>
    </row>
    <row r="17" spans="1:15" ht="18" customHeight="1" x14ac:dyDescent="0.2">
      <c r="A17" s="2" t="s">
        <v>47</v>
      </c>
      <c r="B17" s="2">
        <v>848</v>
      </c>
      <c r="C17" s="2" t="s">
        <v>344</v>
      </c>
      <c r="D17" s="2" t="s">
        <v>1276</v>
      </c>
      <c r="E17" s="2" t="s">
        <v>792</v>
      </c>
      <c r="F17" s="2" t="s">
        <v>1277</v>
      </c>
      <c r="G17" s="2" t="s">
        <v>99</v>
      </c>
      <c r="H17" s="2" t="s">
        <v>49</v>
      </c>
      <c r="I17" s="59">
        <v>28792</v>
      </c>
      <c r="J17" s="2"/>
      <c r="K17" s="2" t="s">
        <v>1954</v>
      </c>
      <c r="L17" s="68" t="s">
        <v>1292</v>
      </c>
      <c r="M17" s="82">
        <v>45822</v>
      </c>
      <c r="N17" s="2" t="s">
        <v>1278</v>
      </c>
      <c r="O17" s="2"/>
    </row>
    <row r="18" spans="1:15" ht="18" customHeight="1" x14ac:dyDescent="0.2">
      <c r="A18" s="2" t="s">
        <v>47</v>
      </c>
      <c r="B18" s="2">
        <v>1162</v>
      </c>
      <c r="C18" s="2" t="s">
        <v>345</v>
      </c>
      <c r="D18" s="2" t="s">
        <v>2081</v>
      </c>
      <c r="E18" s="2" t="s">
        <v>2031</v>
      </c>
      <c r="F18" s="2" t="s">
        <v>2111</v>
      </c>
      <c r="G18" s="2" t="s">
        <v>53</v>
      </c>
      <c r="H18" s="2" t="s">
        <v>49</v>
      </c>
      <c r="I18" s="59">
        <v>28052</v>
      </c>
      <c r="J18" s="2"/>
      <c r="K18" s="2" t="s">
        <v>2048</v>
      </c>
      <c r="L18" s="68" t="s">
        <v>2049</v>
      </c>
      <c r="M18" s="82">
        <v>45822</v>
      </c>
      <c r="N18" s="2"/>
      <c r="O18" s="2"/>
    </row>
    <row r="19" spans="1:15" ht="18" customHeight="1" x14ac:dyDescent="0.2">
      <c r="A19" s="2" t="s">
        <v>47</v>
      </c>
      <c r="B19" s="2"/>
      <c r="C19" s="2" t="s">
        <v>2082</v>
      </c>
      <c r="D19" s="2" t="s">
        <v>2083</v>
      </c>
      <c r="E19" s="2" t="s">
        <v>2084</v>
      </c>
      <c r="F19" s="2"/>
      <c r="G19" s="2"/>
      <c r="H19" s="2" t="s">
        <v>49</v>
      </c>
      <c r="I19" s="59"/>
      <c r="J19" s="2"/>
      <c r="K19" s="2" t="s">
        <v>2085</v>
      </c>
      <c r="L19" s="68" t="s">
        <v>2086</v>
      </c>
      <c r="M19" s="82">
        <v>45822</v>
      </c>
      <c r="N19" s="2"/>
      <c r="O19" s="2"/>
    </row>
    <row r="20" spans="1:15" ht="18" customHeight="1" x14ac:dyDescent="0.2">
      <c r="A20" s="2" t="s">
        <v>47</v>
      </c>
      <c r="B20" s="2">
        <v>983</v>
      </c>
      <c r="C20" s="2" t="s">
        <v>346</v>
      </c>
      <c r="D20" s="2" t="s">
        <v>861</v>
      </c>
      <c r="E20" s="2" t="s">
        <v>1072</v>
      </c>
      <c r="F20" s="2" t="s">
        <v>1266</v>
      </c>
      <c r="G20" s="2" t="s">
        <v>122</v>
      </c>
      <c r="H20" s="2" t="s">
        <v>49</v>
      </c>
      <c r="I20" s="59">
        <v>28303</v>
      </c>
      <c r="J20" s="2"/>
      <c r="K20" s="2" t="s">
        <v>1267</v>
      </c>
      <c r="L20" s="68" t="s">
        <v>1265</v>
      </c>
      <c r="M20" s="82">
        <v>45822</v>
      </c>
      <c r="N20" s="68"/>
      <c r="O20" s="2"/>
    </row>
    <row r="21" spans="1:15" ht="18" customHeight="1" x14ac:dyDescent="0.2">
      <c r="A21" s="2" t="s">
        <v>47</v>
      </c>
      <c r="B21" s="2">
        <v>1257</v>
      </c>
      <c r="C21" s="2" t="s">
        <v>582</v>
      </c>
      <c r="D21" s="2" t="s">
        <v>1219</v>
      </c>
      <c r="E21" s="2" t="s">
        <v>1220</v>
      </c>
      <c r="F21" s="2" t="s">
        <v>1268</v>
      </c>
      <c r="G21" s="2" t="s">
        <v>60</v>
      </c>
      <c r="H21" s="2" t="s">
        <v>49</v>
      </c>
      <c r="I21" s="59">
        <v>27615</v>
      </c>
      <c r="J21" s="2"/>
      <c r="K21" s="2" t="s">
        <v>1318</v>
      </c>
      <c r="L21" s="68" t="s">
        <v>1290</v>
      </c>
      <c r="M21" s="82">
        <v>45822</v>
      </c>
      <c r="N21" s="68"/>
      <c r="O21" s="2"/>
    </row>
    <row r="22" spans="1:15" ht="18" customHeight="1" x14ac:dyDescent="0.2">
      <c r="A22" s="2" t="s">
        <v>47</v>
      </c>
      <c r="B22" s="2">
        <v>983</v>
      </c>
      <c r="C22" s="2" t="s">
        <v>347</v>
      </c>
      <c r="D22" s="2" t="s">
        <v>864</v>
      </c>
      <c r="E22" s="2" t="s">
        <v>865</v>
      </c>
      <c r="F22" s="2" t="s">
        <v>866</v>
      </c>
      <c r="G22" s="2" t="s">
        <v>122</v>
      </c>
      <c r="H22" s="2" t="s">
        <v>49</v>
      </c>
      <c r="I22" s="59">
        <v>28314</v>
      </c>
      <c r="J22" s="2"/>
      <c r="K22" s="2" t="s">
        <v>867</v>
      </c>
      <c r="L22" s="68" t="s">
        <v>2088</v>
      </c>
      <c r="M22" s="82">
        <v>45822</v>
      </c>
      <c r="N22" s="104"/>
      <c r="O22" s="2"/>
    </row>
    <row r="23" spans="1:15" ht="18" customHeight="1" x14ac:dyDescent="0.2">
      <c r="A23" s="2" t="s">
        <v>47</v>
      </c>
      <c r="B23" s="2">
        <v>1232</v>
      </c>
      <c r="C23" s="2" t="s">
        <v>777</v>
      </c>
      <c r="D23" s="2" t="s">
        <v>870</v>
      </c>
      <c r="E23" s="2" t="s">
        <v>80</v>
      </c>
      <c r="F23" s="2" t="s">
        <v>239</v>
      </c>
      <c r="G23" s="2" t="s">
        <v>240</v>
      </c>
      <c r="H23" s="2" t="s">
        <v>49</v>
      </c>
      <c r="I23" s="59">
        <v>27320</v>
      </c>
      <c r="J23" s="2"/>
      <c r="K23" s="2" t="s">
        <v>241</v>
      </c>
      <c r="L23" s="68" t="s">
        <v>893</v>
      </c>
      <c r="M23" s="82">
        <v>45822</v>
      </c>
      <c r="N23" s="68"/>
      <c r="O23" s="2"/>
    </row>
    <row r="24" spans="1:15" ht="18" customHeight="1" x14ac:dyDescent="0.2">
      <c r="A24" s="2" t="s">
        <v>47</v>
      </c>
      <c r="B24" s="2">
        <v>1266</v>
      </c>
      <c r="C24" s="2" t="s">
        <v>348</v>
      </c>
      <c r="D24" s="2" t="s">
        <v>518</v>
      </c>
      <c r="E24" s="2" t="s">
        <v>152</v>
      </c>
      <c r="F24" s="2" t="s">
        <v>1589</v>
      </c>
      <c r="G24" s="2" t="s">
        <v>1590</v>
      </c>
      <c r="H24" s="2" t="s">
        <v>49</v>
      </c>
      <c r="I24" s="59">
        <v>28705</v>
      </c>
      <c r="J24" s="2"/>
      <c r="K24" t="s">
        <v>1907</v>
      </c>
      <c r="L24" s="68" t="s">
        <v>1588</v>
      </c>
      <c r="M24" s="82">
        <v>45822</v>
      </c>
      <c r="N24" s="68"/>
      <c r="O24" s="2"/>
    </row>
    <row r="25" spans="1:15" ht="18" customHeight="1" x14ac:dyDescent="0.2">
      <c r="A25" s="2" t="s">
        <v>47</v>
      </c>
      <c r="B25" s="2">
        <v>1262</v>
      </c>
      <c r="C25" s="2" t="s">
        <v>349</v>
      </c>
      <c r="D25" s="2" t="s">
        <v>519</v>
      </c>
      <c r="E25" s="2" t="s">
        <v>520</v>
      </c>
      <c r="F25" s="2" t="s">
        <v>570</v>
      </c>
      <c r="G25" s="2" t="s">
        <v>571</v>
      </c>
      <c r="H25" s="2" t="s">
        <v>49</v>
      </c>
      <c r="I25" s="59">
        <v>27856</v>
      </c>
      <c r="J25" s="2"/>
      <c r="K25" s="2" t="s">
        <v>572</v>
      </c>
      <c r="L25" s="68" t="s">
        <v>337</v>
      </c>
      <c r="M25" s="82">
        <v>45822</v>
      </c>
      <c r="N25" s="68"/>
      <c r="O25" s="2"/>
    </row>
    <row r="26" spans="1:15" ht="18" customHeight="1" x14ac:dyDescent="0.2">
      <c r="A26" s="2" t="s">
        <v>47</v>
      </c>
      <c r="B26" s="2"/>
      <c r="C26" s="2" t="s">
        <v>591</v>
      </c>
      <c r="D26" s="2"/>
      <c r="E26" s="2"/>
      <c r="F26" s="2"/>
      <c r="G26" s="2"/>
      <c r="H26" s="2" t="s">
        <v>49</v>
      </c>
      <c r="I26" s="59">
        <v>28584</v>
      </c>
      <c r="J26" s="2"/>
      <c r="K26" s="2"/>
      <c r="L26" s="68"/>
      <c r="M26" s="82">
        <v>45822</v>
      </c>
      <c r="N26" s="68"/>
      <c r="O26" s="2"/>
    </row>
    <row r="27" spans="1:15" ht="18.75" customHeight="1" x14ac:dyDescent="0.2">
      <c r="A27" s="2" t="s">
        <v>47</v>
      </c>
      <c r="B27" s="2">
        <v>1266</v>
      </c>
      <c r="C27" s="2" t="s">
        <v>350</v>
      </c>
      <c r="D27" s="2" t="s">
        <v>521</v>
      </c>
      <c r="E27" s="2" t="s">
        <v>152</v>
      </c>
      <c r="F27" s="2" t="s">
        <v>1589</v>
      </c>
      <c r="G27" s="2" t="s">
        <v>1590</v>
      </c>
      <c r="H27" s="2" t="s">
        <v>49</v>
      </c>
      <c r="I27" s="59">
        <v>28705</v>
      </c>
      <c r="J27" s="2"/>
      <c r="K27" s="2" t="s">
        <v>1907</v>
      </c>
      <c r="L27" s="68" t="s">
        <v>1592</v>
      </c>
      <c r="M27" s="82">
        <v>45822</v>
      </c>
      <c r="N27" s="2"/>
      <c r="O27" s="2"/>
    </row>
    <row r="28" spans="1:15" ht="18" customHeight="1" x14ac:dyDescent="0.2">
      <c r="A28" s="2" t="s">
        <v>47</v>
      </c>
      <c r="B28" s="2">
        <v>262</v>
      </c>
      <c r="C28" s="2" t="s">
        <v>2271</v>
      </c>
      <c r="D28" s="2"/>
      <c r="E28" s="2"/>
      <c r="F28" s="2"/>
      <c r="G28" s="2"/>
      <c r="H28" s="2"/>
      <c r="I28" s="59">
        <v>28546</v>
      </c>
      <c r="J28" s="2"/>
      <c r="K28" s="2"/>
      <c r="L28" s="68"/>
      <c r="M28" s="82">
        <v>45822</v>
      </c>
      <c r="N28" s="2"/>
      <c r="O28" s="2"/>
    </row>
    <row r="29" spans="1:15" ht="18" customHeight="1" x14ac:dyDescent="0.2">
      <c r="A29" s="2" t="s">
        <v>47</v>
      </c>
      <c r="B29" s="2">
        <v>260</v>
      </c>
      <c r="C29" s="2" t="s">
        <v>2270</v>
      </c>
      <c r="D29" s="2" t="s">
        <v>212</v>
      </c>
      <c r="E29" s="2" t="s">
        <v>1154</v>
      </c>
      <c r="F29" s="2" t="s">
        <v>2268</v>
      </c>
      <c r="G29" s="2" t="s">
        <v>2269</v>
      </c>
      <c r="H29" s="2" t="s">
        <v>49</v>
      </c>
      <c r="I29" s="59">
        <v>27313</v>
      </c>
      <c r="J29" s="2"/>
      <c r="K29" s="2" t="s">
        <v>1155</v>
      </c>
      <c r="L29" s="68" t="s">
        <v>544</v>
      </c>
      <c r="M29" s="82">
        <v>45822</v>
      </c>
      <c r="N29" s="82"/>
      <c r="O29" s="2"/>
    </row>
    <row r="30" spans="1:15" ht="18" customHeight="1" x14ac:dyDescent="0.2">
      <c r="A30" s="2" t="s">
        <v>47</v>
      </c>
      <c r="B30" s="2">
        <v>1482</v>
      </c>
      <c r="C30" s="2" t="s">
        <v>2275</v>
      </c>
      <c r="D30" s="2" t="s">
        <v>1102</v>
      </c>
      <c r="E30" s="2" t="s">
        <v>1103</v>
      </c>
      <c r="F30" s="2" t="s">
        <v>1104</v>
      </c>
      <c r="G30" s="2" t="s">
        <v>60</v>
      </c>
      <c r="H30" s="2" t="s">
        <v>49</v>
      </c>
      <c r="I30" s="59">
        <v>27612</v>
      </c>
      <c r="J30" s="2"/>
      <c r="K30" s="2" t="s">
        <v>1105</v>
      </c>
      <c r="L30" s="68" t="s">
        <v>1293</v>
      </c>
      <c r="M30" s="82">
        <v>45822</v>
      </c>
      <c r="N30" s="2"/>
      <c r="O30" s="2"/>
    </row>
    <row r="31" spans="1:15" ht="18" customHeight="1" x14ac:dyDescent="0.2">
      <c r="A31" s="2" t="s">
        <v>47</v>
      </c>
      <c r="B31" s="2">
        <v>848</v>
      </c>
      <c r="C31" s="2" t="s">
        <v>351</v>
      </c>
      <c r="D31" s="2" t="s">
        <v>88</v>
      </c>
      <c r="E31" s="2" t="s">
        <v>89</v>
      </c>
      <c r="F31" s="2" t="s">
        <v>90</v>
      </c>
      <c r="G31" s="2" t="s">
        <v>91</v>
      </c>
      <c r="H31" s="2" t="s">
        <v>49</v>
      </c>
      <c r="I31" s="59">
        <v>28730</v>
      </c>
      <c r="J31" s="2"/>
      <c r="K31" s="2" t="s">
        <v>92</v>
      </c>
      <c r="L31" s="68" t="s">
        <v>93</v>
      </c>
      <c r="M31" s="82">
        <v>45822</v>
      </c>
      <c r="N31" s="2"/>
      <c r="O31" s="2"/>
    </row>
    <row r="32" spans="1:15" ht="18" customHeight="1" x14ac:dyDescent="0.2">
      <c r="A32" s="2" t="s">
        <v>47</v>
      </c>
      <c r="B32" s="2">
        <v>1322</v>
      </c>
      <c r="C32" s="2" t="s">
        <v>352</v>
      </c>
      <c r="D32" s="2" t="s">
        <v>1057</v>
      </c>
      <c r="E32" s="2" t="s">
        <v>1058</v>
      </c>
      <c r="F32" s="2" t="s">
        <v>1059</v>
      </c>
      <c r="G32" s="2" t="s">
        <v>290</v>
      </c>
      <c r="H32" s="2" t="s">
        <v>49</v>
      </c>
      <c r="I32" s="59">
        <v>27030</v>
      </c>
      <c r="J32" s="2"/>
      <c r="K32" s="2" t="s">
        <v>2087</v>
      </c>
      <c r="L32" s="68" t="s">
        <v>1605</v>
      </c>
      <c r="M32" s="82">
        <v>45822</v>
      </c>
      <c r="N32" s="82" t="s">
        <v>1060</v>
      </c>
      <c r="O32" s="2"/>
    </row>
    <row r="33" spans="1:15" ht="18" customHeight="1" x14ac:dyDescent="0.2">
      <c r="A33" s="2" t="s">
        <v>47</v>
      </c>
      <c r="B33" s="2">
        <v>1162</v>
      </c>
      <c r="C33" s="2" t="s">
        <v>353</v>
      </c>
      <c r="D33" s="2" t="s">
        <v>1463</v>
      </c>
      <c r="E33" s="2" t="s">
        <v>1464</v>
      </c>
      <c r="F33" s="2" t="s">
        <v>2323</v>
      </c>
      <c r="G33" s="2" t="s">
        <v>1466</v>
      </c>
      <c r="H33" s="2" t="s">
        <v>49</v>
      </c>
      <c r="I33" s="59">
        <v>28086</v>
      </c>
      <c r="J33" s="2"/>
      <c r="K33" s="2" t="s">
        <v>1467</v>
      </c>
      <c r="L33" s="68" t="s">
        <v>1468</v>
      </c>
      <c r="M33" s="82">
        <v>45905</v>
      </c>
      <c r="N33" s="2"/>
      <c r="O33" s="2"/>
    </row>
    <row r="34" spans="1:15" ht="18" customHeight="1" x14ac:dyDescent="0.2">
      <c r="A34" s="2" t="s">
        <v>47</v>
      </c>
      <c r="B34" s="2">
        <v>260</v>
      </c>
      <c r="C34" s="2" t="s">
        <v>354</v>
      </c>
      <c r="D34" s="2" t="s">
        <v>127</v>
      </c>
      <c r="E34" s="2" t="s">
        <v>756</v>
      </c>
      <c r="F34" s="2" t="s">
        <v>1297</v>
      </c>
      <c r="G34" s="2" t="s">
        <v>1298</v>
      </c>
      <c r="H34" s="2" t="s">
        <v>49</v>
      </c>
      <c r="I34" s="59">
        <v>27284</v>
      </c>
      <c r="J34" s="2"/>
      <c r="K34" s="2" t="s">
        <v>1299</v>
      </c>
      <c r="L34" s="68" t="s">
        <v>1308</v>
      </c>
      <c r="M34" s="82">
        <v>45822</v>
      </c>
      <c r="N34" s="82" t="s">
        <v>1300</v>
      </c>
      <c r="O34" s="2"/>
    </row>
    <row r="35" spans="1:15" ht="18" customHeight="1" x14ac:dyDescent="0.2">
      <c r="A35" s="2" t="s">
        <v>47</v>
      </c>
      <c r="B35" s="2">
        <v>1223</v>
      </c>
      <c r="C35" s="2" t="s">
        <v>355</v>
      </c>
      <c r="D35" s="2" t="s">
        <v>127</v>
      </c>
      <c r="E35" s="2" t="s">
        <v>1052</v>
      </c>
      <c r="F35" s="2" t="s">
        <v>1520</v>
      </c>
      <c r="G35" s="2" t="s">
        <v>1521</v>
      </c>
      <c r="H35" s="2" t="s">
        <v>49</v>
      </c>
      <c r="I35" s="59">
        <v>28327</v>
      </c>
      <c r="J35" s="2"/>
      <c r="K35" s="2"/>
      <c r="L35" s="68" t="s">
        <v>356</v>
      </c>
      <c r="M35" s="82">
        <v>45822</v>
      </c>
      <c r="N35" s="2" t="s">
        <v>1054</v>
      </c>
      <c r="O35" s="2"/>
    </row>
    <row r="36" spans="1:15" ht="18" customHeight="1" x14ac:dyDescent="0.2">
      <c r="A36" s="2" t="s">
        <v>47</v>
      </c>
      <c r="B36" s="2">
        <v>750</v>
      </c>
      <c r="C36" s="2" t="s">
        <v>357</v>
      </c>
      <c r="D36" s="2" t="s">
        <v>1454</v>
      </c>
      <c r="E36" s="2" t="s">
        <v>1455</v>
      </c>
      <c r="F36" s="2" t="s">
        <v>1908</v>
      </c>
      <c r="G36" s="2" t="s">
        <v>1909</v>
      </c>
      <c r="H36" s="2" t="s">
        <v>95</v>
      </c>
      <c r="I36" s="59">
        <v>29720</v>
      </c>
      <c r="J36" s="2"/>
      <c r="K36" s="2" t="s">
        <v>1456</v>
      </c>
      <c r="L36" s="68" t="s">
        <v>2230</v>
      </c>
      <c r="M36" s="82">
        <v>45822</v>
      </c>
      <c r="N36" s="2"/>
      <c r="O36" s="2"/>
    </row>
    <row r="37" spans="1:15" ht="18" customHeight="1" x14ac:dyDescent="0.2">
      <c r="A37" s="2" t="s">
        <v>47</v>
      </c>
      <c r="B37" s="2"/>
      <c r="C37" s="2" t="s">
        <v>358</v>
      </c>
      <c r="D37" s="2"/>
      <c r="E37" s="2"/>
      <c r="F37" s="2"/>
      <c r="G37" s="2"/>
      <c r="H37" s="2" t="s">
        <v>49</v>
      </c>
      <c r="I37" s="59"/>
      <c r="J37" s="2"/>
      <c r="K37" s="2"/>
      <c r="L37" s="68"/>
      <c r="M37" s="82">
        <v>45822</v>
      </c>
      <c r="N37" s="2"/>
      <c r="O37" s="2"/>
    </row>
    <row r="38" spans="1:15" ht="18" customHeight="1" x14ac:dyDescent="0.2">
      <c r="A38" s="2" t="s">
        <v>47</v>
      </c>
      <c r="B38" s="2">
        <v>1276</v>
      </c>
      <c r="C38" s="2" t="s">
        <v>359</v>
      </c>
      <c r="D38" s="2" t="s">
        <v>1295</v>
      </c>
      <c r="E38" s="2" t="s">
        <v>1296</v>
      </c>
      <c r="F38" s="2" t="s">
        <v>1307</v>
      </c>
      <c r="G38" s="2" t="s">
        <v>248</v>
      </c>
      <c r="H38" s="2" t="s">
        <v>49</v>
      </c>
      <c r="I38" s="59">
        <v>27527</v>
      </c>
      <c r="J38" s="2"/>
      <c r="K38" s="2"/>
      <c r="L38" s="68" t="s">
        <v>1301</v>
      </c>
      <c r="M38" s="82">
        <v>45822</v>
      </c>
      <c r="N38" s="2"/>
      <c r="O38" s="2"/>
    </row>
    <row r="39" spans="1:15" ht="18" customHeight="1" x14ac:dyDescent="0.2">
      <c r="A39" s="2" t="s">
        <v>47</v>
      </c>
      <c r="B39" s="2">
        <v>1005</v>
      </c>
      <c r="C39" s="2" t="s">
        <v>360</v>
      </c>
      <c r="D39" s="2" t="s">
        <v>522</v>
      </c>
      <c r="E39" s="2" t="s">
        <v>63</v>
      </c>
      <c r="F39" s="2" t="s">
        <v>573</v>
      </c>
      <c r="G39" s="2" t="s">
        <v>574</v>
      </c>
      <c r="H39" s="2" t="s">
        <v>49</v>
      </c>
      <c r="I39" s="33">
        <v>28470</v>
      </c>
      <c r="J39" t="s">
        <v>589</v>
      </c>
      <c r="K39" t="s">
        <v>590</v>
      </c>
      <c r="L39" s="68" t="s">
        <v>361</v>
      </c>
      <c r="M39" s="82">
        <v>45822</v>
      </c>
      <c r="N39" s="2"/>
      <c r="O39" s="2"/>
    </row>
    <row r="40" spans="1:15" ht="18" customHeight="1" x14ac:dyDescent="0.2">
      <c r="A40" s="2" t="s">
        <v>47</v>
      </c>
      <c r="B40" s="2">
        <v>262</v>
      </c>
      <c r="C40" s="2" t="s">
        <v>363</v>
      </c>
      <c r="D40" s="2" t="s">
        <v>826</v>
      </c>
      <c r="E40" s="2" t="s">
        <v>80</v>
      </c>
      <c r="F40" s="2" t="s">
        <v>81</v>
      </c>
      <c r="G40" s="2" t="s">
        <v>82</v>
      </c>
      <c r="H40" s="2" t="s">
        <v>49</v>
      </c>
      <c r="I40" s="59">
        <v>28574</v>
      </c>
      <c r="J40" s="2" t="s">
        <v>1191</v>
      </c>
      <c r="K40" s="2" t="s">
        <v>83</v>
      </c>
      <c r="L40" s="68" t="s">
        <v>84</v>
      </c>
      <c r="M40" s="82">
        <v>45822</v>
      </c>
      <c r="N40" s="2"/>
      <c r="O40" s="2"/>
    </row>
    <row r="41" spans="1:15" ht="18" customHeight="1" x14ac:dyDescent="0.2">
      <c r="A41" s="2" t="s">
        <v>47</v>
      </c>
      <c r="B41" s="2">
        <v>262</v>
      </c>
      <c r="C41" s="2" t="s">
        <v>362</v>
      </c>
      <c r="D41" s="2" t="s">
        <v>826</v>
      </c>
      <c r="E41" s="2" t="s">
        <v>80</v>
      </c>
      <c r="F41" s="2" t="s">
        <v>81</v>
      </c>
      <c r="G41" s="2" t="s">
        <v>82</v>
      </c>
      <c r="H41" s="2" t="s">
        <v>49</v>
      </c>
      <c r="I41" s="59">
        <v>28574</v>
      </c>
      <c r="J41" s="2" t="s">
        <v>1191</v>
      </c>
      <c r="K41" s="2" t="s">
        <v>83</v>
      </c>
      <c r="L41" s="68" t="s">
        <v>84</v>
      </c>
      <c r="M41" s="82">
        <v>45822</v>
      </c>
      <c r="N41" s="2"/>
      <c r="O41" s="2"/>
    </row>
    <row r="42" spans="1:15" ht="18" customHeight="1" x14ac:dyDescent="0.2">
      <c r="A42" s="2" t="s">
        <v>65</v>
      </c>
      <c r="B42" s="2">
        <v>257</v>
      </c>
      <c r="C42" s="2" t="s">
        <v>48</v>
      </c>
      <c r="D42" s="2" t="s">
        <v>1076</v>
      </c>
      <c r="E42" s="2" t="s">
        <v>1077</v>
      </c>
      <c r="F42" s="2" t="s">
        <v>1078</v>
      </c>
      <c r="G42" s="2" t="s">
        <v>427</v>
      </c>
      <c r="H42" s="2" t="s">
        <v>49</v>
      </c>
      <c r="I42" s="59">
        <v>28501</v>
      </c>
      <c r="J42" s="2"/>
      <c r="K42" s="2" t="s">
        <v>1079</v>
      </c>
      <c r="L42" s="68" t="s">
        <v>2225</v>
      </c>
      <c r="M42" s="82">
        <v>45691</v>
      </c>
      <c r="N42" s="2"/>
      <c r="O42" s="2"/>
    </row>
    <row r="43" spans="1:15" ht="18" customHeight="1" x14ac:dyDescent="0.2">
      <c r="A43" s="2" t="s">
        <v>65</v>
      </c>
      <c r="B43" s="2">
        <v>257</v>
      </c>
      <c r="C43" s="2" t="s">
        <v>1336</v>
      </c>
      <c r="D43" s="2" t="s">
        <v>1294</v>
      </c>
      <c r="E43" s="2" t="s">
        <v>1459</v>
      </c>
      <c r="F43" s="2" t="s">
        <v>1460</v>
      </c>
      <c r="G43" s="2" t="s">
        <v>427</v>
      </c>
      <c r="H43" s="2" t="s">
        <v>49</v>
      </c>
      <c r="I43" s="59">
        <v>28501</v>
      </c>
      <c r="K43" s="2" t="s">
        <v>1461</v>
      </c>
      <c r="L43" s="68" t="s">
        <v>1462</v>
      </c>
      <c r="M43" s="82">
        <v>45691</v>
      </c>
      <c r="N43" s="2"/>
      <c r="O43" s="2"/>
    </row>
    <row r="44" spans="1:15" ht="18" customHeight="1" x14ac:dyDescent="0.2">
      <c r="A44" s="2" t="s">
        <v>65</v>
      </c>
      <c r="B44" s="2">
        <v>257</v>
      </c>
      <c r="C44" s="2" t="s">
        <v>1337</v>
      </c>
      <c r="D44" s="2"/>
      <c r="E44" s="2"/>
      <c r="F44" s="2"/>
      <c r="G44" s="2"/>
      <c r="H44" s="2" t="s">
        <v>49</v>
      </c>
      <c r="I44" s="59"/>
      <c r="J44" s="2"/>
      <c r="K44" s="2"/>
      <c r="L44" s="68"/>
      <c r="M44" s="82">
        <v>45691</v>
      </c>
      <c r="N44" s="2"/>
      <c r="O44" s="2"/>
    </row>
    <row r="45" spans="1:15" ht="18" customHeight="1" x14ac:dyDescent="0.2">
      <c r="A45" s="2" t="s">
        <v>65</v>
      </c>
      <c r="B45" s="2">
        <v>257</v>
      </c>
      <c r="C45" s="2" t="s">
        <v>50</v>
      </c>
      <c r="D45" s="2" t="s">
        <v>861</v>
      </c>
      <c r="E45" s="2" t="s">
        <v>2016</v>
      </c>
      <c r="F45" s="2"/>
      <c r="G45" s="2"/>
      <c r="H45" s="2" t="s">
        <v>49</v>
      </c>
      <c r="I45" s="59">
        <v>27230</v>
      </c>
      <c r="J45" s="2"/>
      <c r="K45" s="2" t="s">
        <v>2017</v>
      </c>
      <c r="L45" s="68"/>
      <c r="M45" s="82">
        <v>45691</v>
      </c>
      <c r="N45" s="2"/>
      <c r="O45" s="2"/>
    </row>
    <row r="46" spans="1:15" ht="18" customHeight="1" x14ac:dyDescent="0.2">
      <c r="A46" s="2" t="s">
        <v>65</v>
      </c>
      <c r="B46" s="2">
        <v>257</v>
      </c>
      <c r="C46" s="2" t="s">
        <v>56</v>
      </c>
      <c r="D46" s="2" t="s">
        <v>279</v>
      </c>
      <c r="E46" s="2" t="s">
        <v>1080</v>
      </c>
      <c r="F46" s="2" t="s">
        <v>1081</v>
      </c>
      <c r="G46" s="2" t="s">
        <v>427</v>
      </c>
      <c r="H46" s="2" t="s">
        <v>49</v>
      </c>
      <c r="I46" s="59">
        <v>28501</v>
      </c>
      <c r="J46" s="2"/>
      <c r="K46" s="2" t="s">
        <v>1082</v>
      </c>
      <c r="L46" s="68" t="s">
        <v>1083</v>
      </c>
      <c r="M46" s="82">
        <v>45691</v>
      </c>
      <c r="N46" s="2"/>
      <c r="O46" s="2"/>
    </row>
    <row r="47" spans="1:15" ht="18" customHeight="1" x14ac:dyDescent="0.2">
      <c r="A47" s="2" t="s">
        <v>65</v>
      </c>
      <c r="B47" s="2">
        <v>257</v>
      </c>
      <c r="C47" s="2" t="s">
        <v>61</v>
      </c>
      <c r="D47" s="2" t="s">
        <v>131</v>
      </c>
      <c r="E47" s="2" t="s">
        <v>1084</v>
      </c>
      <c r="F47" s="2" t="s">
        <v>1085</v>
      </c>
      <c r="G47" s="2" t="s">
        <v>427</v>
      </c>
      <c r="H47" s="2" t="s">
        <v>49</v>
      </c>
      <c r="I47" s="59">
        <v>28501</v>
      </c>
      <c r="J47" s="2"/>
      <c r="K47" s="2" t="s">
        <v>1086</v>
      </c>
      <c r="L47" s="68" t="s">
        <v>1087</v>
      </c>
      <c r="M47" s="82">
        <v>45691</v>
      </c>
      <c r="N47" s="2"/>
      <c r="O47" s="2"/>
    </row>
    <row r="48" spans="1:15" ht="18" customHeight="1" x14ac:dyDescent="0.2">
      <c r="A48" s="2" t="s">
        <v>65</v>
      </c>
      <c r="B48" s="2">
        <v>257</v>
      </c>
      <c r="C48" s="2" t="s">
        <v>755</v>
      </c>
      <c r="D48" s="2" t="s">
        <v>902</v>
      </c>
      <c r="E48" s="2" t="s">
        <v>1080</v>
      </c>
      <c r="F48" s="2" t="s">
        <v>2112</v>
      </c>
      <c r="G48" s="2" t="s">
        <v>603</v>
      </c>
      <c r="H48" s="2" t="s">
        <v>49</v>
      </c>
      <c r="I48" s="59">
        <v>27370</v>
      </c>
      <c r="K48" s="2" t="s">
        <v>2018</v>
      </c>
      <c r="L48" s="68"/>
      <c r="M48" s="82">
        <v>45691</v>
      </c>
      <c r="N48" s="2"/>
      <c r="O48" s="2"/>
    </row>
    <row r="49" spans="1:15" ht="18" customHeight="1" x14ac:dyDescent="0.2">
      <c r="A49" s="2" t="s">
        <v>1</v>
      </c>
      <c r="B49" s="2">
        <v>260</v>
      </c>
      <c r="C49" s="2" t="s">
        <v>48</v>
      </c>
      <c r="D49" s="2" t="s">
        <v>127</v>
      </c>
      <c r="E49" s="2" t="s">
        <v>756</v>
      </c>
      <c r="F49" s="2" t="s">
        <v>1457</v>
      </c>
      <c r="G49" s="2" t="s">
        <v>213</v>
      </c>
      <c r="H49" s="2" t="s">
        <v>49</v>
      </c>
      <c r="I49" s="59">
        <v>27265</v>
      </c>
      <c r="J49" s="2"/>
      <c r="K49" s="2" t="s">
        <v>1299</v>
      </c>
      <c r="L49" s="68" t="s">
        <v>1221</v>
      </c>
      <c r="M49" s="82">
        <v>45817</v>
      </c>
      <c r="N49" s="2" t="s">
        <v>1458</v>
      </c>
      <c r="O49" s="2"/>
    </row>
    <row r="50" spans="1:15" ht="18" customHeight="1" x14ac:dyDescent="0.2">
      <c r="A50" s="2" t="s">
        <v>1</v>
      </c>
      <c r="B50" s="2">
        <v>260</v>
      </c>
      <c r="C50" s="2" t="s">
        <v>1336</v>
      </c>
      <c r="D50" s="2" t="s">
        <v>85</v>
      </c>
      <c r="E50" s="2" t="s">
        <v>682</v>
      </c>
      <c r="F50" s="2" t="s">
        <v>2220</v>
      </c>
      <c r="G50" s="2" t="s">
        <v>71</v>
      </c>
      <c r="H50" s="2" t="s">
        <v>49</v>
      </c>
      <c r="I50" s="59">
        <v>27455</v>
      </c>
      <c r="J50" s="2"/>
      <c r="K50" s="2" t="s">
        <v>2213</v>
      </c>
      <c r="L50" s="68" t="s">
        <v>2214</v>
      </c>
      <c r="M50" s="82">
        <v>45817</v>
      </c>
      <c r="N50" s="2"/>
      <c r="O50" s="2"/>
    </row>
    <row r="51" spans="1:15" ht="18" customHeight="1" x14ac:dyDescent="0.2">
      <c r="A51" s="2" t="s">
        <v>1</v>
      </c>
      <c r="B51" s="2">
        <v>260</v>
      </c>
      <c r="C51" s="2" t="s">
        <v>1337</v>
      </c>
      <c r="D51" s="2" t="s">
        <v>1874</v>
      </c>
      <c r="E51" s="2" t="s">
        <v>1875</v>
      </c>
      <c r="F51" s="2" t="s">
        <v>1885</v>
      </c>
      <c r="G51" s="2" t="s">
        <v>71</v>
      </c>
      <c r="H51" s="2" t="s">
        <v>49</v>
      </c>
      <c r="I51" s="59">
        <v>27455</v>
      </c>
      <c r="J51" s="2"/>
      <c r="K51" s="2" t="s">
        <v>1876</v>
      </c>
      <c r="L51" s="68" t="s">
        <v>1877</v>
      </c>
      <c r="M51" s="82">
        <v>45817</v>
      </c>
      <c r="N51" s="2"/>
      <c r="O51" s="2"/>
    </row>
    <row r="52" spans="1:15" ht="18" customHeight="1" x14ac:dyDescent="0.2">
      <c r="A52" s="2" t="s">
        <v>1</v>
      </c>
      <c r="B52" s="2">
        <v>260</v>
      </c>
      <c r="C52" s="2" t="s">
        <v>50</v>
      </c>
      <c r="D52" s="2" t="s">
        <v>212</v>
      </c>
      <c r="E52" s="2" t="s">
        <v>1154</v>
      </c>
      <c r="F52" s="2" t="s">
        <v>2268</v>
      </c>
      <c r="G52" s="2" t="s">
        <v>2269</v>
      </c>
      <c r="H52" s="2" t="s">
        <v>49</v>
      </c>
      <c r="I52" s="59">
        <v>27313</v>
      </c>
      <c r="J52" s="2"/>
      <c r="K52" s="2" t="s">
        <v>1155</v>
      </c>
      <c r="L52" s="68" t="s">
        <v>824</v>
      </c>
      <c r="M52" s="82">
        <v>45817</v>
      </c>
      <c r="N52" s="2"/>
      <c r="O52" s="2"/>
    </row>
    <row r="53" spans="1:15" ht="18" customHeight="1" x14ac:dyDescent="0.2">
      <c r="A53" s="2" t="s">
        <v>1</v>
      </c>
      <c r="B53" s="2">
        <v>260</v>
      </c>
      <c r="C53" s="2" t="s">
        <v>56</v>
      </c>
      <c r="D53" s="2" t="s">
        <v>94</v>
      </c>
      <c r="E53" s="2" t="s">
        <v>1878</v>
      </c>
      <c r="F53" s="2" t="s">
        <v>1886</v>
      </c>
      <c r="G53" s="2" t="s">
        <v>71</v>
      </c>
      <c r="H53" s="2" t="s">
        <v>49</v>
      </c>
      <c r="I53" s="59">
        <v>27410</v>
      </c>
      <c r="J53" s="2"/>
      <c r="K53" s="2" t="s">
        <v>1879</v>
      </c>
      <c r="L53" s="68" t="s">
        <v>825</v>
      </c>
      <c r="M53" s="82">
        <v>45817</v>
      </c>
      <c r="N53" s="2" t="s">
        <v>1880</v>
      </c>
      <c r="O53" s="2"/>
    </row>
    <row r="54" spans="1:15" ht="18" customHeight="1" x14ac:dyDescent="0.2">
      <c r="A54" s="2" t="s">
        <v>1</v>
      </c>
      <c r="B54" s="2">
        <v>260</v>
      </c>
      <c r="C54" s="2" t="s">
        <v>61</v>
      </c>
      <c r="D54" s="2" t="s">
        <v>2215</v>
      </c>
      <c r="E54" s="2" t="s">
        <v>2216</v>
      </c>
      <c r="F54" s="2" t="s">
        <v>2219</v>
      </c>
      <c r="G54" s="2" t="s">
        <v>71</v>
      </c>
      <c r="H54" s="2" t="s">
        <v>49</v>
      </c>
      <c r="I54" s="59">
        <v>27410</v>
      </c>
      <c r="J54" s="2"/>
      <c r="K54" s="2" t="s">
        <v>2217</v>
      </c>
      <c r="L54" s="68" t="s">
        <v>2218</v>
      </c>
      <c r="M54" s="82">
        <v>45817</v>
      </c>
      <c r="N54" s="2"/>
      <c r="O54" s="2"/>
    </row>
    <row r="55" spans="1:15" ht="18" customHeight="1" x14ac:dyDescent="0.2">
      <c r="A55" s="2" t="s">
        <v>1</v>
      </c>
      <c r="B55" s="2">
        <v>260</v>
      </c>
      <c r="C55" s="2" t="s">
        <v>755</v>
      </c>
      <c r="D55" s="2" t="s">
        <v>180</v>
      </c>
      <c r="E55" s="2" t="s">
        <v>1650</v>
      </c>
      <c r="F55" s="2" t="s">
        <v>1887</v>
      </c>
      <c r="G55" s="2" t="s">
        <v>71</v>
      </c>
      <c r="H55" s="2" t="s">
        <v>49</v>
      </c>
      <c r="I55" s="59">
        <v>27410</v>
      </c>
      <c r="J55" s="2"/>
      <c r="K55" s="2" t="s">
        <v>1882</v>
      </c>
      <c r="L55" s="68" t="s">
        <v>1883</v>
      </c>
      <c r="M55" s="82">
        <v>45817</v>
      </c>
      <c r="N55" s="2"/>
      <c r="O55" s="2"/>
    </row>
    <row r="56" spans="1:15" ht="18" customHeight="1" x14ac:dyDescent="0.2">
      <c r="A56" s="2" t="s">
        <v>2</v>
      </c>
      <c r="B56" s="2">
        <v>262</v>
      </c>
      <c r="C56" s="2" t="s">
        <v>48</v>
      </c>
      <c r="D56" s="2" t="s">
        <v>212</v>
      </c>
      <c r="E56" s="2" t="s">
        <v>1894</v>
      </c>
      <c r="F56" s="2" t="s">
        <v>1223</v>
      </c>
      <c r="G56" s="2" t="s">
        <v>575</v>
      </c>
      <c r="H56" s="2" t="s">
        <v>49</v>
      </c>
      <c r="I56" s="59">
        <v>28540</v>
      </c>
      <c r="J56" s="2"/>
      <c r="K56" s="2" t="s">
        <v>1224</v>
      </c>
      <c r="L56" s="68" t="s">
        <v>1225</v>
      </c>
      <c r="M56" s="82">
        <v>45797</v>
      </c>
      <c r="N56" s="2"/>
      <c r="O56" s="2"/>
    </row>
    <row r="57" spans="1:15" ht="18" customHeight="1" x14ac:dyDescent="0.2">
      <c r="A57" s="2" t="s">
        <v>2</v>
      </c>
      <c r="B57" s="2">
        <v>262</v>
      </c>
      <c r="C57" s="2" t="s">
        <v>1336</v>
      </c>
      <c r="D57" s="2" t="s">
        <v>826</v>
      </c>
      <c r="E57" s="2" t="s">
        <v>80</v>
      </c>
      <c r="F57" s="2" t="s">
        <v>81</v>
      </c>
      <c r="G57" s="2" t="s">
        <v>82</v>
      </c>
      <c r="H57" s="2" t="s">
        <v>49</v>
      </c>
      <c r="I57" s="2">
        <v>28574</v>
      </c>
      <c r="J57" s="2" t="s">
        <v>1191</v>
      </c>
      <c r="K57" s="2" t="s">
        <v>83</v>
      </c>
      <c r="L57" s="68" t="s">
        <v>84</v>
      </c>
      <c r="M57" s="82">
        <v>45797</v>
      </c>
      <c r="N57" s="2"/>
      <c r="O57" s="2"/>
    </row>
    <row r="58" spans="1:15" ht="18" customHeight="1" x14ac:dyDescent="0.2">
      <c r="A58" s="2" t="s">
        <v>2</v>
      </c>
      <c r="B58" s="2">
        <v>262</v>
      </c>
      <c r="C58" s="2" t="s">
        <v>1337</v>
      </c>
      <c r="D58" s="2" t="s">
        <v>2163</v>
      </c>
      <c r="E58" s="2" t="s">
        <v>2164</v>
      </c>
      <c r="F58" s="2" t="s">
        <v>2221</v>
      </c>
      <c r="G58" s="2" t="s">
        <v>575</v>
      </c>
      <c r="H58" s="2" t="s">
        <v>49</v>
      </c>
      <c r="I58" s="59">
        <v>28546</v>
      </c>
      <c r="J58" s="2"/>
      <c r="K58" s="2" t="s">
        <v>2165</v>
      </c>
      <c r="L58" s="68" t="s">
        <v>2166</v>
      </c>
      <c r="M58" s="82">
        <v>45797</v>
      </c>
      <c r="N58" s="2"/>
      <c r="O58" s="2"/>
    </row>
    <row r="59" spans="1:15" ht="18" customHeight="1" x14ac:dyDescent="0.2">
      <c r="A59" s="2" t="s">
        <v>2</v>
      </c>
      <c r="B59" s="2">
        <v>262</v>
      </c>
      <c r="C59" s="2" t="s">
        <v>50</v>
      </c>
      <c r="D59" s="2" t="s">
        <v>1895</v>
      </c>
      <c r="E59" s="2" t="s">
        <v>1689</v>
      </c>
      <c r="F59" s="2" t="s">
        <v>1898</v>
      </c>
      <c r="G59" s="2" t="s">
        <v>82</v>
      </c>
      <c r="H59" s="2" t="s">
        <v>49</v>
      </c>
      <c r="I59" s="59">
        <v>28574</v>
      </c>
      <c r="J59" s="2"/>
      <c r="K59" s="2" t="s">
        <v>1896</v>
      </c>
      <c r="L59" s="68" t="s">
        <v>1897</v>
      </c>
      <c r="M59" s="82">
        <v>45797</v>
      </c>
      <c r="N59" s="2"/>
      <c r="O59" s="2"/>
    </row>
    <row r="60" spans="1:15" ht="18" customHeight="1" x14ac:dyDescent="0.2">
      <c r="A60" s="2" t="s">
        <v>2</v>
      </c>
      <c r="B60" s="2">
        <v>262</v>
      </c>
      <c r="C60" s="2" t="s">
        <v>56</v>
      </c>
      <c r="D60" s="2" t="s">
        <v>1895</v>
      </c>
      <c r="E60" s="2" t="s">
        <v>1689</v>
      </c>
      <c r="F60" s="2" t="s">
        <v>1898</v>
      </c>
      <c r="G60" s="2" t="s">
        <v>82</v>
      </c>
      <c r="H60" s="2" t="s">
        <v>49</v>
      </c>
      <c r="I60" s="33">
        <v>28574</v>
      </c>
      <c r="J60" s="2"/>
      <c r="K60" s="2" t="s">
        <v>1896</v>
      </c>
      <c r="L60" s="68" t="s">
        <v>1897</v>
      </c>
      <c r="M60" s="82">
        <v>45797</v>
      </c>
      <c r="N60" s="2"/>
      <c r="O60" s="2"/>
    </row>
    <row r="61" spans="1:15" ht="18" customHeight="1" x14ac:dyDescent="0.2">
      <c r="A61" s="2" t="s">
        <v>2</v>
      </c>
      <c r="B61" s="2">
        <v>262</v>
      </c>
      <c r="C61" s="2" t="s">
        <v>61</v>
      </c>
      <c r="D61" s="2" t="s">
        <v>1226</v>
      </c>
      <c r="E61" s="2" t="s">
        <v>1227</v>
      </c>
      <c r="F61" s="2" t="s">
        <v>1228</v>
      </c>
      <c r="G61" s="2" t="s">
        <v>576</v>
      </c>
      <c r="H61" s="2" t="s">
        <v>49</v>
      </c>
      <c r="I61" s="59">
        <v>28560</v>
      </c>
      <c r="J61" s="2"/>
      <c r="K61" s="2" t="s">
        <v>1229</v>
      </c>
      <c r="L61" s="68" t="s">
        <v>1230</v>
      </c>
      <c r="M61" s="82">
        <v>45797</v>
      </c>
      <c r="N61" s="2"/>
      <c r="O61" s="2"/>
    </row>
    <row r="62" spans="1:15" ht="18" customHeight="1" x14ac:dyDescent="0.2">
      <c r="A62" s="2" t="s">
        <v>2</v>
      </c>
      <c r="B62" s="2">
        <v>262</v>
      </c>
      <c r="C62" s="2" t="s">
        <v>755</v>
      </c>
      <c r="D62" s="2" t="s">
        <v>1231</v>
      </c>
      <c r="E62" s="2" t="s">
        <v>1232</v>
      </c>
      <c r="F62" s="2" t="s">
        <v>1233</v>
      </c>
      <c r="G62" s="2" t="s">
        <v>575</v>
      </c>
      <c r="H62" s="2" t="s">
        <v>49</v>
      </c>
      <c r="I62" s="59">
        <v>28546</v>
      </c>
      <c r="J62" s="2"/>
      <c r="K62" s="2" t="s">
        <v>1234</v>
      </c>
      <c r="L62" s="68" t="s">
        <v>1235</v>
      </c>
      <c r="M62" s="82">
        <v>45797</v>
      </c>
      <c r="N62" s="2"/>
      <c r="O62" s="2"/>
    </row>
    <row r="63" spans="1:15" ht="18" customHeight="1" x14ac:dyDescent="0.2">
      <c r="A63" s="2" t="s">
        <v>3</v>
      </c>
      <c r="B63" s="2">
        <v>750</v>
      </c>
      <c r="C63" s="2" t="s">
        <v>48</v>
      </c>
      <c r="D63" s="2" t="s">
        <v>1454</v>
      </c>
      <c r="E63" s="2" t="s">
        <v>1455</v>
      </c>
      <c r="F63" s="2" t="s">
        <v>1908</v>
      </c>
      <c r="G63" s="2" t="s">
        <v>1909</v>
      </c>
      <c r="H63" s="2" t="s">
        <v>95</v>
      </c>
      <c r="I63" s="59">
        <v>29720</v>
      </c>
      <c r="J63" s="2"/>
      <c r="K63" s="2" t="s">
        <v>1456</v>
      </c>
      <c r="L63" s="68" t="s">
        <v>2230</v>
      </c>
      <c r="M63" s="82">
        <v>45780</v>
      </c>
      <c r="N63" s="2"/>
      <c r="O63" s="2"/>
    </row>
    <row r="64" spans="1:15" ht="18" customHeight="1" x14ac:dyDescent="0.2">
      <c r="A64" s="2" t="s">
        <v>3</v>
      </c>
      <c r="B64" s="2">
        <v>750</v>
      </c>
      <c r="C64" s="2" t="s">
        <v>1336</v>
      </c>
      <c r="D64" s="2" t="s">
        <v>180</v>
      </c>
      <c r="E64" s="2" t="s">
        <v>1536</v>
      </c>
      <c r="F64" s="2" t="s">
        <v>1537</v>
      </c>
      <c r="G64" s="2" t="s">
        <v>164</v>
      </c>
      <c r="H64" s="2" t="s">
        <v>49</v>
      </c>
      <c r="I64" s="59">
        <v>28027</v>
      </c>
      <c r="J64" s="2"/>
      <c r="K64" s="2" t="s">
        <v>1538</v>
      </c>
      <c r="L64" s="68" t="s">
        <v>1539</v>
      </c>
      <c r="M64" s="82">
        <v>45780</v>
      </c>
      <c r="N64" s="2"/>
      <c r="O64" s="2"/>
    </row>
    <row r="65" spans="1:15" ht="18" customHeight="1" x14ac:dyDescent="0.2">
      <c r="A65" s="2" t="s">
        <v>3</v>
      </c>
      <c r="B65" s="2">
        <v>750</v>
      </c>
      <c r="C65" s="2" t="s">
        <v>1337</v>
      </c>
      <c r="D65" s="2" t="s">
        <v>135</v>
      </c>
      <c r="E65" s="2" t="s">
        <v>1865</v>
      </c>
      <c r="F65" s="2" t="s">
        <v>1866</v>
      </c>
      <c r="G65" s="2" t="s">
        <v>1450</v>
      </c>
      <c r="H65" s="2" t="s">
        <v>49</v>
      </c>
      <c r="I65" s="59">
        <v>28173</v>
      </c>
      <c r="J65" s="2"/>
      <c r="K65" s="2" t="s">
        <v>1867</v>
      </c>
      <c r="L65" s="68" t="s">
        <v>1868</v>
      </c>
      <c r="M65" s="82">
        <v>45780</v>
      </c>
      <c r="N65" s="2"/>
      <c r="O65" s="2"/>
    </row>
    <row r="66" spans="1:15" ht="18" customHeight="1" x14ac:dyDescent="0.2">
      <c r="A66" s="2" t="s">
        <v>3</v>
      </c>
      <c r="B66" s="2">
        <v>750</v>
      </c>
      <c r="C66" s="2" t="s">
        <v>50</v>
      </c>
      <c r="D66" s="2" t="s">
        <v>1389</v>
      </c>
      <c r="E66" s="2" t="s">
        <v>1869</v>
      </c>
      <c r="F66" s="2" t="s">
        <v>1870</v>
      </c>
      <c r="G66" s="2" t="s">
        <v>3</v>
      </c>
      <c r="H66" s="2" t="s">
        <v>49</v>
      </c>
      <c r="I66" s="59">
        <v>28227</v>
      </c>
      <c r="J66" s="2"/>
      <c r="K66" s="2" t="s">
        <v>1871</v>
      </c>
      <c r="L66" s="68" t="s">
        <v>1872</v>
      </c>
      <c r="M66" s="82">
        <v>45780</v>
      </c>
      <c r="N66" s="2"/>
      <c r="O66" s="2"/>
    </row>
    <row r="67" spans="1:15" ht="18" customHeight="1" x14ac:dyDescent="0.2">
      <c r="A67" s="2" t="s">
        <v>3</v>
      </c>
      <c r="B67" s="2">
        <v>750</v>
      </c>
      <c r="C67" s="2" t="s">
        <v>56</v>
      </c>
      <c r="D67" s="2" t="s">
        <v>1890</v>
      </c>
      <c r="E67" s="2" t="s">
        <v>1972</v>
      </c>
      <c r="F67" s="2" t="s">
        <v>1973</v>
      </c>
      <c r="G67" s="2" t="s">
        <v>164</v>
      </c>
      <c r="H67" s="2" t="s">
        <v>49</v>
      </c>
      <c r="I67" s="59"/>
      <c r="J67" s="2" t="s">
        <v>1974</v>
      </c>
      <c r="K67" s="2" t="s">
        <v>1157</v>
      </c>
      <c r="L67" s="68" t="s">
        <v>1975</v>
      </c>
      <c r="M67" s="82">
        <v>45780</v>
      </c>
      <c r="N67" s="2"/>
      <c r="O67" s="2"/>
    </row>
    <row r="68" spans="1:15" ht="18" customHeight="1" x14ac:dyDescent="0.2">
      <c r="A68" s="2" t="s">
        <v>3</v>
      </c>
      <c r="B68" s="2">
        <v>750</v>
      </c>
      <c r="C68" s="2" t="s">
        <v>61</v>
      </c>
      <c r="D68" s="2" t="s">
        <v>183</v>
      </c>
      <c r="E68" s="2" t="s">
        <v>75</v>
      </c>
      <c r="F68" s="2" t="s">
        <v>1039</v>
      </c>
      <c r="G68" s="2" t="s">
        <v>3</v>
      </c>
      <c r="H68" s="2" t="s">
        <v>49</v>
      </c>
      <c r="I68" s="59">
        <v>28270</v>
      </c>
      <c r="J68" s="2"/>
      <c r="K68" s="2" t="s">
        <v>1040</v>
      </c>
      <c r="L68" s="68" t="s">
        <v>1041</v>
      </c>
      <c r="M68" s="82">
        <v>45780</v>
      </c>
      <c r="N68" s="2"/>
      <c r="O68" s="2"/>
    </row>
    <row r="69" spans="1:15" ht="18" customHeight="1" x14ac:dyDescent="0.2">
      <c r="A69" s="2" t="s">
        <v>3</v>
      </c>
      <c r="B69" s="2">
        <v>750</v>
      </c>
      <c r="C69" s="2" t="s">
        <v>755</v>
      </c>
      <c r="D69" s="2" t="s">
        <v>828</v>
      </c>
      <c r="E69" s="2" t="s">
        <v>829</v>
      </c>
      <c r="F69" s="2" t="s">
        <v>830</v>
      </c>
      <c r="G69" s="2" t="s">
        <v>831</v>
      </c>
      <c r="H69" s="2" t="s">
        <v>49</v>
      </c>
      <c r="I69" s="59">
        <v>28134</v>
      </c>
      <c r="J69" s="2"/>
      <c r="K69" s="2" t="s">
        <v>1873</v>
      </c>
      <c r="L69" s="68" t="s">
        <v>832</v>
      </c>
      <c r="M69" s="82">
        <v>45780</v>
      </c>
      <c r="N69" s="68"/>
      <c r="O69" s="2"/>
    </row>
    <row r="70" spans="1:15" ht="18" customHeight="1" x14ac:dyDescent="0.2">
      <c r="A70" s="2" t="s">
        <v>4</v>
      </c>
      <c r="B70" s="2">
        <v>848</v>
      </c>
      <c r="C70" s="2" t="s">
        <v>48</v>
      </c>
      <c r="D70" s="2" t="s">
        <v>1276</v>
      </c>
      <c r="E70" s="2" t="s">
        <v>792</v>
      </c>
      <c r="F70" s="2" t="s">
        <v>1277</v>
      </c>
      <c r="G70" s="2" t="s">
        <v>99</v>
      </c>
      <c r="H70" s="2" t="s">
        <v>49</v>
      </c>
      <c r="I70" s="59">
        <v>28792</v>
      </c>
      <c r="J70" s="2"/>
      <c r="K70" s="2" t="s">
        <v>1954</v>
      </c>
      <c r="L70" s="68" t="s">
        <v>1955</v>
      </c>
      <c r="M70" s="82">
        <v>45768</v>
      </c>
      <c r="N70" s="68"/>
      <c r="O70" s="2"/>
    </row>
    <row r="71" spans="1:15" ht="18" customHeight="1" x14ac:dyDescent="0.2">
      <c r="A71" s="2" t="s">
        <v>4</v>
      </c>
      <c r="B71" s="2">
        <v>848</v>
      </c>
      <c r="C71" s="2" t="s">
        <v>1336</v>
      </c>
      <c r="D71" s="2" t="s">
        <v>1794</v>
      </c>
      <c r="E71" s="2" t="s">
        <v>2152</v>
      </c>
      <c r="F71" s="2" t="s">
        <v>1795</v>
      </c>
      <c r="G71" s="2" t="s">
        <v>99</v>
      </c>
      <c r="H71" s="2" t="s">
        <v>49</v>
      </c>
      <c r="I71" s="59">
        <v>28792</v>
      </c>
      <c r="K71" s="2" t="s">
        <v>1796</v>
      </c>
      <c r="L71" s="68" t="s">
        <v>1451</v>
      </c>
      <c r="M71" s="82">
        <v>45768</v>
      </c>
      <c r="N71" s="68" t="s">
        <v>2244</v>
      </c>
      <c r="O71" s="2"/>
    </row>
    <row r="72" spans="1:15" ht="18" customHeight="1" x14ac:dyDescent="0.2">
      <c r="A72" s="2" t="s">
        <v>4</v>
      </c>
      <c r="B72" s="2">
        <v>848</v>
      </c>
      <c r="C72" s="2" t="s">
        <v>1337</v>
      </c>
      <c r="D72" s="2" t="s">
        <v>219</v>
      </c>
      <c r="E72" s="2" t="s">
        <v>1910</v>
      </c>
      <c r="F72" s="2" t="s">
        <v>1911</v>
      </c>
      <c r="G72" s="2" t="s">
        <v>1912</v>
      </c>
      <c r="H72" s="2" t="s">
        <v>49</v>
      </c>
      <c r="I72" s="59">
        <v>28139</v>
      </c>
      <c r="J72" s="2" t="s">
        <v>1913</v>
      </c>
      <c r="K72" s="2"/>
      <c r="L72" s="68" t="s">
        <v>1453</v>
      </c>
      <c r="M72" s="82">
        <v>45768</v>
      </c>
      <c r="N72" s="68" t="s">
        <v>2245</v>
      </c>
      <c r="O72" s="2"/>
    </row>
    <row r="73" spans="1:15" ht="18" customHeight="1" x14ac:dyDescent="0.2">
      <c r="A73" s="2" t="s">
        <v>4</v>
      </c>
      <c r="B73" s="2">
        <v>848</v>
      </c>
      <c r="C73" s="2" t="s">
        <v>50</v>
      </c>
      <c r="D73" s="2" t="s">
        <v>70</v>
      </c>
      <c r="E73" s="2" t="s">
        <v>833</v>
      </c>
      <c r="F73" s="2" t="s">
        <v>834</v>
      </c>
      <c r="G73" s="2" t="s">
        <v>835</v>
      </c>
      <c r="H73" s="2" t="s">
        <v>49</v>
      </c>
      <c r="I73" s="59">
        <v>28733</v>
      </c>
      <c r="J73" s="2"/>
      <c r="K73" s="2" t="s">
        <v>836</v>
      </c>
      <c r="L73" s="68" t="s">
        <v>1279</v>
      </c>
      <c r="M73" s="82">
        <v>45768</v>
      </c>
      <c r="N73" s="68" t="s">
        <v>837</v>
      </c>
      <c r="O73" s="2"/>
    </row>
    <row r="74" spans="1:15" ht="18" customHeight="1" x14ac:dyDescent="0.2">
      <c r="A74" s="2" t="s">
        <v>4</v>
      </c>
      <c r="B74" s="2">
        <v>848</v>
      </c>
      <c r="C74" s="2" t="s">
        <v>56</v>
      </c>
      <c r="D74" s="2" t="s">
        <v>72</v>
      </c>
      <c r="E74" s="2" t="s">
        <v>600</v>
      </c>
      <c r="F74" s="2" t="s">
        <v>1124</v>
      </c>
      <c r="G74" s="2" t="s">
        <v>99</v>
      </c>
      <c r="H74" s="2" t="s">
        <v>49</v>
      </c>
      <c r="I74" s="59">
        <v>28791</v>
      </c>
      <c r="K74" s="2" t="s">
        <v>1125</v>
      </c>
      <c r="L74" s="68" t="s">
        <v>1280</v>
      </c>
      <c r="M74" s="82">
        <v>45768</v>
      </c>
      <c r="N74" s="68" t="s">
        <v>1126</v>
      </c>
      <c r="O74" s="2"/>
    </row>
    <row r="75" spans="1:15" ht="18" customHeight="1" x14ac:dyDescent="0.2">
      <c r="A75" s="2" t="s">
        <v>4</v>
      </c>
      <c r="B75" s="2">
        <v>848</v>
      </c>
      <c r="C75" s="2" t="s">
        <v>61</v>
      </c>
      <c r="D75" s="2" t="s">
        <v>96</v>
      </c>
      <c r="E75" s="2" t="s">
        <v>97</v>
      </c>
      <c r="F75" s="2" t="s">
        <v>98</v>
      </c>
      <c r="G75" s="2" t="s">
        <v>99</v>
      </c>
      <c r="H75" s="2" t="s">
        <v>49</v>
      </c>
      <c r="I75" s="59">
        <v>28739</v>
      </c>
      <c r="K75" s="105" t="s">
        <v>100</v>
      </c>
      <c r="L75" s="68" t="s">
        <v>1281</v>
      </c>
      <c r="M75" s="82">
        <v>45768</v>
      </c>
      <c r="N75" t="s">
        <v>101</v>
      </c>
      <c r="O75" s="2"/>
    </row>
    <row r="76" spans="1:15" ht="18" customHeight="1" x14ac:dyDescent="0.2">
      <c r="A76" s="2" t="s">
        <v>4</v>
      </c>
      <c r="B76" s="2">
        <v>848</v>
      </c>
      <c r="C76" s="2" t="s">
        <v>755</v>
      </c>
      <c r="D76" s="2" t="s">
        <v>2066</v>
      </c>
      <c r="E76" s="2" t="s">
        <v>908</v>
      </c>
      <c r="F76" s="2" t="s">
        <v>2067</v>
      </c>
      <c r="G76" s="2" t="s">
        <v>99</v>
      </c>
      <c r="H76" s="2" t="s">
        <v>49</v>
      </c>
      <c r="I76" s="59">
        <v>28792</v>
      </c>
      <c r="K76" t="s">
        <v>2068</v>
      </c>
      <c r="L76" s="68" t="s">
        <v>1282</v>
      </c>
      <c r="M76" s="82">
        <v>45768</v>
      </c>
      <c r="N76" s="68" t="s">
        <v>2246</v>
      </c>
      <c r="O76" s="2"/>
    </row>
    <row r="77" spans="1:15" ht="18" customHeight="1" x14ac:dyDescent="0.2">
      <c r="A77" s="2" t="s">
        <v>102</v>
      </c>
      <c r="B77" s="2">
        <v>914</v>
      </c>
      <c r="C77" s="2" t="s">
        <v>48</v>
      </c>
      <c r="D77" s="2" t="s">
        <v>103</v>
      </c>
      <c r="E77" s="2" t="s">
        <v>104</v>
      </c>
      <c r="F77" s="2" t="s">
        <v>105</v>
      </c>
      <c r="G77" s="2" t="s">
        <v>106</v>
      </c>
      <c r="H77" s="2" t="s">
        <v>49</v>
      </c>
      <c r="I77" s="59">
        <v>28110</v>
      </c>
      <c r="K77" s="2" t="s">
        <v>107</v>
      </c>
      <c r="L77" s="68" t="s">
        <v>108</v>
      </c>
      <c r="M77" s="82">
        <v>45468</v>
      </c>
      <c r="N77" s="2"/>
      <c r="O77" s="2"/>
    </row>
    <row r="78" spans="1:15" ht="18" customHeight="1" x14ac:dyDescent="0.2">
      <c r="A78" s="2" t="s">
        <v>102</v>
      </c>
      <c r="B78" s="2">
        <v>914</v>
      </c>
      <c r="C78" s="2" t="s">
        <v>1336</v>
      </c>
      <c r="D78" s="2" t="s">
        <v>1366</v>
      </c>
      <c r="E78" s="2" t="s">
        <v>1558</v>
      </c>
      <c r="F78" s="2" t="s">
        <v>1559</v>
      </c>
      <c r="G78" s="2" t="s">
        <v>111</v>
      </c>
      <c r="H78" s="2" t="s">
        <v>49</v>
      </c>
      <c r="I78" s="59">
        <v>28227</v>
      </c>
      <c r="J78" s="2"/>
      <c r="K78" s="2" t="s">
        <v>1560</v>
      </c>
      <c r="L78" s="68" t="s">
        <v>1561</v>
      </c>
      <c r="M78" s="82">
        <v>45468</v>
      </c>
      <c r="N78" s="2"/>
    </row>
    <row r="79" spans="1:15" ht="18" customHeight="1" x14ac:dyDescent="0.2">
      <c r="A79" s="2" t="s">
        <v>102</v>
      </c>
      <c r="B79" s="2">
        <v>914</v>
      </c>
      <c r="C79" s="2" t="s">
        <v>1337</v>
      </c>
      <c r="D79" s="2" t="s">
        <v>131</v>
      </c>
      <c r="E79" s="2" t="s">
        <v>1562</v>
      </c>
      <c r="F79" s="2" t="s">
        <v>1563</v>
      </c>
      <c r="G79" s="2" t="s">
        <v>106</v>
      </c>
      <c r="H79" s="2" t="s">
        <v>49</v>
      </c>
      <c r="I79" s="59">
        <v>28110</v>
      </c>
      <c r="J79" s="2"/>
      <c r="K79" s="2" t="s">
        <v>1564</v>
      </c>
      <c r="L79" s="104" t="s">
        <v>1565</v>
      </c>
      <c r="M79" s="82">
        <v>45468</v>
      </c>
      <c r="N79" s="2"/>
      <c r="O79" s="2"/>
    </row>
    <row r="80" spans="1:15" ht="18" customHeight="1" x14ac:dyDescent="0.2">
      <c r="A80" s="2" t="s">
        <v>102</v>
      </c>
      <c r="B80" s="2">
        <v>914</v>
      </c>
      <c r="C80" s="2" t="s">
        <v>50</v>
      </c>
      <c r="D80" s="2" t="s">
        <v>109</v>
      </c>
      <c r="E80" s="2" t="s">
        <v>63</v>
      </c>
      <c r="F80" s="2" t="s">
        <v>110</v>
      </c>
      <c r="G80" s="2" t="s">
        <v>111</v>
      </c>
      <c r="H80" s="2" t="s">
        <v>49</v>
      </c>
      <c r="I80" s="59">
        <v>28227</v>
      </c>
      <c r="J80" s="2" t="s">
        <v>112</v>
      </c>
      <c r="K80" s="2" t="s">
        <v>113</v>
      </c>
      <c r="L80" s="68" t="s">
        <v>114</v>
      </c>
      <c r="M80" s="82">
        <v>45468</v>
      </c>
      <c r="N80" s="2"/>
      <c r="O80" s="2"/>
    </row>
    <row r="81" spans="1:15" ht="18" customHeight="1" x14ac:dyDescent="0.2">
      <c r="A81" s="2" t="s">
        <v>102</v>
      </c>
      <c r="B81" s="2">
        <v>914</v>
      </c>
      <c r="C81" s="2" t="s">
        <v>56</v>
      </c>
      <c r="D81" s="2" t="s">
        <v>69</v>
      </c>
      <c r="E81" s="2"/>
      <c r="F81" s="2"/>
      <c r="G81" s="2"/>
      <c r="H81" s="2" t="s">
        <v>49</v>
      </c>
      <c r="I81" s="59"/>
      <c r="J81" s="2"/>
      <c r="K81" s="2"/>
      <c r="L81" s="68"/>
      <c r="M81" s="82">
        <v>45468</v>
      </c>
      <c r="N81" s="2"/>
      <c r="O81" s="2"/>
    </row>
    <row r="82" spans="1:15" ht="18" customHeight="1" x14ac:dyDescent="0.2">
      <c r="A82" s="2" t="s">
        <v>102</v>
      </c>
      <c r="B82" s="2">
        <v>914</v>
      </c>
      <c r="C82" s="2" t="s">
        <v>61</v>
      </c>
      <c r="D82" s="2" t="s">
        <v>115</v>
      </c>
      <c r="E82" s="2" t="s">
        <v>116</v>
      </c>
      <c r="F82" s="2" t="s">
        <v>117</v>
      </c>
      <c r="G82" s="2" t="s">
        <v>87</v>
      </c>
      <c r="H82" s="2" t="s">
        <v>49</v>
      </c>
      <c r="I82" s="59">
        <v>28104</v>
      </c>
      <c r="J82" s="2" t="s">
        <v>118</v>
      </c>
      <c r="K82" s="2"/>
      <c r="L82" s="104" t="s">
        <v>599</v>
      </c>
      <c r="M82" s="82">
        <v>45468</v>
      </c>
      <c r="N82" s="2"/>
      <c r="O82" s="2"/>
    </row>
    <row r="83" spans="1:15" ht="18" customHeight="1" x14ac:dyDescent="0.2">
      <c r="A83" s="2" t="s">
        <v>102</v>
      </c>
      <c r="B83" s="2">
        <v>914</v>
      </c>
      <c r="C83" s="2" t="s">
        <v>755</v>
      </c>
      <c r="D83" s="2" t="s">
        <v>297</v>
      </c>
      <c r="E83" s="2" t="s">
        <v>1566</v>
      </c>
      <c r="F83" s="2" t="s">
        <v>1567</v>
      </c>
      <c r="G83" s="2" t="s">
        <v>761</v>
      </c>
      <c r="H83" s="2" t="s">
        <v>49</v>
      </c>
      <c r="I83" s="59">
        <v>28103</v>
      </c>
      <c r="J83" s="2"/>
      <c r="K83" s="2" t="s">
        <v>762</v>
      </c>
      <c r="L83" s="68" t="s">
        <v>1568</v>
      </c>
      <c r="M83" s="82">
        <v>45468</v>
      </c>
      <c r="N83" s="2"/>
      <c r="O83" s="2"/>
    </row>
    <row r="84" spans="1:15" ht="18" customHeight="1" x14ac:dyDescent="0.2">
      <c r="A84" s="2" t="s">
        <v>6</v>
      </c>
      <c r="B84" s="2">
        <v>983</v>
      </c>
      <c r="C84" s="2" t="s">
        <v>48</v>
      </c>
      <c r="D84" s="2" t="s">
        <v>1989</v>
      </c>
      <c r="E84" s="2" t="s">
        <v>1979</v>
      </c>
      <c r="F84" s="2" t="s">
        <v>124</v>
      </c>
      <c r="G84" s="2" t="s">
        <v>122</v>
      </c>
      <c r="H84" s="2" t="s">
        <v>49</v>
      </c>
      <c r="I84" s="59">
        <v>28302</v>
      </c>
      <c r="J84" s="2"/>
      <c r="K84" s="2" t="s">
        <v>1990</v>
      </c>
      <c r="L84" s="68" t="s">
        <v>1207</v>
      </c>
      <c r="M84" s="82">
        <v>45764</v>
      </c>
      <c r="N84" s="2"/>
      <c r="O84" s="2"/>
    </row>
    <row r="85" spans="1:15" ht="18" customHeight="1" x14ac:dyDescent="0.2">
      <c r="A85" s="2" t="s">
        <v>6</v>
      </c>
      <c r="B85" s="2">
        <v>983</v>
      </c>
      <c r="C85" s="2" t="s">
        <v>1336</v>
      </c>
      <c r="D85" s="2" t="s">
        <v>1141</v>
      </c>
      <c r="E85" s="2" t="s">
        <v>1581</v>
      </c>
      <c r="F85" s="2" t="s">
        <v>124</v>
      </c>
      <c r="G85" s="2" t="s">
        <v>122</v>
      </c>
      <c r="H85" s="2" t="s">
        <v>49</v>
      </c>
      <c r="I85" s="59">
        <v>28302</v>
      </c>
      <c r="J85" s="2"/>
      <c r="K85" s="2" t="s">
        <v>1579</v>
      </c>
      <c r="L85" s="68" t="s">
        <v>1448</v>
      </c>
      <c r="M85" s="82">
        <v>45764</v>
      </c>
      <c r="N85" s="2" t="s">
        <v>1580</v>
      </c>
      <c r="O85" s="2"/>
    </row>
    <row r="86" spans="1:15" ht="18" customHeight="1" x14ac:dyDescent="0.2">
      <c r="A86" s="2" t="s">
        <v>6</v>
      </c>
      <c r="B86" s="2">
        <v>983</v>
      </c>
      <c r="C86" s="2" t="s">
        <v>1337</v>
      </c>
      <c r="D86" s="106" t="s">
        <v>2126</v>
      </c>
      <c r="E86" s="106" t="s">
        <v>1612</v>
      </c>
      <c r="F86" s="106" t="s">
        <v>124</v>
      </c>
      <c r="G86" s="106" t="s">
        <v>122</v>
      </c>
      <c r="H86" s="106" t="s">
        <v>49</v>
      </c>
      <c r="I86" s="198">
        <v>28302</v>
      </c>
      <c r="J86" s="106"/>
      <c r="K86" s="106"/>
      <c r="L86" s="68" t="s">
        <v>1449</v>
      </c>
      <c r="M86" s="82">
        <v>45764</v>
      </c>
      <c r="N86" s="2"/>
      <c r="O86" s="2"/>
    </row>
    <row r="87" spans="1:15" ht="18" customHeight="1" x14ac:dyDescent="0.2">
      <c r="A87" s="2" t="s">
        <v>6</v>
      </c>
      <c r="B87" s="2">
        <v>983</v>
      </c>
      <c r="C87" s="2" t="s">
        <v>50</v>
      </c>
      <c r="D87" s="106" t="s">
        <v>1777</v>
      </c>
      <c r="E87" s="106" t="s">
        <v>1778</v>
      </c>
      <c r="F87" s="2" t="s">
        <v>124</v>
      </c>
      <c r="G87" s="2" t="s">
        <v>122</v>
      </c>
      <c r="H87" s="2" t="s">
        <v>49</v>
      </c>
      <c r="I87" s="59">
        <v>28302</v>
      </c>
      <c r="J87" s="106"/>
      <c r="K87" s="106" t="s">
        <v>1779</v>
      </c>
      <c r="L87" s="68" t="s">
        <v>1208</v>
      </c>
      <c r="M87" s="82">
        <v>45764</v>
      </c>
      <c r="N87" s="2"/>
      <c r="O87" s="2"/>
    </row>
    <row r="88" spans="1:15" ht="18" customHeight="1" x14ac:dyDescent="0.2">
      <c r="A88" s="2" t="s">
        <v>6</v>
      </c>
      <c r="B88" s="2">
        <v>983</v>
      </c>
      <c r="C88" s="2" t="s">
        <v>56</v>
      </c>
      <c r="D88" s="2" t="s">
        <v>861</v>
      </c>
      <c r="E88" s="2" t="s">
        <v>1072</v>
      </c>
      <c r="F88" s="2" t="s">
        <v>124</v>
      </c>
      <c r="G88" s="2" t="s">
        <v>122</v>
      </c>
      <c r="H88" s="2" t="s">
        <v>49</v>
      </c>
      <c r="I88" s="59">
        <v>28302</v>
      </c>
      <c r="J88" s="2"/>
      <c r="K88" s="2" t="s">
        <v>1073</v>
      </c>
      <c r="L88" s="68" t="s">
        <v>1209</v>
      </c>
      <c r="M88" s="82">
        <v>45764</v>
      </c>
      <c r="N88" s="2" t="s">
        <v>1074</v>
      </c>
      <c r="O88" s="2"/>
    </row>
    <row r="89" spans="1:15" ht="18" customHeight="1" x14ac:dyDescent="0.2">
      <c r="A89" s="2" t="s">
        <v>6</v>
      </c>
      <c r="B89" s="2">
        <v>983</v>
      </c>
      <c r="C89" s="2" t="s">
        <v>61</v>
      </c>
      <c r="D89" s="2" t="s">
        <v>2127</v>
      </c>
      <c r="E89" s="2" t="s">
        <v>2128</v>
      </c>
      <c r="F89" s="2" t="s">
        <v>124</v>
      </c>
      <c r="G89" s="106" t="s">
        <v>122</v>
      </c>
      <c r="H89" s="2" t="s">
        <v>49</v>
      </c>
      <c r="I89" s="59">
        <v>28302</v>
      </c>
      <c r="J89" s="2"/>
      <c r="K89" s="2" t="s">
        <v>2129</v>
      </c>
      <c r="L89" s="68" t="s">
        <v>1210</v>
      </c>
      <c r="M89" s="82">
        <v>45764</v>
      </c>
      <c r="N89" s="2"/>
      <c r="O89" s="2"/>
    </row>
    <row r="90" spans="1:15" ht="18" customHeight="1" x14ac:dyDescent="0.2">
      <c r="A90" s="2" t="s">
        <v>6</v>
      </c>
      <c r="B90" s="2">
        <v>983</v>
      </c>
      <c r="C90" s="2" t="s">
        <v>755</v>
      </c>
      <c r="D90" s="2" t="s">
        <v>1985</v>
      </c>
      <c r="E90" s="2" t="s">
        <v>1986</v>
      </c>
      <c r="F90" s="2" t="s">
        <v>124</v>
      </c>
      <c r="G90" s="2" t="s">
        <v>122</v>
      </c>
      <c r="H90" s="2" t="s">
        <v>49</v>
      </c>
      <c r="I90" s="59">
        <v>28302</v>
      </c>
      <c r="J90" s="2"/>
      <c r="K90" s="68" t="s">
        <v>1987</v>
      </c>
      <c r="L90" s="68" t="s">
        <v>1211</v>
      </c>
      <c r="M90" s="82">
        <v>45764</v>
      </c>
      <c r="N90" s="2"/>
      <c r="O90" s="2"/>
    </row>
    <row r="91" spans="1:15" ht="18" customHeight="1" x14ac:dyDescent="0.2">
      <c r="A91" s="2" t="s">
        <v>7</v>
      </c>
      <c r="B91" s="2">
        <v>1001</v>
      </c>
      <c r="C91" s="2" t="s">
        <v>48</v>
      </c>
      <c r="D91" s="2" t="s">
        <v>1029</v>
      </c>
      <c r="E91" s="2" t="s">
        <v>1817</v>
      </c>
      <c r="F91" s="2" t="s">
        <v>1818</v>
      </c>
      <c r="G91" s="2" t="s">
        <v>1359</v>
      </c>
      <c r="H91" s="2" t="s">
        <v>49</v>
      </c>
      <c r="I91" s="59">
        <v>27546</v>
      </c>
      <c r="J91" s="2"/>
      <c r="K91" s="2" t="s">
        <v>1819</v>
      </c>
      <c r="L91" s="68" t="s">
        <v>1820</v>
      </c>
      <c r="M91" s="82">
        <v>45780</v>
      </c>
      <c r="N91" s="2"/>
      <c r="O91" s="2"/>
    </row>
    <row r="92" spans="1:15" ht="18" customHeight="1" x14ac:dyDescent="0.2">
      <c r="A92" s="2" t="s">
        <v>7</v>
      </c>
      <c r="B92" s="2">
        <v>1001</v>
      </c>
      <c r="C92" s="2" t="s">
        <v>1336</v>
      </c>
      <c r="D92" s="2" t="s">
        <v>85</v>
      </c>
      <c r="E92" s="2" t="s">
        <v>1522</v>
      </c>
      <c r="F92" s="2" t="s">
        <v>1523</v>
      </c>
      <c r="G92" s="2" t="s">
        <v>1521</v>
      </c>
      <c r="H92" s="2" t="s">
        <v>49</v>
      </c>
      <c r="I92" s="59">
        <v>28327</v>
      </c>
      <c r="J92" s="2"/>
      <c r="K92" s="2" t="s">
        <v>1524</v>
      </c>
      <c r="L92" s="68" t="s">
        <v>1525</v>
      </c>
      <c r="M92" s="82">
        <v>45780</v>
      </c>
      <c r="N92" s="2"/>
      <c r="O92" s="2"/>
    </row>
    <row r="93" spans="1:15" ht="18" customHeight="1" x14ac:dyDescent="0.2">
      <c r="A93" s="2" t="s">
        <v>7</v>
      </c>
      <c r="B93" s="2">
        <v>1001</v>
      </c>
      <c r="C93" s="2" t="s">
        <v>1337</v>
      </c>
      <c r="D93" s="2" t="s">
        <v>683</v>
      </c>
      <c r="E93" s="2" t="s">
        <v>1821</v>
      </c>
      <c r="F93" s="2" t="s">
        <v>1822</v>
      </c>
      <c r="G93" s="2" t="s">
        <v>1521</v>
      </c>
      <c r="H93" s="2" t="s">
        <v>49</v>
      </c>
      <c r="I93" s="59">
        <v>28327</v>
      </c>
      <c r="J93" s="2"/>
      <c r="K93" s="2" t="s">
        <v>1823</v>
      </c>
      <c r="L93" s="68" t="s">
        <v>1824</v>
      </c>
      <c r="M93" s="82">
        <v>45780</v>
      </c>
      <c r="N93" s="2"/>
      <c r="O93" s="2"/>
    </row>
    <row r="94" spans="1:15" ht="18" customHeight="1" x14ac:dyDescent="0.2">
      <c r="A94" s="2" t="s">
        <v>7</v>
      </c>
      <c r="B94" s="2">
        <v>1001</v>
      </c>
      <c r="C94" s="2" t="s">
        <v>50</v>
      </c>
      <c r="D94" s="2" t="s">
        <v>516</v>
      </c>
      <c r="E94" s="2" t="s">
        <v>871</v>
      </c>
      <c r="F94" s="2" t="s">
        <v>1055</v>
      </c>
      <c r="G94" s="2" t="s">
        <v>1053</v>
      </c>
      <c r="H94" s="2" t="s">
        <v>49</v>
      </c>
      <c r="I94" s="59">
        <v>28327</v>
      </c>
      <c r="J94" s="2" t="s">
        <v>1526</v>
      </c>
      <c r="K94" s="2" t="s">
        <v>872</v>
      </c>
      <c r="L94" s="68" t="s">
        <v>873</v>
      </c>
      <c r="M94" s="82">
        <v>45780</v>
      </c>
      <c r="N94" s="2" t="s">
        <v>1176</v>
      </c>
      <c r="O94" s="2"/>
    </row>
    <row r="95" spans="1:15" ht="18" customHeight="1" x14ac:dyDescent="0.2">
      <c r="A95" s="2" t="s">
        <v>7</v>
      </c>
      <c r="B95" s="2">
        <v>1001</v>
      </c>
      <c r="C95" s="2" t="s">
        <v>56</v>
      </c>
      <c r="D95" s="2" t="s">
        <v>1825</v>
      </c>
      <c r="E95" s="2" t="s">
        <v>1826</v>
      </c>
      <c r="F95" s="2" t="s">
        <v>1827</v>
      </c>
      <c r="G95" s="2" t="s">
        <v>1521</v>
      </c>
      <c r="H95" s="2" t="s">
        <v>49</v>
      </c>
      <c r="I95" s="59">
        <v>28327</v>
      </c>
      <c r="J95" s="2"/>
      <c r="K95" s="2" t="s">
        <v>1828</v>
      </c>
      <c r="L95" s="68" t="s">
        <v>2022</v>
      </c>
      <c r="M95" s="82">
        <v>45780</v>
      </c>
      <c r="N95" s="2"/>
      <c r="O95" s="2"/>
    </row>
    <row r="96" spans="1:15" ht="18" customHeight="1" x14ac:dyDescent="0.2">
      <c r="A96" s="2" t="s">
        <v>7</v>
      </c>
      <c r="B96" s="2">
        <v>1001</v>
      </c>
      <c r="C96" s="2" t="s">
        <v>61</v>
      </c>
      <c r="D96" s="2" t="s">
        <v>1573</v>
      </c>
      <c r="E96" s="2" t="s">
        <v>1084</v>
      </c>
      <c r="F96" s="2" t="s">
        <v>1574</v>
      </c>
      <c r="G96" s="2" t="s">
        <v>1521</v>
      </c>
      <c r="H96" s="2" t="s">
        <v>49</v>
      </c>
      <c r="I96" s="59">
        <v>28327</v>
      </c>
      <c r="J96" s="2"/>
      <c r="K96" s="2" t="s">
        <v>1575</v>
      </c>
      <c r="L96" s="68" t="s">
        <v>1576</v>
      </c>
      <c r="M96" s="82">
        <v>45780</v>
      </c>
      <c r="N96" s="2"/>
      <c r="O96" s="2"/>
    </row>
    <row r="97" spans="1:15" ht="18" customHeight="1" x14ac:dyDescent="0.2">
      <c r="A97" s="2" t="s">
        <v>7</v>
      </c>
      <c r="B97" s="2">
        <v>1001</v>
      </c>
      <c r="C97" s="2" t="s">
        <v>755</v>
      </c>
      <c r="D97" s="2" t="s">
        <v>279</v>
      </c>
      <c r="E97" s="2" t="s">
        <v>1052</v>
      </c>
      <c r="F97" s="2" t="s">
        <v>1520</v>
      </c>
      <c r="G97" s="2" t="s">
        <v>1521</v>
      </c>
      <c r="H97" s="2" t="s">
        <v>49</v>
      </c>
      <c r="I97" s="59">
        <v>28327</v>
      </c>
      <c r="J97" s="2"/>
      <c r="K97" s="2" t="s">
        <v>1061</v>
      </c>
      <c r="L97" s="68" t="s">
        <v>1054</v>
      </c>
      <c r="M97" s="82">
        <v>45780</v>
      </c>
      <c r="N97" s="2"/>
      <c r="O97" s="2"/>
    </row>
    <row r="98" spans="1:15" ht="18" customHeight="1" x14ac:dyDescent="0.2">
      <c r="A98" s="2" t="s">
        <v>128</v>
      </c>
      <c r="B98" s="59">
        <v>1005</v>
      </c>
      <c r="C98" s="102" t="s">
        <v>48</v>
      </c>
      <c r="D98" s="2" t="s">
        <v>279</v>
      </c>
      <c r="E98" s="2" t="s">
        <v>1213</v>
      </c>
      <c r="F98" s="66" t="s">
        <v>1214</v>
      </c>
      <c r="G98" s="66" t="s">
        <v>1215</v>
      </c>
      <c r="H98" s="2" t="s">
        <v>49</v>
      </c>
      <c r="I98" s="59">
        <v>28469</v>
      </c>
      <c r="J98" s="2"/>
      <c r="K98" s="275" t="s">
        <v>1216</v>
      </c>
      <c r="L98" s="68" t="s">
        <v>794</v>
      </c>
      <c r="M98" s="82">
        <v>45785</v>
      </c>
      <c r="N98" s="2" t="s">
        <v>1217</v>
      </c>
      <c r="O98" s="2"/>
    </row>
    <row r="99" spans="1:15" ht="18" customHeight="1" x14ac:dyDescent="0.2">
      <c r="A99" s="2" t="s">
        <v>128</v>
      </c>
      <c r="B99" s="59">
        <v>1005</v>
      </c>
      <c r="C99" s="102" t="s">
        <v>1336</v>
      </c>
      <c r="D99" s="2" t="s">
        <v>1443</v>
      </c>
      <c r="E99" s="2" t="s">
        <v>1444</v>
      </c>
      <c r="F99" s="2" t="s">
        <v>1445</v>
      </c>
      <c r="G99" s="2" t="s">
        <v>574</v>
      </c>
      <c r="H99" s="2" t="s">
        <v>49</v>
      </c>
      <c r="I99" s="59">
        <v>28470</v>
      </c>
      <c r="J99" s="2"/>
      <c r="K99" s="2" t="s">
        <v>1446</v>
      </c>
      <c r="L99" s="68" t="s">
        <v>1447</v>
      </c>
      <c r="M99" s="82">
        <v>45785</v>
      </c>
      <c r="N99" s="68"/>
      <c r="O99" s="2"/>
    </row>
    <row r="100" spans="1:15" ht="18" customHeight="1" x14ac:dyDescent="0.2">
      <c r="A100" s="2" t="s">
        <v>128</v>
      </c>
      <c r="B100" s="59">
        <v>1005</v>
      </c>
      <c r="C100" s="102" t="s">
        <v>1337</v>
      </c>
      <c r="D100" s="2" t="s">
        <v>1205</v>
      </c>
      <c r="E100" s="2" t="s">
        <v>1569</v>
      </c>
      <c r="F100" s="2" t="s">
        <v>1570</v>
      </c>
      <c r="G100" s="2" t="s">
        <v>574</v>
      </c>
      <c r="H100" s="2" t="s">
        <v>49</v>
      </c>
      <c r="I100" s="59">
        <v>28470</v>
      </c>
      <c r="J100" s="2"/>
      <c r="K100" s="2" t="s">
        <v>1571</v>
      </c>
      <c r="L100" s="68" t="s">
        <v>1572</v>
      </c>
      <c r="M100" s="82">
        <v>45785</v>
      </c>
      <c r="N100" s="68"/>
      <c r="O100" s="2"/>
    </row>
    <row r="101" spans="1:15" ht="18" customHeight="1" x14ac:dyDescent="0.2">
      <c r="A101" s="2" t="s">
        <v>128</v>
      </c>
      <c r="B101" s="59">
        <v>1005</v>
      </c>
      <c r="C101" s="102" t="s">
        <v>50</v>
      </c>
      <c r="D101" s="2" t="s">
        <v>522</v>
      </c>
      <c r="E101" s="2" t="s">
        <v>63</v>
      </c>
      <c r="F101" s="2" t="s">
        <v>573</v>
      </c>
      <c r="G101" s="2" t="s">
        <v>574</v>
      </c>
      <c r="H101" s="2" t="s">
        <v>49</v>
      </c>
      <c r="I101" s="59">
        <v>28470</v>
      </c>
      <c r="J101" s="2" t="s">
        <v>589</v>
      </c>
      <c r="K101" s="2" t="s">
        <v>590</v>
      </c>
      <c r="L101" s="68" t="s">
        <v>361</v>
      </c>
      <c r="M101" s="82">
        <v>45785</v>
      </c>
      <c r="N101" s="68"/>
      <c r="O101" s="2"/>
    </row>
    <row r="102" spans="1:15" ht="18" customHeight="1" x14ac:dyDescent="0.2">
      <c r="A102" s="2" t="s">
        <v>128</v>
      </c>
      <c r="B102" s="59">
        <v>1005</v>
      </c>
      <c r="C102" s="102" t="s">
        <v>56</v>
      </c>
      <c r="D102" s="2" t="s">
        <v>522</v>
      </c>
      <c r="E102" s="2" t="s">
        <v>63</v>
      </c>
      <c r="F102" s="66" t="s">
        <v>573</v>
      </c>
      <c r="G102" s="66" t="s">
        <v>129</v>
      </c>
      <c r="H102" s="66" t="s">
        <v>49</v>
      </c>
      <c r="I102" s="59">
        <v>28470</v>
      </c>
      <c r="J102" s="2" t="s">
        <v>589</v>
      </c>
      <c r="K102" s="2" t="s">
        <v>590</v>
      </c>
      <c r="L102" s="68" t="s">
        <v>361</v>
      </c>
      <c r="M102" s="82">
        <v>45785</v>
      </c>
      <c r="N102" s="2"/>
      <c r="O102" s="2"/>
    </row>
    <row r="103" spans="1:15" ht="18" customHeight="1" x14ac:dyDescent="0.2">
      <c r="A103" s="2" t="s">
        <v>128</v>
      </c>
      <c r="B103" s="59">
        <v>1005</v>
      </c>
      <c r="C103" s="102" t="s">
        <v>61</v>
      </c>
      <c r="D103" s="2" t="s">
        <v>2098</v>
      </c>
      <c r="E103" s="2" t="s">
        <v>141</v>
      </c>
      <c r="F103" s="2" t="s">
        <v>2113</v>
      </c>
      <c r="G103" s="2" t="s">
        <v>1215</v>
      </c>
      <c r="H103" s="2" t="s">
        <v>49</v>
      </c>
      <c r="I103" s="59">
        <v>28469</v>
      </c>
      <c r="J103" s="2"/>
      <c r="K103" s="2" t="s">
        <v>2100</v>
      </c>
      <c r="L103" s="68" t="s">
        <v>2099</v>
      </c>
      <c r="M103" s="82">
        <v>45785</v>
      </c>
      <c r="N103" s="2"/>
      <c r="O103" s="2"/>
    </row>
    <row r="104" spans="1:15" ht="18" customHeight="1" x14ac:dyDescent="0.2">
      <c r="A104" s="2" t="s">
        <v>128</v>
      </c>
      <c r="B104" s="59">
        <v>1005</v>
      </c>
      <c r="C104" s="102" t="s">
        <v>755</v>
      </c>
      <c r="D104" s="2" t="s">
        <v>1606</v>
      </c>
      <c r="E104" s="2" t="s">
        <v>1607</v>
      </c>
      <c r="F104" s="66" t="s">
        <v>1608</v>
      </c>
      <c r="G104" s="66" t="s">
        <v>574</v>
      </c>
      <c r="H104" s="66" t="s">
        <v>49</v>
      </c>
      <c r="I104" s="196">
        <v>28470</v>
      </c>
      <c r="J104" s="2"/>
      <c r="K104" s="2" t="s">
        <v>1609</v>
      </c>
      <c r="L104" s="68" t="s">
        <v>1610</v>
      </c>
      <c r="M104" s="82">
        <v>45785</v>
      </c>
      <c r="N104" s="68"/>
      <c r="O104" s="2"/>
    </row>
    <row r="105" spans="1:15" ht="18" customHeight="1" x14ac:dyDescent="0.2">
      <c r="A105" s="2" t="s">
        <v>9</v>
      </c>
      <c r="B105" s="59">
        <v>1021</v>
      </c>
      <c r="C105" s="102" t="s">
        <v>48</v>
      </c>
      <c r="D105" s="2" t="s">
        <v>1797</v>
      </c>
      <c r="E105" s="2" t="s">
        <v>1798</v>
      </c>
      <c r="F105" s="2" t="s">
        <v>1799</v>
      </c>
      <c r="G105" s="275" t="s">
        <v>132</v>
      </c>
      <c r="H105" s="2" t="s">
        <v>49</v>
      </c>
      <c r="I105" s="427">
        <v>28001</v>
      </c>
      <c r="J105" s="2"/>
      <c r="K105" s="2" t="s">
        <v>1800</v>
      </c>
      <c r="L105" s="68" t="s">
        <v>1801</v>
      </c>
      <c r="M105" s="82">
        <v>45803</v>
      </c>
      <c r="N105" s="68"/>
      <c r="O105" s="2"/>
    </row>
    <row r="106" spans="1:15" ht="18" customHeight="1" x14ac:dyDescent="0.2">
      <c r="A106" s="2" t="s">
        <v>9</v>
      </c>
      <c r="B106" s="59">
        <v>1021</v>
      </c>
      <c r="C106" s="102" t="s">
        <v>1336</v>
      </c>
      <c r="D106" s="2" t="s">
        <v>854</v>
      </c>
      <c r="E106" s="2" t="s">
        <v>1439</v>
      </c>
      <c r="F106" s="2" t="s">
        <v>1440</v>
      </c>
      <c r="G106" s="2" t="s">
        <v>1441</v>
      </c>
      <c r="H106" s="2" t="s">
        <v>49</v>
      </c>
      <c r="I106" s="59">
        <v>28097</v>
      </c>
      <c r="J106" s="2"/>
      <c r="K106" s="2" t="s">
        <v>1442</v>
      </c>
      <c r="L106" s="68"/>
      <c r="M106" s="82">
        <v>45803</v>
      </c>
      <c r="N106" s="68"/>
      <c r="O106" s="2"/>
    </row>
    <row r="107" spans="1:15" ht="18" customHeight="1" x14ac:dyDescent="0.2">
      <c r="A107" s="2" t="s">
        <v>9</v>
      </c>
      <c r="B107" s="59">
        <v>1021</v>
      </c>
      <c r="C107" s="102" t="s">
        <v>1337</v>
      </c>
      <c r="D107" s="2" t="s">
        <v>1309</v>
      </c>
      <c r="E107" s="2" t="s">
        <v>1802</v>
      </c>
      <c r="F107" s="67" t="s">
        <v>1803</v>
      </c>
      <c r="G107" s="67" t="s">
        <v>1804</v>
      </c>
      <c r="H107" s="67" t="s">
        <v>49</v>
      </c>
      <c r="I107" s="195">
        <v>28127</v>
      </c>
      <c r="J107" s="2"/>
      <c r="K107" s="67" t="s">
        <v>1805</v>
      </c>
      <c r="L107" s="68" t="s">
        <v>1806</v>
      </c>
      <c r="M107" s="82">
        <v>45803</v>
      </c>
      <c r="N107" s="68"/>
      <c r="O107" s="2"/>
    </row>
    <row r="108" spans="1:15" ht="18" customHeight="1" x14ac:dyDescent="0.2">
      <c r="A108" s="2" t="s">
        <v>9</v>
      </c>
      <c r="B108" s="59">
        <v>1021</v>
      </c>
      <c r="C108" s="102" t="s">
        <v>50</v>
      </c>
      <c r="D108" s="63" t="s">
        <v>516</v>
      </c>
      <c r="E108" s="2" t="s">
        <v>649</v>
      </c>
      <c r="F108" s="2" t="s">
        <v>650</v>
      </c>
      <c r="G108" s="2" t="s">
        <v>651</v>
      </c>
      <c r="H108" s="2" t="s">
        <v>49</v>
      </c>
      <c r="I108" s="59">
        <v>28124</v>
      </c>
      <c r="J108" s="2"/>
      <c r="K108" s="2" t="s">
        <v>652</v>
      </c>
      <c r="L108" s="68" t="s">
        <v>653</v>
      </c>
      <c r="M108" s="82">
        <v>45803</v>
      </c>
      <c r="N108" s="68"/>
      <c r="O108" s="2"/>
    </row>
    <row r="109" spans="1:15" ht="18" customHeight="1" x14ac:dyDescent="0.2">
      <c r="A109" s="2" t="s">
        <v>9</v>
      </c>
      <c r="B109" s="59">
        <v>1021</v>
      </c>
      <c r="C109" s="102" t="s">
        <v>56</v>
      </c>
      <c r="D109" s="2" t="s">
        <v>516</v>
      </c>
      <c r="E109" s="2" t="s">
        <v>649</v>
      </c>
      <c r="F109" s="67" t="s">
        <v>650</v>
      </c>
      <c r="G109" s="67" t="s">
        <v>651</v>
      </c>
      <c r="H109" s="67" t="s">
        <v>49</v>
      </c>
      <c r="I109" s="195">
        <v>28124</v>
      </c>
      <c r="J109" s="2"/>
      <c r="K109" s="2" t="s">
        <v>652</v>
      </c>
      <c r="L109" s="68" t="s">
        <v>653</v>
      </c>
      <c r="M109" s="82">
        <v>45803</v>
      </c>
      <c r="N109" s="2"/>
      <c r="O109" s="2"/>
    </row>
    <row r="110" spans="1:15" ht="18" customHeight="1" x14ac:dyDescent="0.2">
      <c r="A110" s="2" t="s">
        <v>9</v>
      </c>
      <c r="B110" s="59">
        <v>1021</v>
      </c>
      <c r="C110" s="102" t="s">
        <v>61</v>
      </c>
      <c r="D110" s="2" t="s">
        <v>1807</v>
      </c>
      <c r="E110" s="2" t="s">
        <v>1808</v>
      </c>
      <c r="F110" s="66" t="s">
        <v>1809</v>
      </c>
      <c r="G110" s="2" t="s">
        <v>132</v>
      </c>
      <c r="H110" s="2" t="s">
        <v>49</v>
      </c>
      <c r="I110" s="59">
        <v>28002</v>
      </c>
      <c r="J110" s="2"/>
      <c r="K110" s="2" t="s">
        <v>1810</v>
      </c>
      <c r="L110" s="68" t="s">
        <v>1811</v>
      </c>
      <c r="M110" s="82">
        <v>45803</v>
      </c>
      <c r="N110" s="68"/>
      <c r="O110" s="2"/>
    </row>
    <row r="111" spans="1:15" ht="17.25" customHeight="1" x14ac:dyDescent="0.2">
      <c r="A111" s="2" t="s">
        <v>9</v>
      </c>
      <c r="B111" s="59">
        <v>1021</v>
      </c>
      <c r="C111" s="102" t="s">
        <v>755</v>
      </c>
      <c r="D111" s="2" t="s">
        <v>85</v>
      </c>
      <c r="E111" s="2" t="s">
        <v>2189</v>
      </c>
      <c r="F111" s="2" t="s">
        <v>2190</v>
      </c>
      <c r="G111" s="2" t="s">
        <v>2191</v>
      </c>
      <c r="H111" s="2" t="s">
        <v>49</v>
      </c>
      <c r="I111" s="59">
        <v>28163</v>
      </c>
      <c r="J111" s="103"/>
      <c r="K111" s="2" t="s">
        <v>2192</v>
      </c>
      <c r="L111" s="68" t="s">
        <v>2193</v>
      </c>
      <c r="M111" s="82">
        <v>45803</v>
      </c>
      <c r="N111" s="2"/>
      <c r="O111" s="2"/>
    </row>
    <row r="112" spans="1:15" ht="18" customHeight="1" x14ac:dyDescent="0.2">
      <c r="A112" s="2" t="s">
        <v>137</v>
      </c>
      <c r="B112" s="59">
        <v>1067</v>
      </c>
      <c r="C112" s="102" t="s">
        <v>48</v>
      </c>
      <c r="D112" s="2" t="s">
        <v>279</v>
      </c>
      <c r="E112" s="2" t="s">
        <v>131</v>
      </c>
      <c r="F112" s="2" t="s">
        <v>1766</v>
      </c>
      <c r="G112" s="2" t="s">
        <v>576</v>
      </c>
      <c r="H112" s="2" t="s">
        <v>49</v>
      </c>
      <c r="I112" s="59">
        <v>28560</v>
      </c>
      <c r="J112" s="2"/>
      <c r="K112" s="2" t="s">
        <v>819</v>
      </c>
      <c r="L112" s="161" t="s">
        <v>139</v>
      </c>
      <c r="M112" s="82">
        <v>45299</v>
      </c>
      <c r="N112" s="68"/>
      <c r="O112" s="2"/>
    </row>
    <row r="113" spans="1:15" ht="18" customHeight="1" x14ac:dyDescent="0.2">
      <c r="A113" s="2" t="s">
        <v>137</v>
      </c>
      <c r="B113" s="59">
        <v>1067</v>
      </c>
      <c r="C113" s="102" t="s">
        <v>1336</v>
      </c>
      <c r="D113" s="2" t="s">
        <v>1205</v>
      </c>
      <c r="E113" s="2" t="s">
        <v>904</v>
      </c>
      <c r="F113" s="2" t="s">
        <v>1767</v>
      </c>
      <c r="G113" s="2" t="s">
        <v>148</v>
      </c>
      <c r="H113" s="2" t="s">
        <v>49</v>
      </c>
      <c r="I113" s="59">
        <v>28532</v>
      </c>
      <c r="J113" s="65"/>
      <c r="K113" s="2" t="s">
        <v>905</v>
      </c>
      <c r="L113" s="68" t="s">
        <v>1679</v>
      </c>
      <c r="M113" s="82">
        <v>45299</v>
      </c>
      <c r="N113" t="s">
        <v>1433</v>
      </c>
      <c r="O113" s="2"/>
    </row>
    <row r="114" spans="1:15" ht="18" customHeight="1" x14ac:dyDescent="0.2">
      <c r="A114" s="2" t="s">
        <v>137</v>
      </c>
      <c r="B114" s="59">
        <v>1067</v>
      </c>
      <c r="C114" s="102" t="s">
        <v>1337</v>
      </c>
      <c r="D114" s="2" t="s">
        <v>279</v>
      </c>
      <c r="E114" s="2" t="s">
        <v>1434</v>
      </c>
      <c r="F114" s="67" t="s">
        <v>1435</v>
      </c>
      <c r="G114" s="67" t="s">
        <v>576</v>
      </c>
      <c r="H114" s="67" t="s">
        <v>49</v>
      </c>
      <c r="I114" s="195">
        <v>28562</v>
      </c>
      <c r="J114" s="2" t="s">
        <v>1436</v>
      </c>
      <c r="K114" s="2" t="s">
        <v>1437</v>
      </c>
      <c r="L114" s="68" t="s">
        <v>1438</v>
      </c>
      <c r="M114" s="82">
        <v>45299</v>
      </c>
      <c r="N114" s="2"/>
      <c r="O114" s="2"/>
    </row>
    <row r="115" spans="1:15" ht="18" customHeight="1" x14ac:dyDescent="0.2">
      <c r="A115" s="2" t="s">
        <v>137</v>
      </c>
      <c r="B115" s="59">
        <v>1067</v>
      </c>
      <c r="C115" s="102" t="s">
        <v>50</v>
      </c>
      <c r="D115" s="2" t="s">
        <v>140</v>
      </c>
      <c r="E115" s="2" t="s">
        <v>141</v>
      </c>
      <c r="F115" s="66" t="s">
        <v>142</v>
      </c>
      <c r="G115" s="66" t="s">
        <v>143</v>
      </c>
      <c r="H115" s="66" t="s">
        <v>49</v>
      </c>
      <c r="I115" s="196">
        <v>28589</v>
      </c>
      <c r="J115" s="2" t="s">
        <v>144</v>
      </c>
      <c r="K115" s="2" t="s">
        <v>1179</v>
      </c>
      <c r="L115" s="68" t="s">
        <v>145</v>
      </c>
      <c r="M115" s="82">
        <v>45299</v>
      </c>
      <c r="N115" s="2"/>
      <c r="O115" s="2"/>
    </row>
    <row r="116" spans="1:15" ht="18" customHeight="1" x14ac:dyDescent="0.2">
      <c r="A116" s="2" t="s">
        <v>137</v>
      </c>
      <c r="B116" s="59">
        <v>1067</v>
      </c>
      <c r="C116" s="102" t="s">
        <v>56</v>
      </c>
      <c r="D116" s="2" t="s">
        <v>135</v>
      </c>
      <c r="E116" s="2" t="s">
        <v>146</v>
      </c>
      <c r="F116" s="2" t="s">
        <v>147</v>
      </c>
      <c r="G116" s="2" t="s">
        <v>148</v>
      </c>
      <c r="H116" s="2" t="s">
        <v>49</v>
      </c>
      <c r="I116" s="59">
        <v>28532</v>
      </c>
      <c r="J116" s="2" t="s">
        <v>149</v>
      </c>
      <c r="K116" s="2" t="s">
        <v>1178</v>
      </c>
      <c r="L116" s="68" t="s">
        <v>150</v>
      </c>
      <c r="M116" s="82">
        <v>45299</v>
      </c>
      <c r="N116" s="2"/>
      <c r="O116" s="2"/>
    </row>
    <row r="117" spans="1:15" ht="18" customHeight="1" x14ac:dyDescent="0.2">
      <c r="A117" s="2" t="s">
        <v>137</v>
      </c>
      <c r="B117" s="59">
        <v>1067</v>
      </c>
      <c r="C117" s="102" t="s">
        <v>61</v>
      </c>
      <c r="D117" s="2" t="s">
        <v>795</v>
      </c>
      <c r="E117" s="2" t="s">
        <v>121</v>
      </c>
      <c r="F117" s="66" t="s">
        <v>1768</v>
      </c>
      <c r="G117" s="66" t="s">
        <v>1769</v>
      </c>
      <c r="H117" s="66" t="s">
        <v>49</v>
      </c>
      <c r="I117" s="197">
        <v>28570</v>
      </c>
      <c r="J117" s="2"/>
      <c r="K117" s="2" t="s">
        <v>1680</v>
      </c>
      <c r="L117" s="68" t="s">
        <v>820</v>
      </c>
      <c r="M117" s="82">
        <v>45299</v>
      </c>
      <c r="N117" s="2"/>
      <c r="O117" s="2"/>
    </row>
    <row r="118" spans="1:15" ht="18" customHeight="1" x14ac:dyDescent="0.2">
      <c r="A118" s="2" t="s">
        <v>137</v>
      </c>
      <c r="B118" s="59">
        <v>1067</v>
      </c>
      <c r="C118" s="102" t="s">
        <v>755</v>
      </c>
      <c r="D118" s="2" t="s">
        <v>85</v>
      </c>
      <c r="E118" s="2" t="s">
        <v>201</v>
      </c>
      <c r="F118" s="66" t="s">
        <v>906</v>
      </c>
      <c r="G118" s="66" t="s">
        <v>148</v>
      </c>
      <c r="H118" s="66" t="s">
        <v>49</v>
      </c>
      <c r="I118" s="196">
        <v>28532</v>
      </c>
      <c r="J118" s="2" t="s">
        <v>1180</v>
      </c>
      <c r="K118" s="66" t="s">
        <v>907</v>
      </c>
      <c r="L118" s="402" t="s">
        <v>763</v>
      </c>
      <c r="M118" s="82">
        <v>45299</v>
      </c>
      <c r="N118" s="68"/>
      <c r="O118" s="2"/>
    </row>
    <row r="119" spans="1:15" ht="18" customHeight="1" x14ac:dyDescent="0.2">
      <c r="A119" s="2" t="s">
        <v>12</v>
      </c>
      <c r="B119" s="59">
        <v>1070</v>
      </c>
      <c r="C119" s="102" t="s">
        <v>48</v>
      </c>
      <c r="D119" s="2" t="s">
        <v>517</v>
      </c>
      <c r="E119" s="2" t="s">
        <v>1487</v>
      </c>
      <c r="F119" s="66" t="s">
        <v>1488</v>
      </c>
      <c r="G119" s="66" t="s">
        <v>153</v>
      </c>
      <c r="H119" s="66" t="s">
        <v>49</v>
      </c>
      <c r="I119" s="196">
        <v>28409</v>
      </c>
      <c r="J119" s="2"/>
      <c r="K119" s="2" t="s">
        <v>1489</v>
      </c>
      <c r="L119" s="68" t="s">
        <v>1490</v>
      </c>
      <c r="M119" s="82">
        <v>45664</v>
      </c>
      <c r="N119" s="82">
        <v>45546</v>
      </c>
      <c r="O119" s="2"/>
    </row>
    <row r="120" spans="1:15" ht="18" customHeight="1" x14ac:dyDescent="0.2">
      <c r="A120" s="2" t="s">
        <v>12</v>
      </c>
      <c r="B120" s="59">
        <v>1070</v>
      </c>
      <c r="C120" s="102" t="s">
        <v>1336</v>
      </c>
      <c r="D120" s="2" t="s">
        <v>1967</v>
      </c>
      <c r="E120" s="2" t="s">
        <v>1968</v>
      </c>
      <c r="F120" s="2" t="s">
        <v>1969</v>
      </c>
      <c r="G120" s="2" t="s">
        <v>782</v>
      </c>
      <c r="H120" s="2" t="s">
        <v>49</v>
      </c>
      <c r="I120" s="59">
        <v>28451</v>
      </c>
      <c r="J120" s="2"/>
      <c r="K120" s="2" t="s">
        <v>1970</v>
      </c>
      <c r="L120" s="68" t="s">
        <v>1971</v>
      </c>
      <c r="M120" s="82">
        <v>45664</v>
      </c>
      <c r="N120" s="68"/>
      <c r="O120" s="2"/>
    </row>
    <row r="121" spans="1:15" ht="18" customHeight="1" x14ac:dyDescent="0.2">
      <c r="A121" s="2" t="s">
        <v>12</v>
      </c>
      <c r="B121" s="59">
        <v>1070</v>
      </c>
      <c r="C121" s="102" t="s">
        <v>1337</v>
      </c>
      <c r="D121" s="2" t="s">
        <v>2299</v>
      </c>
      <c r="E121" s="2" t="s">
        <v>2324</v>
      </c>
      <c r="F121" s="67" t="s">
        <v>2325</v>
      </c>
      <c r="G121" s="67" t="s">
        <v>782</v>
      </c>
      <c r="H121" s="67" t="s">
        <v>49</v>
      </c>
      <c r="I121" s="195">
        <v>28451</v>
      </c>
      <c r="J121" s="2"/>
      <c r="K121" s="65" t="s">
        <v>2326</v>
      </c>
      <c r="L121" s="68" t="s">
        <v>2327</v>
      </c>
      <c r="M121" s="82">
        <v>45890</v>
      </c>
      <c r="N121" s="68"/>
      <c r="O121" s="2"/>
    </row>
    <row r="122" spans="1:15" ht="18" customHeight="1" x14ac:dyDescent="0.2">
      <c r="A122" s="2" t="s">
        <v>12</v>
      </c>
      <c r="B122" s="59">
        <v>1070</v>
      </c>
      <c r="C122" s="102" t="s">
        <v>50</v>
      </c>
      <c r="D122" s="2" t="s">
        <v>608</v>
      </c>
      <c r="E122" s="2" t="s">
        <v>609</v>
      </c>
      <c r="F122" s="2" t="s">
        <v>610</v>
      </c>
      <c r="G122" s="2" t="s">
        <v>153</v>
      </c>
      <c r="H122" s="2" t="s">
        <v>49</v>
      </c>
      <c r="I122" s="59">
        <v>28412</v>
      </c>
      <c r="J122" s="2"/>
      <c r="K122" s="2" t="s">
        <v>611</v>
      </c>
      <c r="L122" s="68" t="s">
        <v>612</v>
      </c>
      <c r="M122" s="82">
        <v>45664</v>
      </c>
      <c r="N122" s="68"/>
      <c r="O122" s="2"/>
    </row>
    <row r="123" spans="1:15" ht="18" customHeight="1" x14ac:dyDescent="0.2">
      <c r="A123" s="2" t="s">
        <v>12</v>
      </c>
      <c r="B123" s="59">
        <v>1070</v>
      </c>
      <c r="C123" s="102" t="s">
        <v>56</v>
      </c>
      <c r="D123" s="2" t="s">
        <v>1597</v>
      </c>
      <c r="E123" s="2" t="s">
        <v>1598</v>
      </c>
      <c r="F123" s="66" t="s">
        <v>1599</v>
      </c>
      <c r="G123" s="66" t="s">
        <v>153</v>
      </c>
      <c r="H123" s="66" t="s">
        <v>49</v>
      </c>
      <c r="I123" s="197">
        <v>28412</v>
      </c>
      <c r="J123" s="103"/>
      <c r="K123" s="66" t="s">
        <v>2030</v>
      </c>
      <c r="L123" s="68" t="s">
        <v>1600</v>
      </c>
      <c r="M123" s="82">
        <v>45664</v>
      </c>
      <c r="N123" s="68"/>
      <c r="O123" s="2"/>
    </row>
    <row r="124" spans="1:15" ht="18" customHeight="1" x14ac:dyDescent="0.2">
      <c r="A124" s="2" t="s">
        <v>12</v>
      </c>
      <c r="B124" s="59">
        <v>1070</v>
      </c>
      <c r="C124" s="102" t="s">
        <v>2107</v>
      </c>
      <c r="D124" s="2" t="s">
        <v>2108</v>
      </c>
      <c r="E124" s="2" t="s">
        <v>1554</v>
      </c>
      <c r="F124" s="2" t="s">
        <v>2114</v>
      </c>
      <c r="G124" s="2" t="s">
        <v>28</v>
      </c>
      <c r="H124" s="2" t="s">
        <v>49</v>
      </c>
      <c r="I124" s="59">
        <v>28443</v>
      </c>
      <c r="J124" s="2"/>
      <c r="K124" s="2" t="s">
        <v>2109</v>
      </c>
      <c r="L124" s="68" t="s">
        <v>2110</v>
      </c>
      <c r="M124" s="82">
        <v>45664</v>
      </c>
      <c r="N124" s="2"/>
      <c r="O124" s="2"/>
    </row>
    <row r="125" spans="1:15" ht="18" customHeight="1" x14ac:dyDescent="0.2">
      <c r="A125" s="2" t="s">
        <v>12</v>
      </c>
      <c r="B125" s="59">
        <v>1070</v>
      </c>
      <c r="C125" s="102" t="s">
        <v>61</v>
      </c>
      <c r="D125" s="2" t="s">
        <v>212</v>
      </c>
      <c r="E125" s="2" t="s">
        <v>646</v>
      </c>
      <c r="F125" s="66" t="s">
        <v>881</v>
      </c>
      <c r="G125" s="66" t="s">
        <v>153</v>
      </c>
      <c r="H125" s="66" t="s">
        <v>49</v>
      </c>
      <c r="I125" s="196">
        <v>28412</v>
      </c>
      <c r="J125" s="2"/>
      <c r="K125" s="2" t="s">
        <v>648</v>
      </c>
      <c r="L125" s="68" t="s">
        <v>764</v>
      </c>
      <c r="M125" s="82">
        <v>45664</v>
      </c>
      <c r="N125" s="2"/>
      <c r="O125" s="2"/>
    </row>
    <row r="126" spans="1:15" ht="18" customHeight="1" x14ac:dyDescent="0.2">
      <c r="A126" s="2" t="s">
        <v>12</v>
      </c>
      <c r="B126" s="59">
        <v>1070</v>
      </c>
      <c r="C126" s="102" t="s">
        <v>755</v>
      </c>
      <c r="D126" s="2" t="s">
        <v>212</v>
      </c>
      <c r="E126" s="2" t="s">
        <v>646</v>
      </c>
      <c r="F126" s="2" t="s">
        <v>647</v>
      </c>
      <c r="G126" s="2" t="s">
        <v>153</v>
      </c>
      <c r="H126" s="2" t="s">
        <v>49</v>
      </c>
      <c r="I126" s="2">
        <v>28412</v>
      </c>
      <c r="J126" s="2"/>
      <c r="K126" s="2" t="s">
        <v>648</v>
      </c>
      <c r="L126" s="68" t="s">
        <v>764</v>
      </c>
      <c r="M126" s="82">
        <v>45664</v>
      </c>
      <c r="N126" s="2"/>
      <c r="O126" s="2"/>
    </row>
    <row r="127" spans="1:15" ht="18" customHeight="1" x14ac:dyDescent="0.2">
      <c r="A127" s="2" t="s">
        <v>13</v>
      </c>
      <c r="B127" s="59">
        <v>1075</v>
      </c>
      <c r="C127" s="102" t="s">
        <v>48</v>
      </c>
      <c r="D127" s="2" t="s">
        <v>1491</v>
      </c>
      <c r="E127" s="2" t="s">
        <v>1492</v>
      </c>
      <c r="F127" s="66" t="s">
        <v>1551</v>
      </c>
      <c r="G127" s="2" t="s">
        <v>799</v>
      </c>
      <c r="H127" s="2" t="s">
        <v>1552</v>
      </c>
      <c r="I127" s="59">
        <v>27284</v>
      </c>
      <c r="J127" s="2"/>
      <c r="K127" s="2" t="s">
        <v>1493</v>
      </c>
      <c r="L127" s="68" t="s">
        <v>1553</v>
      </c>
      <c r="M127" s="82">
        <v>45803</v>
      </c>
      <c r="N127" s="2"/>
      <c r="O127" s="2"/>
    </row>
    <row r="128" spans="1:15" ht="18" customHeight="1" x14ac:dyDescent="0.2">
      <c r="A128" s="2" t="s">
        <v>13</v>
      </c>
      <c r="B128" s="59">
        <v>1075</v>
      </c>
      <c r="C128" s="102" t="s">
        <v>1336</v>
      </c>
      <c r="D128" s="2" t="s">
        <v>2176</v>
      </c>
      <c r="E128" s="2" t="s">
        <v>1555</v>
      </c>
      <c r="F128" s="2" t="s">
        <v>2194</v>
      </c>
      <c r="G128" s="2" t="s">
        <v>2195</v>
      </c>
      <c r="H128" s="2" t="s">
        <v>49</v>
      </c>
      <c r="I128" s="59">
        <v>27012</v>
      </c>
      <c r="J128" s="2"/>
      <c r="K128" s="2" t="s">
        <v>2177</v>
      </c>
      <c r="L128" s="68" t="s">
        <v>2178</v>
      </c>
      <c r="M128" s="82">
        <v>45803</v>
      </c>
      <c r="N128" s="68"/>
      <c r="O128" s="2"/>
    </row>
    <row r="129" spans="1:15" ht="18" customHeight="1" x14ac:dyDescent="0.2">
      <c r="A129" s="2" t="s">
        <v>13</v>
      </c>
      <c r="B129" s="59">
        <v>1075</v>
      </c>
      <c r="C129" s="102" t="s">
        <v>1337</v>
      </c>
      <c r="D129" s="2" t="s">
        <v>279</v>
      </c>
      <c r="E129" s="2" t="s">
        <v>2179</v>
      </c>
      <c r="F129" s="66" t="s">
        <v>2196</v>
      </c>
      <c r="G129" s="66" t="s">
        <v>2197</v>
      </c>
      <c r="H129" s="66" t="s">
        <v>2198</v>
      </c>
      <c r="I129" s="197">
        <v>34481</v>
      </c>
      <c r="J129" s="103"/>
      <c r="K129" s="2" t="s">
        <v>2180</v>
      </c>
      <c r="L129" s="68" t="s">
        <v>2181</v>
      </c>
      <c r="M129" s="82">
        <v>45803</v>
      </c>
      <c r="N129" s="68"/>
      <c r="O129" s="2"/>
    </row>
    <row r="130" spans="1:15" ht="18" customHeight="1" x14ac:dyDescent="0.2">
      <c r="A130" s="2" t="s">
        <v>13</v>
      </c>
      <c r="B130" s="59">
        <v>1075</v>
      </c>
      <c r="C130" s="102" t="s">
        <v>50</v>
      </c>
      <c r="D130" s="2" t="s">
        <v>2182</v>
      </c>
      <c r="E130" s="2" t="s">
        <v>2183</v>
      </c>
      <c r="F130" s="66" t="s">
        <v>2199</v>
      </c>
      <c r="G130" s="66" t="s">
        <v>799</v>
      </c>
      <c r="H130" s="66" t="s">
        <v>49</v>
      </c>
      <c r="I130" s="197">
        <v>27284</v>
      </c>
      <c r="J130" s="103"/>
      <c r="K130" s="2" t="s">
        <v>2185</v>
      </c>
      <c r="L130" s="68" t="s">
        <v>2184</v>
      </c>
      <c r="M130" s="82">
        <v>45803</v>
      </c>
      <c r="N130" s="68"/>
      <c r="O130" s="2"/>
    </row>
    <row r="131" spans="1:15" ht="18" customHeight="1" x14ac:dyDescent="0.2">
      <c r="A131" s="2" t="s">
        <v>13</v>
      </c>
      <c r="B131" s="59">
        <v>1075</v>
      </c>
      <c r="C131" s="102" t="s">
        <v>56</v>
      </c>
      <c r="D131" s="2" t="s">
        <v>2023</v>
      </c>
      <c r="E131" s="2" t="s">
        <v>2024</v>
      </c>
      <c r="F131" s="67" t="s">
        <v>2156</v>
      </c>
      <c r="G131" s="67" t="s">
        <v>2157</v>
      </c>
      <c r="H131" s="67" t="s">
        <v>49</v>
      </c>
      <c r="I131" s="195">
        <v>27045</v>
      </c>
      <c r="J131" s="2"/>
      <c r="K131" s="2" t="s">
        <v>2025</v>
      </c>
      <c r="L131" s="68" t="s">
        <v>2026</v>
      </c>
      <c r="M131" s="82">
        <v>45803</v>
      </c>
      <c r="N131" s="68"/>
      <c r="O131" s="2"/>
    </row>
    <row r="132" spans="1:15" ht="18" customHeight="1" x14ac:dyDescent="0.2">
      <c r="A132" s="2" t="s">
        <v>13</v>
      </c>
      <c r="B132" s="59">
        <v>1075</v>
      </c>
      <c r="C132" s="102" t="s">
        <v>61</v>
      </c>
      <c r="D132" s="2" t="s">
        <v>156</v>
      </c>
      <c r="E132" s="2" t="s">
        <v>157</v>
      </c>
      <c r="F132" s="67" t="s">
        <v>1556</v>
      </c>
      <c r="G132" s="67" t="s">
        <v>738</v>
      </c>
      <c r="H132" s="67" t="s">
        <v>49</v>
      </c>
      <c r="I132" s="195">
        <v>27295</v>
      </c>
      <c r="J132" s="2" t="s">
        <v>158</v>
      </c>
      <c r="K132" s="2"/>
      <c r="L132" s="68" t="s">
        <v>1557</v>
      </c>
      <c r="M132" s="82">
        <v>45803</v>
      </c>
      <c r="N132" s="2"/>
      <c r="O132" s="2"/>
    </row>
    <row r="133" spans="1:15" ht="18" customHeight="1" x14ac:dyDescent="0.2">
      <c r="A133" s="2" t="s">
        <v>13</v>
      </c>
      <c r="B133" s="59">
        <v>1075</v>
      </c>
      <c r="C133" s="102" t="s">
        <v>755</v>
      </c>
      <c r="D133" s="2" t="s">
        <v>1914</v>
      </c>
      <c r="E133" s="2" t="s">
        <v>1555</v>
      </c>
      <c r="F133" s="464" t="s">
        <v>1947</v>
      </c>
      <c r="G133" s="66" t="s">
        <v>1948</v>
      </c>
      <c r="H133" s="66" t="s">
        <v>49</v>
      </c>
      <c r="I133" s="197">
        <v>27023</v>
      </c>
      <c r="J133" s="103"/>
      <c r="K133" s="66" t="s">
        <v>1915</v>
      </c>
      <c r="L133" s="68" t="s">
        <v>1916</v>
      </c>
      <c r="M133" s="82">
        <v>45803</v>
      </c>
      <c r="N133" s="68"/>
      <c r="O133" s="2"/>
    </row>
    <row r="134" spans="1:15" ht="18" customHeight="1" x14ac:dyDescent="0.2">
      <c r="A134" s="2" t="s">
        <v>159</v>
      </c>
      <c r="B134" s="2">
        <v>1096</v>
      </c>
      <c r="C134" s="2" t="s">
        <v>48</v>
      </c>
      <c r="D134" s="2" t="s">
        <v>1302</v>
      </c>
      <c r="E134" s="2" t="s">
        <v>1303</v>
      </c>
      <c r="F134" s="2" t="s">
        <v>1304</v>
      </c>
      <c r="G134" s="2" t="s">
        <v>160</v>
      </c>
      <c r="H134" s="2" t="s">
        <v>49</v>
      </c>
      <c r="I134" s="59">
        <v>28144</v>
      </c>
      <c r="J134" s="2"/>
      <c r="K134" s="2" t="s">
        <v>1305</v>
      </c>
      <c r="L134" s="68" t="s">
        <v>1320</v>
      </c>
      <c r="M134" s="82">
        <v>45780</v>
      </c>
      <c r="N134" s="2"/>
      <c r="O134" s="2"/>
    </row>
    <row r="135" spans="1:15" ht="18" customHeight="1" x14ac:dyDescent="0.2">
      <c r="A135" s="2" t="s">
        <v>159</v>
      </c>
      <c r="B135" s="2">
        <v>1096</v>
      </c>
      <c r="C135" s="2" t="s">
        <v>1336</v>
      </c>
      <c r="D135" s="2" t="s">
        <v>1917</v>
      </c>
      <c r="E135" s="2" t="s">
        <v>1918</v>
      </c>
      <c r="F135" s="2" t="s">
        <v>1945</v>
      </c>
      <c r="G135" s="2" t="s">
        <v>1946</v>
      </c>
      <c r="H135" s="2" t="s">
        <v>49</v>
      </c>
      <c r="I135" s="59">
        <v>28023</v>
      </c>
      <c r="J135" s="2"/>
      <c r="K135" s="2" t="s">
        <v>1919</v>
      </c>
      <c r="L135" s="68" t="s">
        <v>1920</v>
      </c>
      <c r="M135" s="82">
        <v>45780</v>
      </c>
      <c r="N135" s="2"/>
      <c r="O135" s="2"/>
    </row>
    <row r="136" spans="1:15" ht="18" customHeight="1" x14ac:dyDescent="0.2">
      <c r="A136" s="2" t="s">
        <v>159</v>
      </c>
      <c r="B136" s="2">
        <v>1096</v>
      </c>
      <c r="C136" s="2" t="s">
        <v>1337</v>
      </c>
      <c r="D136" s="2" t="s">
        <v>135</v>
      </c>
      <c r="E136" s="2" t="s">
        <v>1429</v>
      </c>
      <c r="F136" s="2" t="s">
        <v>1430</v>
      </c>
      <c r="G136" s="2" t="s">
        <v>461</v>
      </c>
      <c r="H136" s="2" t="s">
        <v>49</v>
      </c>
      <c r="I136" s="59">
        <v>27013</v>
      </c>
      <c r="J136" s="2"/>
      <c r="K136" s="2" t="s">
        <v>1431</v>
      </c>
      <c r="L136" s="68" t="s">
        <v>1432</v>
      </c>
      <c r="M136" s="82">
        <v>45780</v>
      </c>
      <c r="N136" s="2"/>
      <c r="O136" s="2"/>
    </row>
    <row r="137" spans="1:15" ht="18" customHeight="1" x14ac:dyDescent="0.2">
      <c r="A137" s="2" t="s">
        <v>159</v>
      </c>
      <c r="B137" s="2">
        <v>1096</v>
      </c>
      <c r="C137" s="2" t="s">
        <v>50</v>
      </c>
      <c r="D137" s="2" t="s">
        <v>1128</v>
      </c>
      <c r="E137" s="2" t="s">
        <v>1129</v>
      </c>
      <c r="F137" s="2" t="s">
        <v>1130</v>
      </c>
      <c r="G137" s="2" t="s">
        <v>1131</v>
      </c>
      <c r="H137" s="2" t="s">
        <v>49</v>
      </c>
      <c r="I137" s="59">
        <v>28083</v>
      </c>
      <c r="J137" s="68"/>
      <c r="K137" s="2" t="s">
        <v>1132</v>
      </c>
      <c r="L137" s="68" t="s">
        <v>1133</v>
      </c>
      <c r="M137" s="82">
        <v>45780</v>
      </c>
      <c r="N137" s="2"/>
      <c r="O137" s="2"/>
    </row>
    <row r="138" spans="1:15" ht="18" customHeight="1" x14ac:dyDescent="0.2">
      <c r="A138" s="2" t="s">
        <v>159</v>
      </c>
      <c r="B138" s="2">
        <v>1096</v>
      </c>
      <c r="C138" s="2" t="s">
        <v>56</v>
      </c>
      <c r="D138" s="2" t="s">
        <v>1128</v>
      </c>
      <c r="E138" s="2" t="s">
        <v>1129</v>
      </c>
      <c r="F138" s="2" t="s">
        <v>1130</v>
      </c>
      <c r="G138" s="2" t="s">
        <v>1131</v>
      </c>
      <c r="H138" s="2" t="s">
        <v>49</v>
      </c>
      <c r="I138" s="59">
        <v>28083</v>
      </c>
      <c r="J138" s="2"/>
      <c r="K138" s="2" t="s">
        <v>1132</v>
      </c>
      <c r="L138" s="68" t="s">
        <v>1133</v>
      </c>
      <c r="M138" s="82">
        <v>45780</v>
      </c>
      <c r="N138" s="2" t="s">
        <v>163</v>
      </c>
      <c r="O138" s="2"/>
    </row>
    <row r="139" spans="1:15" ht="18" customHeight="1" x14ac:dyDescent="0.2">
      <c r="A139" s="2" t="s">
        <v>159</v>
      </c>
      <c r="B139" s="2">
        <v>1096</v>
      </c>
      <c r="C139" s="2" t="s">
        <v>61</v>
      </c>
      <c r="D139" s="2" t="s">
        <v>2103</v>
      </c>
      <c r="E139" s="2" t="s">
        <v>2104</v>
      </c>
      <c r="F139" s="2" t="s">
        <v>2115</v>
      </c>
      <c r="G139" s="2" t="s">
        <v>160</v>
      </c>
      <c r="H139" s="2" t="s">
        <v>49</v>
      </c>
      <c r="I139" s="59">
        <v>28146</v>
      </c>
      <c r="J139" s="2"/>
      <c r="K139" s="2" t="s">
        <v>2105</v>
      </c>
      <c r="L139" s="68" t="s">
        <v>2106</v>
      </c>
      <c r="M139" s="82">
        <v>45780</v>
      </c>
      <c r="N139" s="104"/>
      <c r="O139" s="2"/>
    </row>
    <row r="140" spans="1:15" ht="18" customHeight="1" x14ac:dyDescent="0.2">
      <c r="A140" s="2" t="s">
        <v>159</v>
      </c>
      <c r="B140" s="2">
        <v>1096</v>
      </c>
      <c r="C140" s="2" t="s">
        <v>755</v>
      </c>
      <c r="D140" s="2" t="s">
        <v>279</v>
      </c>
      <c r="E140" s="2" t="s">
        <v>2101</v>
      </c>
      <c r="F140" s="2"/>
      <c r="G140" s="2"/>
      <c r="H140" s="2" t="s">
        <v>49</v>
      </c>
      <c r="I140" s="59"/>
      <c r="J140" s="2"/>
      <c r="K140" s="2" t="s">
        <v>2102</v>
      </c>
      <c r="L140" s="68" t="s">
        <v>2158</v>
      </c>
      <c r="M140" s="82">
        <v>45780</v>
      </c>
      <c r="N140" s="2"/>
      <c r="O140" s="2"/>
    </row>
    <row r="141" spans="1:15" ht="18" customHeight="1" x14ac:dyDescent="0.2">
      <c r="A141" s="2" t="s">
        <v>15</v>
      </c>
      <c r="B141" s="2">
        <v>1097</v>
      </c>
      <c r="C141" s="2" t="s">
        <v>48</v>
      </c>
      <c r="D141" s="2" t="s">
        <v>795</v>
      </c>
      <c r="E141" s="2" t="s">
        <v>1789</v>
      </c>
      <c r="F141" s="2" t="s">
        <v>1792</v>
      </c>
      <c r="G141" s="2" t="s">
        <v>168</v>
      </c>
      <c r="H141" s="2" t="s">
        <v>49</v>
      </c>
      <c r="I141" s="59">
        <v>28115</v>
      </c>
      <c r="J141" s="2"/>
      <c r="K141" s="2" t="s">
        <v>1790</v>
      </c>
      <c r="L141" s="68" t="s">
        <v>1791</v>
      </c>
      <c r="M141" s="82">
        <v>45743</v>
      </c>
      <c r="N141" s="68"/>
      <c r="O141" s="2"/>
    </row>
    <row r="142" spans="1:15" ht="18" customHeight="1" x14ac:dyDescent="0.2">
      <c r="A142" s="2" t="s">
        <v>15</v>
      </c>
      <c r="B142" s="2">
        <v>1097</v>
      </c>
      <c r="C142" s="2" t="s">
        <v>1336</v>
      </c>
      <c r="D142" s="2" t="s">
        <v>2069</v>
      </c>
      <c r="E142" s="2" t="s">
        <v>2070</v>
      </c>
      <c r="F142" s="2" t="s">
        <v>2160</v>
      </c>
      <c r="G142" s="2" t="s">
        <v>168</v>
      </c>
      <c r="H142" s="2" t="s">
        <v>49</v>
      </c>
      <c r="I142" s="59">
        <v>28115</v>
      </c>
      <c r="J142" s="2"/>
      <c r="K142" s="2" t="s">
        <v>2072</v>
      </c>
      <c r="L142" s="68" t="s">
        <v>2071</v>
      </c>
      <c r="M142" s="82">
        <v>45743</v>
      </c>
      <c r="N142" s="2"/>
      <c r="O142" s="2"/>
    </row>
    <row r="143" spans="1:15" ht="18" customHeight="1" x14ac:dyDescent="0.2">
      <c r="A143" s="2" t="s">
        <v>15</v>
      </c>
      <c r="B143" s="2">
        <v>1097</v>
      </c>
      <c r="C143" s="2" t="s">
        <v>1337</v>
      </c>
      <c r="D143" s="2" t="s">
        <v>2073</v>
      </c>
      <c r="E143" s="2" t="s">
        <v>1032</v>
      </c>
      <c r="F143" s="2" t="s">
        <v>2159</v>
      </c>
      <c r="G143" s="2" t="s">
        <v>172</v>
      </c>
      <c r="H143" s="2" t="s">
        <v>49</v>
      </c>
      <c r="I143" s="59">
        <v>28625</v>
      </c>
      <c r="J143" s="2" t="s">
        <v>2074</v>
      </c>
      <c r="K143" s="2" t="s">
        <v>2075</v>
      </c>
      <c r="L143" s="68" t="s">
        <v>2080</v>
      </c>
      <c r="M143" s="82">
        <v>45743</v>
      </c>
      <c r="N143" s="2"/>
      <c r="O143" s="2"/>
    </row>
    <row r="144" spans="1:15" ht="18" customHeight="1" x14ac:dyDescent="0.2">
      <c r="A144" s="2" t="s">
        <v>15</v>
      </c>
      <c r="B144" s="2">
        <v>1097</v>
      </c>
      <c r="C144" s="2" t="s">
        <v>50</v>
      </c>
      <c r="D144" s="2" t="s">
        <v>1785</v>
      </c>
      <c r="E144" s="2" t="s">
        <v>1707</v>
      </c>
      <c r="F144" s="2" t="s">
        <v>1793</v>
      </c>
      <c r="G144" s="2" t="s">
        <v>168</v>
      </c>
      <c r="H144" s="2" t="s">
        <v>49</v>
      </c>
      <c r="I144" s="59">
        <v>28117</v>
      </c>
      <c r="J144" s="2" t="s">
        <v>1786</v>
      </c>
      <c r="K144" s="2" t="s">
        <v>1787</v>
      </c>
      <c r="L144" s="68" t="s">
        <v>1788</v>
      </c>
      <c r="M144" s="82">
        <v>45743</v>
      </c>
      <c r="N144" s="2"/>
      <c r="O144" s="2"/>
    </row>
    <row r="145" spans="1:15" ht="18" customHeight="1" x14ac:dyDescent="0.2">
      <c r="A145" s="2" t="s">
        <v>15</v>
      </c>
      <c r="B145" s="2">
        <v>1097</v>
      </c>
      <c r="C145" s="2" t="s">
        <v>56</v>
      </c>
      <c r="D145" s="2" t="s">
        <v>165</v>
      </c>
      <c r="E145" s="2" t="s">
        <v>166</v>
      </c>
      <c r="F145" s="2" t="s">
        <v>167</v>
      </c>
      <c r="G145" s="2" t="s">
        <v>168</v>
      </c>
      <c r="H145" s="2" t="s">
        <v>49</v>
      </c>
      <c r="I145" s="59">
        <v>28117</v>
      </c>
      <c r="J145" s="2" t="s">
        <v>169</v>
      </c>
      <c r="K145" s="2" t="s">
        <v>170</v>
      </c>
      <c r="L145" s="68" t="s">
        <v>171</v>
      </c>
      <c r="M145" s="82">
        <v>45743</v>
      </c>
      <c r="N145" s="2"/>
      <c r="O145" s="2"/>
    </row>
    <row r="146" spans="1:15" ht="18" customHeight="1" x14ac:dyDescent="0.2">
      <c r="A146" s="2" t="s">
        <v>15</v>
      </c>
      <c r="B146" s="2">
        <v>1097</v>
      </c>
      <c r="C146" s="2" t="s">
        <v>61</v>
      </c>
      <c r="D146" s="2" t="s">
        <v>1031</v>
      </c>
      <c r="E146" s="2" t="s">
        <v>1032</v>
      </c>
      <c r="F146" s="2" t="s">
        <v>1033</v>
      </c>
      <c r="G146" s="2" t="s">
        <v>172</v>
      </c>
      <c r="H146" s="2" t="s">
        <v>49</v>
      </c>
      <c r="I146" s="59">
        <v>28625</v>
      </c>
      <c r="J146" s="2" t="s">
        <v>1034</v>
      </c>
      <c r="K146" s="2" t="s">
        <v>2075</v>
      </c>
      <c r="L146" s="68" t="s">
        <v>2080</v>
      </c>
      <c r="M146" s="82">
        <v>45743</v>
      </c>
      <c r="N146" s="2"/>
      <c r="O146" s="2"/>
    </row>
    <row r="147" spans="1:15" ht="18" customHeight="1" x14ac:dyDescent="0.2">
      <c r="A147" s="2" t="s">
        <v>15</v>
      </c>
      <c r="B147" s="2">
        <v>1097</v>
      </c>
      <c r="C147" s="2" t="s">
        <v>755</v>
      </c>
      <c r="D147" s="2" t="s">
        <v>2076</v>
      </c>
      <c r="E147" s="2" t="s">
        <v>2077</v>
      </c>
      <c r="F147" s="2" t="s">
        <v>2161</v>
      </c>
      <c r="G147" s="2" t="s">
        <v>177</v>
      </c>
      <c r="H147" s="2" t="s">
        <v>49</v>
      </c>
      <c r="I147" s="59">
        <v>28601</v>
      </c>
      <c r="J147" s="2"/>
      <c r="K147" s="2" t="s">
        <v>2079</v>
      </c>
      <c r="L147" s="68" t="s">
        <v>2078</v>
      </c>
      <c r="M147" s="82">
        <v>45743</v>
      </c>
      <c r="N147" s="2"/>
      <c r="O147" s="2"/>
    </row>
    <row r="148" spans="1:15" ht="18" customHeight="1" x14ac:dyDescent="0.2">
      <c r="A148" s="2" t="s">
        <v>173</v>
      </c>
      <c r="B148" s="2">
        <v>1162</v>
      </c>
      <c r="C148" s="2" t="s">
        <v>48</v>
      </c>
      <c r="D148" s="2" t="s">
        <v>2091</v>
      </c>
      <c r="E148" s="2" t="s">
        <v>52</v>
      </c>
      <c r="F148" s="2" t="s">
        <v>1471</v>
      </c>
      <c r="G148" s="2" t="s">
        <v>53</v>
      </c>
      <c r="H148" s="2" t="s">
        <v>49</v>
      </c>
      <c r="I148" s="59">
        <v>28056</v>
      </c>
      <c r="J148" s="2"/>
      <c r="K148" s="2" t="s">
        <v>2092</v>
      </c>
      <c r="L148" s="68" t="s">
        <v>174</v>
      </c>
      <c r="M148" s="82">
        <v>45659</v>
      </c>
      <c r="N148" s="68"/>
      <c r="O148" s="2"/>
    </row>
    <row r="149" spans="1:15" ht="18" customHeight="1" x14ac:dyDescent="0.2">
      <c r="A149" s="2" t="s">
        <v>173</v>
      </c>
      <c r="B149" s="2">
        <v>1162</v>
      </c>
      <c r="C149" s="2" t="s">
        <v>1336</v>
      </c>
      <c r="D149" s="2" t="s">
        <v>1463</v>
      </c>
      <c r="E149" s="2" t="s">
        <v>1464</v>
      </c>
      <c r="F149" s="2" t="s">
        <v>1465</v>
      </c>
      <c r="G149" s="2" t="s">
        <v>1466</v>
      </c>
      <c r="H149" s="2" t="s">
        <v>49</v>
      </c>
      <c r="I149" s="59">
        <v>28086</v>
      </c>
      <c r="J149" s="2"/>
      <c r="K149" s="2" t="s">
        <v>1467</v>
      </c>
      <c r="L149" s="68" t="s">
        <v>1468</v>
      </c>
      <c r="M149" s="82">
        <v>45659</v>
      </c>
      <c r="O149" s="2"/>
    </row>
    <row r="150" spans="1:15" ht="18" customHeight="1" x14ac:dyDescent="0.2">
      <c r="A150" s="2" t="s">
        <v>173</v>
      </c>
      <c r="B150" s="2">
        <v>1162</v>
      </c>
      <c r="C150" s="2" t="s">
        <v>1337</v>
      </c>
      <c r="D150" s="2" t="s">
        <v>180</v>
      </c>
      <c r="E150" s="2" t="s">
        <v>1643</v>
      </c>
      <c r="F150" s="2" t="s">
        <v>1765</v>
      </c>
      <c r="G150" s="2" t="s">
        <v>3</v>
      </c>
      <c r="H150" s="2" t="s">
        <v>49</v>
      </c>
      <c r="I150" s="33">
        <v>28212</v>
      </c>
      <c r="J150" s="2"/>
      <c r="K150" s="2" t="s">
        <v>1644</v>
      </c>
      <c r="L150" s="68" t="s">
        <v>1645</v>
      </c>
      <c r="M150" s="82">
        <v>45659</v>
      </c>
      <c r="N150" s="2"/>
      <c r="O150" s="2"/>
    </row>
    <row r="151" spans="1:15" ht="18" customHeight="1" x14ac:dyDescent="0.2">
      <c r="A151" s="2" t="s">
        <v>173</v>
      </c>
      <c r="B151" s="2">
        <v>1162</v>
      </c>
      <c r="C151" s="2" t="s">
        <v>50</v>
      </c>
      <c r="D151" s="2" t="s">
        <v>1469</v>
      </c>
      <c r="E151" s="2" t="s">
        <v>175</v>
      </c>
      <c r="F151" s="2" t="s">
        <v>1481</v>
      </c>
      <c r="G151" s="2" t="s">
        <v>182</v>
      </c>
      <c r="H151" s="2" t="s">
        <v>49</v>
      </c>
      <c r="I151" s="59">
        <v>28150</v>
      </c>
      <c r="J151" s="2"/>
      <c r="K151" s="2" t="s">
        <v>1470</v>
      </c>
      <c r="L151" s="68" t="s">
        <v>2278</v>
      </c>
      <c r="M151" s="82">
        <v>45659</v>
      </c>
      <c r="N151" s="2" t="s">
        <v>1172</v>
      </c>
      <c r="O151" s="2"/>
    </row>
    <row r="152" spans="1:15" ht="18" customHeight="1" x14ac:dyDescent="0.2">
      <c r="A152" s="2" t="s">
        <v>173</v>
      </c>
      <c r="B152" s="2">
        <v>1162</v>
      </c>
      <c r="C152" s="2" t="s">
        <v>56</v>
      </c>
      <c r="D152" s="2" t="s">
        <v>1649</v>
      </c>
      <c r="E152" s="2" t="s">
        <v>175</v>
      </c>
      <c r="F152" s="2" t="s">
        <v>1481</v>
      </c>
      <c r="G152" s="2" t="s">
        <v>182</v>
      </c>
      <c r="H152" s="2" t="s">
        <v>49</v>
      </c>
      <c r="I152" s="59">
        <v>28150</v>
      </c>
      <c r="J152" s="2"/>
      <c r="K152" s="2" t="s">
        <v>2277</v>
      </c>
      <c r="L152" s="68" t="s">
        <v>607</v>
      </c>
      <c r="M152" s="82">
        <v>45659</v>
      </c>
      <c r="N152" s="68"/>
      <c r="O152" s="2"/>
    </row>
    <row r="153" spans="1:15" ht="18" customHeight="1" x14ac:dyDescent="0.2">
      <c r="A153" s="2" t="s">
        <v>173</v>
      </c>
      <c r="B153" s="2">
        <v>1162</v>
      </c>
      <c r="C153" s="2" t="s">
        <v>61</v>
      </c>
      <c r="D153" s="2" t="s">
        <v>2093</v>
      </c>
      <c r="E153" s="2" t="s">
        <v>2094</v>
      </c>
      <c r="F153" s="2" t="s">
        <v>2116</v>
      </c>
      <c r="G153" s="2" t="s">
        <v>1544</v>
      </c>
      <c r="H153" s="2" t="s">
        <v>49</v>
      </c>
      <c r="I153" s="59">
        <v>28021</v>
      </c>
      <c r="J153" s="2"/>
      <c r="K153" s="2" t="s">
        <v>2095</v>
      </c>
      <c r="L153" s="68" t="s">
        <v>2096</v>
      </c>
      <c r="M153" s="82">
        <v>45659</v>
      </c>
      <c r="N153" s="68"/>
      <c r="O153" s="2"/>
    </row>
    <row r="154" spans="1:15" ht="18" customHeight="1" x14ac:dyDescent="0.2">
      <c r="A154" s="2" t="s">
        <v>173</v>
      </c>
      <c r="B154" s="2">
        <v>1162</v>
      </c>
      <c r="C154" s="2" t="s">
        <v>755</v>
      </c>
      <c r="D154" s="2" t="s">
        <v>51</v>
      </c>
      <c r="E154" s="2" t="s">
        <v>52</v>
      </c>
      <c r="F154" s="2" t="s">
        <v>1471</v>
      </c>
      <c r="G154" s="2" t="s">
        <v>53</v>
      </c>
      <c r="H154" s="2" t="s">
        <v>49</v>
      </c>
      <c r="I154" s="59">
        <v>28056</v>
      </c>
      <c r="J154" s="2"/>
      <c r="K154" s="2" t="s">
        <v>54</v>
      </c>
      <c r="L154" s="68" t="s">
        <v>174</v>
      </c>
      <c r="M154" s="82">
        <v>45659</v>
      </c>
      <c r="N154" s="68"/>
      <c r="O154" s="2"/>
    </row>
    <row r="155" spans="1:15" ht="18" customHeight="1" x14ac:dyDescent="0.2">
      <c r="A155" s="2" t="s">
        <v>16</v>
      </c>
      <c r="B155" s="2">
        <v>1163</v>
      </c>
      <c r="C155" s="2" t="s">
        <v>48</v>
      </c>
      <c r="D155" s="2" t="s">
        <v>162</v>
      </c>
      <c r="E155" s="2" t="s">
        <v>783</v>
      </c>
      <c r="F155" s="66" t="s">
        <v>784</v>
      </c>
      <c r="G155" s="2" t="s">
        <v>177</v>
      </c>
      <c r="H155" s="66" t="s">
        <v>49</v>
      </c>
      <c r="I155" s="59">
        <v>28602</v>
      </c>
      <c r="K155" s="66" t="s">
        <v>785</v>
      </c>
      <c r="L155" s="68" t="s">
        <v>786</v>
      </c>
      <c r="M155" s="82">
        <v>45666</v>
      </c>
      <c r="N155" s="68"/>
      <c r="O155" s="2"/>
    </row>
    <row r="156" spans="1:15" ht="18" customHeight="1" x14ac:dyDescent="0.2">
      <c r="A156" s="2" t="s">
        <v>16</v>
      </c>
      <c r="B156" s="2">
        <v>1163</v>
      </c>
      <c r="C156" s="2" t="s">
        <v>1336</v>
      </c>
      <c r="D156" s="2" t="s">
        <v>2034</v>
      </c>
      <c r="E156" s="2" t="s">
        <v>1397</v>
      </c>
      <c r="F156" s="66" t="s">
        <v>2035</v>
      </c>
      <c r="G156" s="66" t="s">
        <v>2036</v>
      </c>
      <c r="H156" s="66" t="s">
        <v>49</v>
      </c>
      <c r="I156" s="59">
        <v>28658</v>
      </c>
      <c r="J156" s="2"/>
      <c r="K156" s="66" t="s">
        <v>2037</v>
      </c>
      <c r="L156" s="68" t="s">
        <v>2038</v>
      </c>
      <c r="M156" s="82">
        <v>45666</v>
      </c>
      <c r="N156" s="68"/>
      <c r="O156" s="2"/>
    </row>
    <row r="157" spans="1:15" ht="18" customHeight="1" x14ac:dyDescent="0.2">
      <c r="A157" s="2" t="s">
        <v>16</v>
      </c>
      <c r="B157" s="2">
        <v>1163</v>
      </c>
      <c r="C157" s="2" t="s">
        <v>1337</v>
      </c>
      <c r="D157" s="2" t="s">
        <v>127</v>
      </c>
      <c r="E157" s="2" t="s">
        <v>2039</v>
      </c>
      <c r="F157" s="66" t="s">
        <v>2040</v>
      </c>
      <c r="G157" s="66" t="s">
        <v>177</v>
      </c>
      <c r="H157" s="2" t="s">
        <v>49</v>
      </c>
      <c r="I157" s="59">
        <v>28601</v>
      </c>
      <c r="J157" s="2"/>
      <c r="K157" s="66">
        <v>8287811430</v>
      </c>
      <c r="L157" s="68" t="s">
        <v>2041</v>
      </c>
      <c r="M157" s="82">
        <v>45666</v>
      </c>
      <c r="N157" s="2"/>
      <c r="O157" s="2"/>
    </row>
    <row r="158" spans="1:15" ht="18" customHeight="1" x14ac:dyDescent="0.2">
      <c r="A158" s="2" t="s">
        <v>16</v>
      </c>
      <c r="B158" s="2">
        <v>1163</v>
      </c>
      <c r="C158" s="2" t="s">
        <v>50</v>
      </c>
      <c r="D158" s="2" t="s">
        <v>895</v>
      </c>
      <c r="E158" s="2" t="s">
        <v>756</v>
      </c>
      <c r="F158" s="2" t="s">
        <v>896</v>
      </c>
      <c r="G158" s="66" t="s">
        <v>177</v>
      </c>
      <c r="H158" s="2" t="s">
        <v>49</v>
      </c>
      <c r="I158" s="59">
        <v>28601</v>
      </c>
      <c r="J158" s="2"/>
      <c r="K158" s="2" t="s">
        <v>1177</v>
      </c>
      <c r="L158" s="68" t="s">
        <v>897</v>
      </c>
      <c r="M158" s="82">
        <v>45666</v>
      </c>
      <c r="N158" s="2"/>
      <c r="O158" s="2"/>
    </row>
    <row r="159" spans="1:15" ht="18" customHeight="1" x14ac:dyDescent="0.2">
      <c r="A159" s="2" t="s">
        <v>16</v>
      </c>
      <c r="B159" s="2">
        <v>1163</v>
      </c>
      <c r="C159" s="2" t="s">
        <v>56</v>
      </c>
      <c r="D159" s="2" t="s">
        <v>70</v>
      </c>
      <c r="E159" s="2" t="s">
        <v>1425</v>
      </c>
      <c r="F159" s="66" t="s">
        <v>1426</v>
      </c>
      <c r="G159" s="66" t="s">
        <v>1427</v>
      </c>
      <c r="H159" s="66" t="s">
        <v>49</v>
      </c>
      <c r="I159" s="59">
        <v>28168</v>
      </c>
      <c r="J159" s="2"/>
      <c r="K159" s="66" t="s">
        <v>1428</v>
      </c>
      <c r="L159" s="68" t="s">
        <v>2267</v>
      </c>
      <c r="M159" s="82">
        <v>45666</v>
      </c>
      <c r="N159" s="2"/>
      <c r="O159" s="2"/>
    </row>
    <row r="160" spans="1:15" ht="18" customHeight="1" x14ac:dyDescent="0.2">
      <c r="A160" s="2" t="s">
        <v>16</v>
      </c>
      <c r="B160" s="2">
        <v>1163</v>
      </c>
      <c r="C160" s="2" t="s">
        <v>61</v>
      </c>
      <c r="D160" s="2" t="s">
        <v>212</v>
      </c>
      <c r="E160" s="2" t="s">
        <v>1173</v>
      </c>
      <c r="F160" t="s">
        <v>1174</v>
      </c>
      <c r="G160" s="66" t="s">
        <v>179</v>
      </c>
      <c r="H160" s="2" t="s">
        <v>49</v>
      </c>
      <c r="I160" s="33">
        <v>28613</v>
      </c>
      <c r="J160" s="2"/>
      <c r="K160" s="66" t="s">
        <v>1175</v>
      </c>
      <c r="L160" s="68" t="s">
        <v>1736</v>
      </c>
      <c r="M160" s="82">
        <v>45666</v>
      </c>
      <c r="N160" s="68"/>
      <c r="O160" s="2"/>
    </row>
    <row r="161" spans="1:15" ht="18" customHeight="1" x14ac:dyDescent="0.2">
      <c r="A161" s="2" t="s">
        <v>16</v>
      </c>
      <c r="B161" s="2">
        <v>1163</v>
      </c>
      <c r="C161" s="2" t="s">
        <v>755</v>
      </c>
      <c r="D161" s="2" t="s">
        <v>140</v>
      </c>
      <c r="E161" s="2" t="s">
        <v>1475</v>
      </c>
      <c r="F161" s="66" t="s">
        <v>1477</v>
      </c>
      <c r="G161" s="66" t="s">
        <v>177</v>
      </c>
      <c r="H161" s="66" t="s">
        <v>49</v>
      </c>
      <c r="I161" s="59">
        <v>28601</v>
      </c>
      <c r="J161" s="2"/>
      <c r="K161" s="66" t="s">
        <v>1479</v>
      </c>
      <c r="L161" s="68" t="s">
        <v>1478</v>
      </c>
      <c r="M161" s="82">
        <v>45666</v>
      </c>
      <c r="N161" s="2"/>
      <c r="O161" s="2"/>
    </row>
    <row r="162" spans="1:15" ht="18" customHeight="1" x14ac:dyDescent="0.2">
      <c r="A162" s="2" t="s">
        <v>17</v>
      </c>
      <c r="B162" s="2">
        <v>1164</v>
      </c>
      <c r="C162" s="2" t="s">
        <v>48</v>
      </c>
      <c r="D162" s="2" t="s">
        <v>861</v>
      </c>
      <c r="E162" s="2" t="s">
        <v>2237</v>
      </c>
      <c r="F162" s="2" t="s">
        <v>2242</v>
      </c>
      <c r="G162" s="2" t="s">
        <v>1345</v>
      </c>
      <c r="H162" s="2" t="s">
        <v>49</v>
      </c>
      <c r="I162" s="59">
        <v>28018</v>
      </c>
      <c r="J162" s="2"/>
      <c r="K162" s="2" t="s">
        <v>2238</v>
      </c>
      <c r="L162" s="68" t="s">
        <v>2239</v>
      </c>
      <c r="M162" s="82">
        <v>45797</v>
      </c>
      <c r="N162" s="2"/>
      <c r="O162" s="2"/>
    </row>
    <row r="163" spans="1:15" ht="18" customHeight="1" x14ac:dyDescent="0.2">
      <c r="A163" s="2" t="s">
        <v>17</v>
      </c>
      <c r="B163" s="2">
        <v>1164</v>
      </c>
      <c r="C163" s="2" t="s">
        <v>1336</v>
      </c>
      <c r="D163" s="2" t="s">
        <v>162</v>
      </c>
      <c r="E163" s="2" t="s">
        <v>1956</v>
      </c>
      <c r="F163" s="2" t="s">
        <v>1959</v>
      </c>
      <c r="G163" s="2" t="s">
        <v>1466</v>
      </c>
      <c r="H163" s="2" t="s">
        <v>49</v>
      </c>
      <c r="I163" s="59">
        <v>28086</v>
      </c>
      <c r="J163" s="2"/>
      <c r="K163" s="2" t="s">
        <v>1957</v>
      </c>
      <c r="L163" s="68" t="s">
        <v>1958</v>
      </c>
      <c r="M163" s="82">
        <v>45797</v>
      </c>
      <c r="N163" s="68"/>
      <c r="O163" s="2"/>
    </row>
    <row r="164" spans="1:15" ht="18" customHeight="1" x14ac:dyDescent="0.2">
      <c r="A164" s="2" t="s">
        <v>17</v>
      </c>
      <c r="B164" s="2">
        <v>1164</v>
      </c>
      <c r="C164" s="2" t="s">
        <v>1337</v>
      </c>
      <c r="D164" s="2" t="s">
        <v>125</v>
      </c>
      <c r="E164" s="2" t="s">
        <v>1540</v>
      </c>
      <c r="F164" s="2" t="s">
        <v>1541</v>
      </c>
      <c r="G164" s="2" t="s">
        <v>182</v>
      </c>
      <c r="H164" s="2" t="s">
        <v>49</v>
      </c>
      <c r="I164" s="59">
        <v>28150</v>
      </c>
      <c r="K164" s="2"/>
      <c r="L164" s="68" t="s">
        <v>1542</v>
      </c>
      <c r="M164" s="82">
        <v>45797</v>
      </c>
      <c r="N164" s="2"/>
      <c r="O164" s="2"/>
    </row>
    <row r="165" spans="1:15" ht="18" customHeight="1" x14ac:dyDescent="0.2">
      <c r="A165" s="2" t="s">
        <v>17</v>
      </c>
      <c r="B165" s="2">
        <v>1164</v>
      </c>
      <c r="C165" s="2" t="s">
        <v>50</v>
      </c>
      <c r="D165" s="2" t="s">
        <v>288</v>
      </c>
      <c r="E165" s="2" t="s">
        <v>474</v>
      </c>
      <c r="F165" s="2" t="s">
        <v>2243</v>
      </c>
      <c r="G165" s="2" t="s">
        <v>182</v>
      </c>
      <c r="H165" s="2" t="s">
        <v>49</v>
      </c>
      <c r="I165" s="59">
        <v>28152</v>
      </c>
      <c r="J165" s="2"/>
      <c r="K165" s="2" t="s">
        <v>2240</v>
      </c>
      <c r="L165" s="68" t="s">
        <v>2241</v>
      </c>
      <c r="M165" s="82">
        <v>45797</v>
      </c>
      <c r="N165" s="2"/>
      <c r="O165" s="2"/>
    </row>
    <row r="166" spans="1:15" ht="18" customHeight="1" x14ac:dyDescent="0.2">
      <c r="A166" s="2" t="s">
        <v>17</v>
      </c>
      <c r="B166" s="2">
        <v>1164</v>
      </c>
      <c r="C166" s="2" t="s">
        <v>56</v>
      </c>
      <c r="D166" s="2" t="s">
        <v>1067</v>
      </c>
      <c r="E166" s="2" t="s">
        <v>1068</v>
      </c>
      <c r="F166" s="2" t="s">
        <v>1543</v>
      </c>
      <c r="G166" s="2" t="s">
        <v>1544</v>
      </c>
      <c r="H166" s="2" t="s">
        <v>49</v>
      </c>
      <c r="I166" s="59">
        <v>28021</v>
      </c>
      <c r="J166" s="2"/>
      <c r="K166" s="2" t="s">
        <v>1069</v>
      </c>
      <c r="L166" s="68" t="s">
        <v>1075</v>
      </c>
      <c r="M166" s="82">
        <v>45797</v>
      </c>
      <c r="N166" s="2"/>
      <c r="O166" s="2"/>
    </row>
    <row r="167" spans="1:15" ht="18" customHeight="1" x14ac:dyDescent="0.2">
      <c r="A167" s="2" t="s">
        <v>17</v>
      </c>
      <c r="B167" s="2">
        <v>1164</v>
      </c>
      <c r="C167" s="2" t="s">
        <v>61</v>
      </c>
      <c r="D167" s="2" t="s">
        <v>854</v>
      </c>
      <c r="E167" s="2" t="s">
        <v>1837</v>
      </c>
      <c r="F167" s="2" t="s">
        <v>1899</v>
      </c>
      <c r="G167" s="2" t="s">
        <v>182</v>
      </c>
      <c r="H167" s="2" t="s">
        <v>49</v>
      </c>
      <c r="I167" s="59">
        <v>28152</v>
      </c>
      <c r="J167" s="2"/>
      <c r="K167" s="2" t="s">
        <v>1838</v>
      </c>
      <c r="L167" s="68" t="s">
        <v>1839</v>
      </c>
      <c r="M167" s="82">
        <v>45797</v>
      </c>
      <c r="N167" s="2"/>
      <c r="O167" s="2"/>
    </row>
    <row r="168" spans="1:15" ht="18" customHeight="1" x14ac:dyDescent="0.2">
      <c r="A168" s="2" t="s">
        <v>17</v>
      </c>
      <c r="B168" s="2">
        <v>1164</v>
      </c>
      <c r="C168" s="2" t="s">
        <v>755</v>
      </c>
      <c r="D168" s="2" t="s">
        <v>854</v>
      </c>
      <c r="E168" s="2" t="s">
        <v>1837</v>
      </c>
      <c r="F168" s="2" t="s">
        <v>1899</v>
      </c>
      <c r="G168" s="2" t="s">
        <v>182</v>
      </c>
      <c r="H168" s="2" t="s">
        <v>49</v>
      </c>
      <c r="I168" s="59">
        <v>28152</v>
      </c>
      <c r="J168" s="2"/>
      <c r="K168" s="2" t="s">
        <v>1838</v>
      </c>
      <c r="L168" s="68" t="s">
        <v>1839</v>
      </c>
      <c r="M168" s="82">
        <v>45797</v>
      </c>
      <c r="N168" s="2"/>
      <c r="O168" s="2"/>
    </row>
    <row r="169" spans="1:15" ht="18" customHeight="1" x14ac:dyDescent="0.2">
      <c r="A169" s="2" t="s">
        <v>184</v>
      </c>
      <c r="B169" s="2">
        <v>1165</v>
      </c>
      <c r="C169" s="2" t="s">
        <v>48</v>
      </c>
      <c r="D169" s="2" t="s">
        <v>185</v>
      </c>
      <c r="E169" s="2" t="s">
        <v>1062</v>
      </c>
      <c r="F169" s="2" t="s">
        <v>1063</v>
      </c>
      <c r="G169" s="2" t="s">
        <v>68</v>
      </c>
      <c r="H169" s="2" t="s">
        <v>49</v>
      </c>
      <c r="I169" s="59">
        <v>27205</v>
      </c>
      <c r="J169" s="2"/>
      <c r="K169" s="2" t="s">
        <v>1064</v>
      </c>
      <c r="L169" s="68" t="s">
        <v>186</v>
      </c>
      <c r="M169" s="82">
        <v>45797</v>
      </c>
      <c r="N169" s="68"/>
      <c r="O169" s="2"/>
    </row>
    <row r="170" spans="1:15" ht="18" customHeight="1" x14ac:dyDescent="0.2">
      <c r="A170" s="2" t="s">
        <v>184</v>
      </c>
      <c r="B170" s="2">
        <v>1165</v>
      </c>
      <c r="C170" s="2" t="s">
        <v>1336</v>
      </c>
      <c r="D170" s="2" t="s">
        <v>1367</v>
      </c>
      <c r="E170" s="2" t="s">
        <v>1412</v>
      </c>
      <c r="F170" s="2" t="s">
        <v>1413</v>
      </c>
      <c r="G170" s="2" t="s">
        <v>68</v>
      </c>
      <c r="H170" s="2" t="s">
        <v>49</v>
      </c>
      <c r="I170" s="59">
        <v>27205</v>
      </c>
      <c r="J170" s="2" t="s">
        <v>1414</v>
      </c>
      <c r="K170" s="2" t="s">
        <v>1415</v>
      </c>
      <c r="L170" s="68" t="s">
        <v>2167</v>
      </c>
      <c r="M170" s="82">
        <v>45797</v>
      </c>
      <c r="N170" s="2"/>
      <c r="O170" s="2"/>
    </row>
    <row r="171" spans="1:15" ht="18" customHeight="1" x14ac:dyDescent="0.2">
      <c r="A171" s="2" t="s">
        <v>184</v>
      </c>
      <c r="B171" s="2">
        <v>1165</v>
      </c>
      <c r="C171" s="2" t="s">
        <v>1337</v>
      </c>
      <c r="D171" s="2" t="s">
        <v>854</v>
      </c>
      <c r="E171" s="2" t="s">
        <v>855</v>
      </c>
      <c r="F171" s="2" t="s">
        <v>856</v>
      </c>
      <c r="G171" s="2" t="s">
        <v>68</v>
      </c>
      <c r="H171" s="2" t="s">
        <v>49</v>
      </c>
      <c r="I171" s="59">
        <v>27205</v>
      </c>
      <c r="J171" s="2" t="s">
        <v>1066</v>
      </c>
      <c r="K171" s="2" t="s">
        <v>857</v>
      </c>
      <c r="L171" s="68" t="s">
        <v>890</v>
      </c>
      <c r="M171" s="82">
        <v>45797</v>
      </c>
      <c r="N171" s="2"/>
      <c r="O171" s="2"/>
    </row>
    <row r="172" spans="1:15" ht="18" customHeight="1" x14ac:dyDescent="0.2">
      <c r="A172" s="2" t="s">
        <v>184</v>
      </c>
      <c r="B172" s="2">
        <v>1165</v>
      </c>
      <c r="C172" s="2" t="s">
        <v>50</v>
      </c>
      <c r="D172" s="2" t="s">
        <v>1844</v>
      </c>
      <c r="E172" s="2" t="s">
        <v>1845</v>
      </c>
      <c r="F172" s="2" t="s">
        <v>1846</v>
      </c>
      <c r="G172" s="2" t="s">
        <v>1718</v>
      </c>
      <c r="H172" s="2" t="s">
        <v>49</v>
      </c>
      <c r="I172" s="59">
        <v>27317</v>
      </c>
      <c r="J172" s="2"/>
      <c r="K172" s="2" t="s">
        <v>1847</v>
      </c>
      <c r="L172" s="68" t="s">
        <v>1848</v>
      </c>
      <c r="M172" s="82">
        <v>45797</v>
      </c>
      <c r="N172" s="2"/>
      <c r="O172" s="2"/>
    </row>
    <row r="173" spans="1:15" ht="18" customHeight="1" x14ac:dyDescent="0.2">
      <c r="A173" s="2" t="s">
        <v>184</v>
      </c>
      <c r="B173" s="2">
        <v>1165</v>
      </c>
      <c r="C173" s="2" t="s">
        <v>56</v>
      </c>
      <c r="D173" s="2" t="s">
        <v>187</v>
      </c>
      <c r="E173" s="2" t="s">
        <v>188</v>
      </c>
      <c r="F173" s="2" t="s">
        <v>1065</v>
      </c>
      <c r="G173" s="2" t="s">
        <v>222</v>
      </c>
      <c r="H173" s="2" t="s">
        <v>49</v>
      </c>
      <c r="I173" s="59">
        <v>27298</v>
      </c>
      <c r="J173" s="2" t="s">
        <v>189</v>
      </c>
      <c r="K173" s="2" t="s">
        <v>190</v>
      </c>
      <c r="L173" s="68" t="s">
        <v>191</v>
      </c>
      <c r="M173" s="82">
        <v>45797</v>
      </c>
      <c r="N173" s="2"/>
      <c r="O173" s="2"/>
    </row>
    <row r="174" spans="1:15" ht="18" customHeight="1" x14ac:dyDescent="0.2">
      <c r="A174" s="2" t="s">
        <v>184</v>
      </c>
      <c r="B174" s="2">
        <v>1165</v>
      </c>
      <c r="C174" s="2" t="s">
        <v>61</v>
      </c>
      <c r="D174" s="2" t="s">
        <v>138</v>
      </c>
      <c r="E174" s="2" t="s">
        <v>192</v>
      </c>
      <c r="F174" s="2" t="s">
        <v>193</v>
      </c>
      <c r="G174" s="2" t="s">
        <v>68</v>
      </c>
      <c r="H174" s="2" t="s">
        <v>49</v>
      </c>
      <c r="I174" s="59">
        <v>27205</v>
      </c>
      <c r="J174" s="2" t="s">
        <v>194</v>
      </c>
      <c r="K174" s="2" t="s">
        <v>195</v>
      </c>
      <c r="L174" s="104" t="s">
        <v>196</v>
      </c>
      <c r="M174" s="82">
        <v>45797</v>
      </c>
      <c r="N174" s="2"/>
      <c r="O174" s="2"/>
    </row>
    <row r="175" spans="1:15" ht="18" customHeight="1" x14ac:dyDescent="0.2">
      <c r="A175" s="2" t="s">
        <v>184</v>
      </c>
      <c r="B175" s="2">
        <v>1165</v>
      </c>
      <c r="C175" s="2" t="s">
        <v>755</v>
      </c>
      <c r="D175" s="2" t="s">
        <v>1416</v>
      </c>
      <c r="E175" s="2" t="s">
        <v>1417</v>
      </c>
      <c r="F175" s="2" t="s">
        <v>1418</v>
      </c>
      <c r="G175" s="2" t="s">
        <v>68</v>
      </c>
      <c r="H175" s="2" t="s">
        <v>49</v>
      </c>
      <c r="I175" s="59">
        <v>27203</v>
      </c>
      <c r="J175" s="2"/>
      <c r="K175" s="2" t="s">
        <v>1419</v>
      </c>
      <c r="L175" s="68" t="s">
        <v>1420</v>
      </c>
      <c r="M175" s="82">
        <v>45797</v>
      </c>
      <c r="N175" s="2"/>
      <c r="O175" s="2"/>
    </row>
    <row r="176" spans="1:15" ht="18" customHeight="1" x14ac:dyDescent="0.2">
      <c r="A176" s="2" t="s">
        <v>197</v>
      </c>
      <c r="B176" s="2">
        <v>1175</v>
      </c>
      <c r="C176" s="2" t="s">
        <v>48</v>
      </c>
      <c r="D176" s="2" t="s">
        <v>1408</v>
      </c>
      <c r="E176" s="2" t="s">
        <v>1409</v>
      </c>
      <c r="F176" s="2" t="s">
        <v>1410</v>
      </c>
      <c r="G176" s="2" t="s">
        <v>3</v>
      </c>
      <c r="H176" s="2" t="s">
        <v>49</v>
      </c>
      <c r="I176" s="59">
        <v>28215</v>
      </c>
      <c r="J176" s="2"/>
      <c r="K176" s="2" t="s">
        <v>1411</v>
      </c>
      <c r="L176" s="68" t="s">
        <v>1900</v>
      </c>
      <c r="M176" s="82">
        <v>45752</v>
      </c>
      <c r="N176" s="2"/>
      <c r="O176" s="2"/>
    </row>
    <row r="177" spans="1:15" ht="18" customHeight="1" x14ac:dyDescent="0.2">
      <c r="A177" s="2" t="s">
        <v>197</v>
      </c>
      <c r="B177" s="2">
        <v>1175</v>
      </c>
      <c r="C177" s="2" t="s">
        <v>1336</v>
      </c>
      <c r="D177" s="2" t="s">
        <v>1901</v>
      </c>
      <c r="E177" s="2" t="s">
        <v>2058</v>
      </c>
      <c r="F177" s="2" t="s">
        <v>1902</v>
      </c>
      <c r="G177" s="2" t="s">
        <v>1903</v>
      </c>
      <c r="H177" s="2" t="s">
        <v>49</v>
      </c>
      <c r="I177" s="59">
        <v>28023</v>
      </c>
      <c r="J177" s="2"/>
      <c r="K177" s="2" t="s">
        <v>1904</v>
      </c>
      <c r="L177" s="68" t="s">
        <v>1905</v>
      </c>
      <c r="M177" s="82">
        <v>45752</v>
      </c>
      <c r="N177" s="2"/>
      <c r="O177" s="2"/>
    </row>
    <row r="178" spans="1:15" ht="18" customHeight="1" x14ac:dyDescent="0.2">
      <c r="A178" s="2" t="s">
        <v>197</v>
      </c>
      <c r="B178" s="2">
        <v>1175</v>
      </c>
      <c r="C178" s="2" t="s">
        <v>1337</v>
      </c>
      <c r="D178" s="2" t="s">
        <v>209</v>
      </c>
      <c r="E178" s="2" t="s">
        <v>1348</v>
      </c>
      <c r="F178" s="2" t="s">
        <v>2059</v>
      </c>
      <c r="G178" s="2" t="s">
        <v>1903</v>
      </c>
      <c r="H178" s="2" t="s">
        <v>49</v>
      </c>
      <c r="I178" s="59">
        <v>28023</v>
      </c>
      <c r="J178" s="2"/>
      <c r="L178" s="68" t="s">
        <v>2060</v>
      </c>
      <c r="M178" s="82">
        <v>45752</v>
      </c>
      <c r="N178" s="2"/>
      <c r="O178" s="2"/>
    </row>
    <row r="179" spans="1:15" ht="18" customHeight="1" x14ac:dyDescent="0.2">
      <c r="A179" s="2" t="s">
        <v>197</v>
      </c>
      <c r="B179" s="2">
        <v>1175</v>
      </c>
      <c r="C179" s="2" t="s">
        <v>50</v>
      </c>
      <c r="D179" s="2" t="s">
        <v>200</v>
      </c>
      <c r="E179" s="2" t="s">
        <v>201</v>
      </c>
      <c r="F179" s="2" t="s">
        <v>838</v>
      </c>
      <c r="G179" s="2" t="s">
        <v>164</v>
      </c>
      <c r="H179" s="2" t="s">
        <v>49</v>
      </c>
      <c r="I179" s="59">
        <v>28025</v>
      </c>
      <c r="J179" s="2" t="s">
        <v>202</v>
      </c>
      <c r="K179" s="2"/>
      <c r="L179" s="68" t="s">
        <v>203</v>
      </c>
      <c r="M179" s="82">
        <v>45752</v>
      </c>
      <c r="N179" s="2"/>
      <c r="O179" s="2"/>
    </row>
    <row r="180" spans="1:15" ht="18" customHeight="1" x14ac:dyDescent="0.2">
      <c r="A180" s="2" t="s">
        <v>197</v>
      </c>
      <c r="B180" s="2">
        <v>1175</v>
      </c>
      <c r="C180" s="2" t="s">
        <v>56</v>
      </c>
      <c r="D180" s="2" t="s">
        <v>200</v>
      </c>
      <c r="E180" s="2" t="s">
        <v>201</v>
      </c>
      <c r="F180" s="2" t="s">
        <v>838</v>
      </c>
      <c r="G180" s="2" t="s">
        <v>164</v>
      </c>
      <c r="H180" s="2" t="s">
        <v>49</v>
      </c>
      <c r="I180" s="59">
        <v>28025</v>
      </c>
      <c r="J180" s="2" t="s">
        <v>202</v>
      </c>
      <c r="K180" s="2"/>
      <c r="L180" s="68" t="s">
        <v>203</v>
      </c>
      <c r="M180" s="82">
        <v>45752</v>
      </c>
      <c r="N180" s="2"/>
      <c r="O180" s="2"/>
    </row>
    <row r="181" spans="1:15" ht="18" customHeight="1" x14ac:dyDescent="0.2">
      <c r="A181" s="2" t="s">
        <v>197</v>
      </c>
      <c r="B181" s="2">
        <v>1175</v>
      </c>
      <c r="C181" s="2" t="s">
        <v>61</v>
      </c>
      <c r="D181" s="2" t="s">
        <v>85</v>
      </c>
      <c r="E181" s="2" t="s">
        <v>1284</v>
      </c>
      <c r="F181" s="2" t="s">
        <v>1285</v>
      </c>
      <c r="G181" s="2" t="s">
        <v>60</v>
      </c>
      <c r="H181" s="2" t="s">
        <v>49</v>
      </c>
      <c r="I181" s="59">
        <v>27619</v>
      </c>
      <c r="J181" s="2"/>
      <c r="K181" s="2" t="s">
        <v>1286</v>
      </c>
      <c r="L181" s="68" t="s">
        <v>1287</v>
      </c>
      <c r="M181" s="82">
        <v>45752</v>
      </c>
      <c r="N181" s="2"/>
      <c r="O181" s="2"/>
    </row>
    <row r="182" spans="1:15" ht="18" customHeight="1" x14ac:dyDescent="0.2">
      <c r="A182" s="2" t="s">
        <v>197</v>
      </c>
      <c r="B182" s="2">
        <v>1175</v>
      </c>
      <c r="C182" s="2" t="s">
        <v>755</v>
      </c>
      <c r="D182" s="2" t="s">
        <v>85</v>
      </c>
      <c r="E182" s="2" t="s">
        <v>1088</v>
      </c>
      <c r="F182" s="2" t="s">
        <v>1089</v>
      </c>
      <c r="G182" s="2" t="s">
        <v>164</v>
      </c>
      <c r="H182" s="2" t="s">
        <v>49</v>
      </c>
      <c r="I182" s="59">
        <v>28025</v>
      </c>
      <c r="J182" s="2" t="s">
        <v>1288</v>
      </c>
      <c r="K182" s="2"/>
      <c r="L182" s="68" t="s">
        <v>1289</v>
      </c>
      <c r="M182" s="82">
        <v>45752</v>
      </c>
      <c r="N182" s="2"/>
      <c r="O182" s="2"/>
    </row>
    <row r="183" spans="1:15" ht="18" customHeight="1" x14ac:dyDescent="0.2">
      <c r="A183" s="2" t="s">
        <v>204</v>
      </c>
      <c r="B183" s="2">
        <v>1186</v>
      </c>
      <c r="C183" s="2" t="s">
        <v>48</v>
      </c>
      <c r="D183" s="2" t="s">
        <v>1406</v>
      </c>
      <c r="E183" s="2" t="s">
        <v>1407</v>
      </c>
      <c r="F183" s="2" t="s">
        <v>1751</v>
      </c>
      <c r="G183" s="2" t="s">
        <v>205</v>
      </c>
      <c r="H183" s="2" t="s">
        <v>49</v>
      </c>
      <c r="I183" s="59">
        <v>27858</v>
      </c>
      <c r="J183" s="2"/>
      <c r="K183" s="2" t="s">
        <v>1652</v>
      </c>
      <c r="L183" s="68" t="s">
        <v>1657</v>
      </c>
      <c r="M183" s="82">
        <v>45293</v>
      </c>
      <c r="N183" s="104"/>
      <c r="O183" s="2"/>
    </row>
    <row r="184" spans="1:15" ht="18" customHeight="1" x14ac:dyDescent="0.2">
      <c r="A184" s="2" t="s">
        <v>204</v>
      </c>
      <c r="B184" s="2">
        <v>1186</v>
      </c>
      <c r="C184" s="2" t="s">
        <v>1336</v>
      </c>
      <c r="D184" s="2" t="s">
        <v>1184</v>
      </c>
      <c r="E184" s="2" t="s">
        <v>1185</v>
      </c>
      <c r="F184" s="2" t="s">
        <v>1752</v>
      </c>
      <c r="G184" s="2" t="s">
        <v>1753</v>
      </c>
      <c r="H184" s="2" t="s">
        <v>49</v>
      </c>
      <c r="I184" s="59">
        <v>28590</v>
      </c>
      <c r="J184" s="2"/>
      <c r="K184" s="2" t="s">
        <v>1653</v>
      </c>
      <c r="L184" s="68" t="s">
        <v>1654</v>
      </c>
      <c r="M184" s="82">
        <v>45293</v>
      </c>
      <c r="N184" s="68"/>
      <c r="O184" s="2"/>
    </row>
    <row r="185" spans="1:15" ht="18" customHeight="1" x14ac:dyDescent="0.2">
      <c r="A185" s="2" t="s">
        <v>204</v>
      </c>
      <c r="B185" s="2">
        <v>1186</v>
      </c>
      <c r="C185" s="2" t="s">
        <v>1337</v>
      </c>
      <c r="D185" s="2" t="s">
        <v>279</v>
      </c>
      <c r="E185" s="2" t="s">
        <v>886</v>
      </c>
      <c r="F185" s="66" t="s">
        <v>1754</v>
      </c>
      <c r="G185" s="66" t="s">
        <v>205</v>
      </c>
      <c r="H185" s="66" t="s">
        <v>49</v>
      </c>
      <c r="I185" s="59">
        <v>27858</v>
      </c>
      <c r="J185" s="2"/>
      <c r="K185" s="66" t="s">
        <v>887</v>
      </c>
      <c r="L185" s="68" t="s">
        <v>888</v>
      </c>
      <c r="M185" s="82">
        <v>45293</v>
      </c>
      <c r="N185" s="2"/>
      <c r="O185" s="2"/>
    </row>
    <row r="186" spans="1:15" ht="18" customHeight="1" x14ac:dyDescent="0.2">
      <c r="A186" s="2" t="s">
        <v>204</v>
      </c>
      <c r="B186" s="2">
        <v>1186</v>
      </c>
      <c r="C186" s="2" t="s">
        <v>50</v>
      </c>
      <c r="D186" s="2" t="s">
        <v>1655</v>
      </c>
      <c r="E186" s="2" t="s">
        <v>1407</v>
      </c>
      <c r="F186" s="66" t="s">
        <v>1751</v>
      </c>
      <c r="G186" s="66" t="s">
        <v>205</v>
      </c>
      <c r="H186" s="66" t="s">
        <v>49</v>
      </c>
      <c r="I186" s="59">
        <v>27858</v>
      </c>
      <c r="J186" s="2"/>
      <c r="K186" s="66" t="s">
        <v>1656</v>
      </c>
      <c r="L186" s="68" t="s">
        <v>1657</v>
      </c>
      <c r="M186" s="82">
        <v>45293</v>
      </c>
      <c r="N186" s="2"/>
      <c r="O186" s="2"/>
    </row>
    <row r="187" spans="1:15" ht="18" customHeight="1" x14ac:dyDescent="0.2">
      <c r="A187" s="2" t="s">
        <v>204</v>
      </c>
      <c r="B187" s="407">
        <v>1186</v>
      </c>
      <c r="C187" s="102" t="s">
        <v>56</v>
      </c>
      <c r="D187" s="2" t="s">
        <v>1406</v>
      </c>
      <c r="E187" s="2" t="s">
        <v>1650</v>
      </c>
      <c r="F187" s="66" t="s">
        <v>1755</v>
      </c>
      <c r="G187" s="66" t="s">
        <v>1756</v>
      </c>
      <c r="H187" s="66" t="s">
        <v>49</v>
      </c>
      <c r="I187" s="59">
        <v>27557</v>
      </c>
      <c r="J187" s="2"/>
      <c r="K187" s="66" t="s">
        <v>1658</v>
      </c>
      <c r="L187" s="68" t="s">
        <v>1659</v>
      </c>
      <c r="M187" s="82">
        <v>45293</v>
      </c>
      <c r="N187" s="2"/>
      <c r="O187" s="2"/>
    </row>
    <row r="188" spans="1:15" ht="18" customHeight="1" x14ac:dyDescent="0.2">
      <c r="A188" s="2" t="s">
        <v>204</v>
      </c>
      <c r="B188" s="2">
        <v>1186</v>
      </c>
      <c r="C188" s="2" t="s">
        <v>61</v>
      </c>
      <c r="D188" s="2" t="s">
        <v>1181</v>
      </c>
      <c r="E188" s="2" t="s">
        <v>748</v>
      </c>
      <c r="F188" s="66" t="s">
        <v>1757</v>
      </c>
      <c r="G188" s="66" t="s">
        <v>205</v>
      </c>
      <c r="H188" s="66" t="s">
        <v>49</v>
      </c>
      <c r="I188" s="59">
        <v>27834</v>
      </c>
      <c r="J188" s="2" t="s">
        <v>1182</v>
      </c>
      <c r="K188" s="66" t="s">
        <v>1183</v>
      </c>
      <c r="L188" s="68"/>
      <c r="M188" s="82">
        <v>45293</v>
      </c>
      <c r="N188" s="2"/>
      <c r="O188" s="2"/>
    </row>
    <row r="189" spans="1:15" ht="18" customHeight="1" x14ac:dyDescent="0.2">
      <c r="A189" s="2" t="s">
        <v>204</v>
      </c>
      <c r="B189" s="407">
        <v>1186</v>
      </c>
      <c r="C189" s="102" t="s">
        <v>755</v>
      </c>
      <c r="D189" s="2" t="s">
        <v>1660</v>
      </c>
      <c r="E189" s="2" t="s">
        <v>1661</v>
      </c>
      <c r="F189" s="66" t="s">
        <v>1758</v>
      </c>
      <c r="G189" s="66" t="s">
        <v>205</v>
      </c>
      <c r="H189" s="66" t="s">
        <v>49</v>
      </c>
      <c r="I189" s="59">
        <v>27834</v>
      </c>
      <c r="J189" s="2"/>
      <c r="K189" s="66" t="s">
        <v>1662</v>
      </c>
      <c r="L189" s="68" t="s">
        <v>1663</v>
      </c>
      <c r="M189" s="82">
        <v>45293</v>
      </c>
      <c r="N189" s="2"/>
      <c r="O189" s="2"/>
    </row>
    <row r="190" spans="1:15" ht="18" customHeight="1" x14ac:dyDescent="0.2">
      <c r="A190" s="2" t="s">
        <v>806</v>
      </c>
      <c r="B190" s="2">
        <v>1187</v>
      </c>
      <c r="C190" s="2" t="s">
        <v>48</v>
      </c>
      <c r="D190" s="2" t="s">
        <v>209</v>
      </c>
      <c r="E190" s="2" t="s">
        <v>1554</v>
      </c>
      <c r="F190" s="2" t="s">
        <v>1582</v>
      </c>
      <c r="G190" s="2" t="s">
        <v>1583</v>
      </c>
      <c r="H190" s="2" t="s">
        <v>49</v>
      </c>
      <c r="I190" s="59">
        <v>28642</v>
      </c>
      <c r="J190" s="2"/>
      <c r="K190" s="2" t="s">
        <v>1584</v>
      </c>
      <c r="L190" s="2" t="s">
        <v>1025</v>
      </c>
      <c r="M190" s="82">
        <v>45548</v>
      </c>
      <c r="N190" s="2" t="s">
        <v>1585</v>
      </c>
      <c r="O190" s="2"/>
    </row>
    <row r="191" spans="1:15" ht="18" customHeight="1" x14ac:dyDescent="0.2">
      <c r="A191" s="2" t="s">
        <v>806</v>
      </c>
      <c r="B191" s="2">
        <v>1187</v>
      </c>
      <c r="C191" s="2" t="s">
        <v>1336</v>
      </c>
      <c r="D191" s="2" t="s">
        <v>1195</v>
      </c>
      <c r="E191" s="2" t="s">
        <v>1196</v>
      </c>
      <c r="F191" s="2" t="s">
        <v>1197</v>
      </c>
      <c r="G191" s="2" t="s">
        <v>1198</v>
      </c>
      <c r="H191" s="2" t="s">
        <v>49</v>
      </c>
      <c r="I191" s="59">
        <v>28651</v>
      </c>
      <c r="J191" s="2"/>
      <c r="K191" s="2" t="s">
        <v>1199</v>
      </c>
      <c r="L191" s="68" t="s">
        <v>1964</v>
      </c>
      <c r="M191" s="82">
        <v>45548</v>
      </c>
      <c r="N191" s="2"/>
      <c r="O191" s="2"/>
    </row>
    <row r="192" spans="1:15" ht="18" customHeight="1" x14ac:dyDescent="0.2">
      <c r="A192" s="2" t="s">
        <v>806</v>
      </c>
      <c r="B192" s="2">
        <v>1187</v>
      </c>
      <c r="C192" s="2" t="s">
        <v>1337</v>
      </c>
      <c r="D192" s="2" t="s">
        <v>1421</v>
      </c>
      <c r="E192" s="2" t="s">
        <v>1422</v>
      </c>
      <c r="F192" s="2" t="s">
        <v>1423</v>
      </c>
      <c r="G192" s="2" t="s">
        <v>1198</v>
      </c>
      <c r="H192" s="2" t="s">
        <v>49</v>
      </c>
      <c r="I192" s="59">
        <v>28651</v>
      </c>
      <c r="J192" s="2" t="s">
        <v>1424</v>
      </c>
      <c r="K192" s="2"/>
      <c r="L192" s="68" t="s">
        <v>1965</v>
      </c>
      <c r="M192" s="82">
        <v>45548</v>
      </c>
      <c r="N192" s="2"/>
      <c r="O192" s="2"/>
    </row>
    <row r="193" spans="1:15" ht="18" customHeight="1" x14ac:dyDescent="0.2">
      <c r="A193" s="2" t="s">
        <v>806</v>
      </c>
      <c r="B193" s="2">
        <v>1187</v>
      </c>
      <c r="C193" s="2" t="s">
        <v>50</v>
      </c>
      <c r="D193" s="2" t="s">
        <v>868</v>
      </c>
      <c r="E193" s="2" t="s">
        <v>1422</v>
      </c>
      <c r="F193" s="2" t="s">
        <v>1423</v>
      </c>
      <c r="G193" s="2" t="s">
        <v>1198</v>
      </c>
      <c r="H193" s="2" t="s">
        <v>49</v>
      </c>
      <c r="I193" s="59">
        <v>28651</v>
      </c>
      <c r="J193" s="2"/>
      <c r="K193" s="2" t="s">
        <v>1424</v>
      </c>
      <c r="L193" s="68" t="s">
        <v>885</v>
      </c>
      <c r="M193" s="82">
        <v>45639</v>
      </c>
      <c r="N193" s="2"/>
      <c r="O193" s="2"/>
    </row>
    <row r="194" spans="1:15" ht="18" customHeight="1" x14ac:dyDescent="0.2">
      <c r="A194" s="2" t="s">
        <v>806</v>
      </c>
      <c r="B194" s="2">
        <v>1187</v>
      </c>
      <c r="C194" s="2" t="s">
        <v>56</v>
      </c>
      <c r="D194" s="2" t="s">
        <v>1966</v>
      </c>
      <c r="E194" s="2" t="s">
        <v>613</v>
      </c>
      <c r="F194" s="2" t="s">
        <v>614</v>
      </c>
      <c r="G194" s="2" t="s">
        <v>1991</v>
      </c>
      <c r="H194" s="2" t="s">
        <v>49</v>
      </c>
      <c r="I194" s="59">
        <v>28670</v>
      </c>
      <c r="J194" s="2"/>
      <c r="K194" s="2" t="s">
        <v>615</v>
      </c>
      <c r="L194" s="68" t="s">
        <v>687</v>
      </c>
      <c r="M194" s="82">
        <v>45548</v>
      </c>
      <c r="N194" s="2"/>
      <c r="O194" s="2"/>
    </row>
    <row r="195" spans="1:15" ht="18" customHeight="1" x14ac:dyDescent="0.2">
      <c r="A195" s="2" t="s">
        <v>806</v>
      </c>
      <c r="B195" s="2">
        <v>1187</v>
      </c>
      <c r="C195" s="2" t="s">
        <v>61</v>
      </c>
      <c r="D195" s="2" t="s">
        <v>1744</v>
      </c>
      <c r="E195" s="2" t="s">
        <v>1745</v>
      </c>
      <c r="F195" s="2" t="s">
        <v>1749</v>
      </c>
      <c r="G195" s="2" t="s">
        <v>1750</v>
      </c>
      <c r="H195" s="2" t="s">
        <v>49</v>
      </c>
      <c r="I195" s="59">
        <v>28697</v>
      </c>
      <c r="J195" s="2" t="s">
        <v>1746</v>
      </c>
      <c r="K195" s="2" t="s">
        <v>1747</v>
      </c>
      <c r="L195" s="104" t="s">
        <v>1748</v>
      </c>
      <c r="M195" s="82">
        <v>45639</v>
      </c>
      <c r="N195" s="2"/>
      <c r="O195" s="2"/>
    </row>
    <row r="196" spans="1:15" ht="18" customHeight="1" x14ac:dyDescent="0.2">
      <c r="A196" s="2" t="s">
        <v>806</v>
      </c>
      <c r="B196" s="2">
        <v>1187</v>
      </c>
      <c r="C196" s="2" t="s">
        <v>755</v>
      </c>
      <c r="D196" s="2" t="s">
        <v>1966</v>
      </c>
      <c r="E196" s="2" t="s">
        <v>613</v>
      </c>
      <c r="F196" s="2" t="s">
        <v>614</v>
      </c>
      <c r="G196" s="2" t="s">
        <v>1991</v>
      </c>
      <c r="H196" s="2" t="s">
        <v>49</v>
      </c>
      <c r="I196" s="59">
        <v>28670</v>
      </c>
      <c r="J196" s="2"/>
      <c r="K196" s="2" t="s">
        <v>615</v>
      </c>
      <c r="L196" s="68" t="s">
        <v>687</v>
      </c>
      <c r="M196" s="82">
        <v>45639</v>
      </c>
      <c r="N196" s="2" t="s">
        <v>883</v>
      </c>
      <c r="O196" s="2"/>
    </row>
    <row r="197" spans="1:15" ht="18" customHeight="1" x14ac:dyDescent="0.2">
      <c r="A197" s="2" t="s">
        <v>211</v>
      </c>
      <c r="B197" s="2">
        <v>1193</v>
      </c>
      <c r="C197" s="2" t="s">
        <v>48</v>
      </c>
      <c r="D197" s="2" t="s">
        <v>517</v>
      </c>
      <c r="E197" s="2" t="s">
        <v>1403</v>
      </c>
      <c r="F197" s="2" t="s">
        <v>1404</v>
      </c>
      <c r="G197" s="2" t="s">
        <v>213</v>
      </c>
      <c r="H197" s="2" t="s">
        <v>49</v>
      </c>
      <c r="I197" s="59">
        <v>27263</v>
      </c>
      <c r="J197" s="2"/>
      <c r="K197" s="2" t="s">
        <v>1405</v>
      </c>
      <c r="L197" s="68"/>
      <c r="M197" s="82">
        <v>45379</v>
      </c>
      <c r="N197" s="2"/>
      <c r="O197" s="2"/>
    </row>
    <row r="198" spans="1:15" ht="18" customHeight="1" x14ac:dyDescent="0.2">
      <c r="A198" s="2" t="s">
        <v>211</v>
      </c>
      <c r="B198" s="2">
        <v>1193</v>
      </c>
      <c r="C198" s="2" t="s">
        <v>1336</v>
      </c>
      <c r="D198" s="2" t="s">
        <v>889</v>
      </c>
      <c r="E198" s="2" t="s">
        <v>1707</v>
      </c>
      <c r="F198" s="2" t="s">
        <v>1717</v>
      </c>
      <c r="G198" s="2" t="s">
        <v>1718</v>
      </c>
      <c r="H198" s="2" t="s">
        <v>49</v>
      </c>
      <c r="I198" s="59">
        <v>27317</v>
      </c>
      <c r="J198" s="2"/>
      <c r="K198" s="2" t="s">
        <v>1708</v>
      </c>
      <c r="L198" s="68"/>
      <c r="M198" s="82">
        <v>45379</v>
      </c>
      <c r="N198" s="2"/>
      <c r="O198" s="2"/>
    </row>
    <row r="199" spans="1:15" ht="18" customHeight="1" x14ac:dyDescent="0.2">
      <c r="A199" s="2" t="s">
        <v>211</v>
      </c>
      <c r="B199" s="2">
        <v>1193</v>
      </c>
      <c r="C199" s="2" t="s">
        <v>1337</v>
      </c>
      <c r="D199" s="2" t="s">
        <v>69</v>
      </c>
      <c r="E199" s="2"/>
      <c r="F199" s="2"/>
      <c r="G199" s="2"/>
      <c r="H199" s="2"/>
      <c r="I199" s="59"/>
      <c r="J199" s="2"/>
      <c r="K199" s="2"/>
      <c r="L199" s="68"/>
      <c r="M199" s="82">
        <v>45379</v>
      </c>
      <c r="N199" s="2"/>
      <c r="O199" s="2"/>
    </row>
    <row r="200" spans="1:15" ht="18" customHeight="1" x14ac:dyDescent="0.2">
      <c r="A200" s="2" t="s">
        <v>211</v>
      </c>
      <c r="B200" s="2">
        <v>1193</v>
      </c>
      <c r="C200" s="2" t="s">
        <v>50</v>
      </c>
      <c r="D200" s="2" t="s">
        <v>1706</v>
      </c>
      <c r="E200" s="2" t="s">
        <v>1284</v>
      </c>
      <c r="F200" s="2" t="s">
        <v>1719</v>
      </c>
      <c r="G200" s="2" t="s">
        <v>213</v>
      </c>
      <c r="H200" s="2" t="s">
        <v>49</v>
      </c>
      <c r="I200" s="59">
        <v>27265</v>
      </c>
      <c r="J200" s="2"/>
      <c r="K200" s="2" t="s">
        <v>1704</v>
      </c>
      <c r="L200" s="68" t="s">
        <v>1705</v>
      </c>
      <c r="M200" s="82">
        <v>45379</v>
      </c>
      <c r="N200" s="2"/>
      <c r="O200" s="2"/>
    </row>
    <row r="201" spans="1:15" ht="18" customHeight="1" x14ac:dyDescent="0.2">
      <c r="A201" s="2" t="s">
        <v>211</v>
      </c>
      <c r="B201" s="2">
        <v>1193</v>
      </c>
      <c r="C201" s="2" t="s">
        <v>56</v>
      </c>
      <c r="D201" s="2" t="s">
        <v>162</v>
      </c>
      <c r="E201" s="2" t="s">
        <v>600</v>
      </c>
      <c r="F201" s="2" t="s">
        <v>602</v>
      </c>
      <c r="G201" s="2" t="s">
        <v>603</v>
      </c>
      <c r="H201" s="2" t="s">
        <v>49</v>
      </c>
      <c r="I201" s="59">
        <v>27370</v>
      </c>
      <c r="J201" s="2"/>
      <c r="K201" s="2" t="s">
        <v>604</v>
      </c>
      <c r="L201" s="68" t="s">
        <v>2265</v>
      </c>
      <c r="M201" s="82">
        <v>45379</v>
      </c>
      <c r="N201" s="2"/>
      <c r="O201" s="2"/>
    </row>
    <row r="202" spans="1:15" ht="18" customHeight="1" x14ac:dyDescent="0.2">
      <c r="A202" s="2" t="s">
        <v>211</v>
      </c>
      <c r="B202" s="2">
        <v>1193</v>
      </c>
      <c r="C202" s="2" t="s">
        <v>61</v>
      </c>
      <c r="D202" s="2" t="s">
        <v>1577</v>
      </c>
      <c r="E202" s="2" t="s">
        <v>1284</v>
      </c>
      <c r="F202" s="2" t="s">
        <v>1719</v>
      </c>
      <c r="G202" s="2" t="s">
        <v>213</v>
      </c>
      <c r="H202" s="2" t="s">
        <v>49</v>
      </c>
      <c r="I202" s="59">
        <v>27265</v>
      </c>
      <c r="K202" s="2" t="s">
        <v>1704</v>
      </c>
      <c r="L202" s="68" t="s">
        <v>1705</v>
      </c>
      <c r="M202" s="82">
        <v>45379</v>
      </c>
      <c r="N202" s="2"/>
      <c r="O202" s="2"/>
    </row>
    <row r="203" spans="1:15" ht="18" customHeight="1" x14ac:dyDescent="0.2">
      <c r="A203" s="2" t="s">
        <v>211</v>
      </c>
      <c r="B203" s="2">
        <v>1193</v>
      </c>
      <c r="C203" s="2" t="s">
        <v>755</v>
      </c>
      <c r="D203" s="2" t="s">
        <v>115</v>
      </c>
      <c r="E203" s="2" t="s">
        <v>1701</v>
      </c>
      <c r="F203" s="2"/>
      <c r="G203" s="2"/>
      <c r="H203" s="2" t="s">
        <v>49</v>
      </c>
      <c r="I203" s="59"/>
      <c r="J203" s="2"/>
      <c r="K203" s="2" t="s">
        <v>1702</v>
      </c>
      <c r="L203" s="68" t="s">
        <v>1703</v>
      </c>
      <c r="M203" s="82">
        <v>45379</v>
      </c>
      <c r="N203" s="2"/>
      <c r="O203" s="2"/>
    </row>
    <row r="204" spans="1:15" ht="18" customHeight="1" x14ac:dyDescent="0.2">
      <c r="A204" s="2" t="s">
        <v>214</v>
      </c>
      <c r="B204" s="2">
        <v>1197</v>
      </c>
      <c r="C204" s="2" t="s">
        <v>48</v>
      </c>
      <c r="D204" s="2" t="s">
        <v>1690</v>
      </c>
      <c r="E204" s="2" t="s">
        <v>1691</v>
      </c>
      <c r="F204" s="2" t="s">
        <v>1720</v>
      </c>
      <c r="G204" s="2" t="s">
        <v>215</v>
      </c>
      <c r="H204" s="2" t="s">
        <v>49</v>
      </c>
      <c r="I204" s="59">
        <v>28655</v>
      </c>
      <c r="J204" s="275"/>
      <c r="K204" s="2" t="s">
        <v>1692</v>
      </c>
      <c r="L204" s="68" t="s">
        <v>1693</v>
      </c>
      <c r="M204" s="82">
        <v>45736</v>
      </c>
      <c r="N204" s="68"/>
      <c r="O204" s="2"/>
    </row>
    <row r="205" spans="1:15" ht="18" customHeight="1" x14ac:dyDescent="0.2">
      <c r="A205" s="2" t="s">
        <v>214</v>
      </c>
      <c r="B205" s="2">
        <v>1197</v>
      </c>
      <c r="C205" s="2" t="s">
        <v>1336</v>
      </c>
      <c r="D205" s="2" t="s">
        <v>1573</v>
      </c>
      <c r="E205" s="2" t="s">
        <v>1694</v>
      </c>
      <c r="F205" s="2" t="s">
        <v>1721</v>
      </c>
      <c r="G205" s="2" t="s">
        <v>215</v>
      </c>
      <c r="H205" s="2" t="s">
        <v>49</v>
      </c>
      <c r="I205" s="59">
        <v>28655</v>
      </c>
      <c r="J205" s="275"/>
      <c r="K205" s="2"/>
      <c r="L205" s="68" t="s">
        <v>1695</v>
      </c>
      <c r="M205" s="82">
        <v>45736</v>
      </c>
      <c r="N205" s="2"/>
      <c r="O205" s="2"/>
    </row>
    <row r="206" spans="1:15" ht="18" customHeight="1" x14ac:dyDescent="0.2">
      <c r="A206" s="2" t="s">
        <v>214</v>
      </c>
      <c r="B206" s="2">
        <v>1197</v>
      </c>
      <c r="C206" s="2" t="s">
        <v>1337</v>
      </c>
      <c r="D206" s="2" t="s">
        <v>275</v>
      </c>
      <c r="E206" s="2" t="s">
        <v>2061</v>
      </c>
      <c r="F206" s="2" t="s">
        <v>2117</v>
      </c>
      <c r="G206" s="2" t="s">
        <v>2118</v>
      </c>
      <c r="H206" s="2" t="s">
        <v>49</v>
      </c>
      <c r="I206" s="59">
        <v>28690</v>
      </c>
      <c r="J206" s="2"/>
      <c r="K206" s="2"/>
      <c r="L206" s="68" t="s">
        <v>2062</v>
      </c>
      <c r="M206" s="82">
        <v>45736</v>
      </c>
      <c r="N206" s="2"/>
      <c r="O206" s="2"/>
    </row>
    <row r="207" spans="1:15" ht="18" customHeight="1" x14ac:dyDescent="0.2">
      <c r="A207" s="2" t="s">
        <v>214</v>
      </c>
      <c r="B207" s="2">
        <v>1197</v>
      </c>
      <c r="C207" s="2" t="s">
        <v>50</v>
      </c>
      <c r="D207" s="2" t="s">
        <v>1696</v>
      </c>
      <c r="E207" s="2" t="s">
        <v>1691</v>
      </c>
      <c r="F207" s="2" t="s">
        <v>1720</v>
      </c>
      <c r="G207" s="2" t="s">
        <v>215</v>
      </c>
      <c r="H207" s="2" t="s">
        <v>49</v>
      </c>
      <c r="I207" s="59">
        <v>28655</v>
      </c>
      <c r="J207" s="2"/>
      <c r="K207" s="2" t="s">
        <v>1697</v>
      </c>
      <c r="L207" s="68" t="s">
        <v>1698</v>
      </c>
      <c r="M207" s="82">
        <v>45736</v>
      </c>
      <c r="N207" s="2"/>
      <c r="O207" s="2"/>
    </row>
    <row r="208" spans="1:15" ht="18" customHeight="1" x14ac:dyDescent="0.2">
      <c r="A208" s="2" t="s">
        <v>214</v>
      </c>
      <c r="B208" s="2">
        <v>1197</v>
      </c>
      <c r="C208" s="2" t="s">
        <v>56</v>
      </c>
      <c r="D208" s="2" t="s">
        <v>1029</v>
      </c>
      <c r="E208" s="2" t="s">
        <v>1030</v>
      </c>
      <c r="F208" s="2" t="s">
        <v>1200</v>
      </c>
      <c r="G208" s="2" t="s">
        <v>215</v>
      </c>
      <c r="H208" s="2" t="s">
        <v>49</v>
      </c>
      <c r="I208" s="59">
        <v>28655</v>
      </c>
      <c r="J208" s="275"/>
      <c r="K208" s="2" t="s">
        <v>1201</v>
      </c>
      <c r="L208" s="68" t="s">
        <v>216</v>
      </c>
      <c r="M208" s="82">
        <v>45736</v>
      </c>
      <c r="N208" s="2"/>
      <c r="O208" s="2"/>
    </row>
    <row r="209" spans="1:15" ht="18" customHeight="1" x14ac:dyDescent="0.2">
      <c r="A209" s="2" t="s">
        <v>214</v>
      </c>
      <c r="B209" s="2">
        <v>1197</v>
      </c>
      <c r="C209" s="2" t="s">
        <v>61</v>
      </c>
      <c r="D209" s="2" t="s">
        <v>20</v>
      </c>
      <c r="E209" s="2" t="s">
        <v>756</v>
      </c>
      <c r="F209" s="2" t="s">
        <v>1722</v>
      </c>
      <c r="G209" s="2" t="s">
        <v>215</v>
      </c>
      <c r="H209" s="2" t="s">
        <v>49</v>
      </c>
      <c r="I209" s="59">
        <v>28655</v>
      </c>
      <c r="J209" s="275"/>
      <c r="K209" s="2" t="s">
        <v>1699</v>
      </c>
      <c r="L209" s="68" t="s">
        <v>1700</v>
      </c>
      <c r="M209" s="82">
        <v>45736</v>
      </c>
      <c r="N209" s="68"/>
      <c r="O209" s="2"/>
    </row>
    <row r="210" spans="1:15" ht="18" customHeight="1" x14ac:dyDescent="0.2">
      <c r="A210" s="2" t="s">
        <v>214</v>
      </c>
      <c r="B210" s="2">
        <v>1197</v>
      </c>
      <c r="C210" s="2" t="s">
        <v>755</v>
      </c>
      <c r="D210" s="2" t="s">
        <v>765</v>
      </c>
      <c r="E210" s="2" t="s">
        <v>766</v>
      </c>
      <c r="F210" s="2" t="s">
        <v>1722</v>
      </c>
      <c r="G210" s="2" t="s">
        <v>215</v>
      </c>
      <c r="H210" s="2" t="s">
        <v>49</v>
      </c>
      <c r="I210" s="59">
        <v>28680</v>
      </c>
      <c r="J210" s="275"/>
      <c r="K210" s="2" t="s">
        <v>1202</v>
      </c>
      <c r="L210" s="68" t="s">
        <v>1203</v>
      </c>
      <c r="M210" s="82">
        <v>45736</v>
      </c>
      <c r="N210" s="2"/>
      <c r="O210" s="2"/>
    </row>
    <row r="211" spans="1:15" ht="18" customHeight="1" x14ac:dyDescent="0.2">
      <c r="A211" s="2" t="s">
        <v>218</v>
      </c>
      <c r="B211" s="2">
        <v>1209</v>
      </c>
      <c r="C211" s="2" t="s">
        <v>48</v>
      </c>
      <c r="D211" s="2" t="s">
        <v>176</v>
      </c>
      <c r="E211" s="2" t="s">
        <v>858</v>
      </c>
      <c r="F211" s="2" t="s">
        <v>1107</v>
      </c>
      <c r="G211" s="2" t="s">
        <v>120</v>
      </c>
      <c r="H211" s="2" t="s">
        <v>49</v>
      </c>
      <c r="I211" s="59">
        <v>27253</v>
      </c>
      <c r="J211" s="2"/>
      <c r="K211" s="2" t="s">
        <v>859</v>
      </c>
      <c r="L211" s="68" t="s">
        <v>860</v>
      </c>
      <c r="M211" s="82">
        <v>45768</v>
      </c>
      <c r="N211" s="2"/>
      <c r="O211" s="2"/>
    </row>
    <row r="212" spans="1:15" ht="18" customHeight="1" x14ac:dyDescent="0.2">
      <c r="A212" s="2" t="s">
        <v>218</v>
      </c>
      <c r="B212" s="2">
        <v>1209</v>
      </c>
      <c r="C212" s="2" t="s">
        <v>1336</v>
      </c>
      <c r="D212" s="2" t="s">
        <v>176</v>
      </c>
      <c r="E212" s="2" t="s">
        <v>1401</v>
      </c>
      <c r="F212" s="2" t="s">
        <v>1107</v>
      </c>
      <c r="G212" s="2" t="s">
        <v>120</v>
      </c>
      <c r="H212" s="2" t="s">
        <v>49</v>
      </c>
      <c r="I212" s="59">
        <v>27253</v>
      </c>
      <c r="J212" s="2"/>
      <c r="K212" s="2"/>
      <c r="L212" s="68" t="s">
        <v>1402</v>
      </c>
      <c r="M212" s="82">
        <v>45768</v>
      </c>
      <c r="N212" s="2"/>
      <c r="O212" s="2"/>
    </row>
    <row r="213" spans="1:15" ht="18" customHeight="1" x14ac:dyDescent="0.2">
      <c r="A213" s="2" t="s">
        <v>218</v>
      </c>
      <c r="B213" s="2">
        <v>1209</v>
      </c>
      <c r="C213" s="2" t="s">
        <v>1337</v>
      </c>
      <c r="D213" s="2" t="s">
        <v>1102</v>
      </c>
      <c r="E213" s="2" t="s">
        <v>141</v>
      </c>
      <c r="F213" s="2" t="s">
        <v>1107</v>
      </c>
      <c r="G213" s="2" t="s">
        <v>120</v>
      </c>
      <c r="H213" s="2" t="s">
        <v>49</v>
      </c>
      <c r="I213" s="59">
        <v>27253</v>
      </c>
      <c r="J213" s="2"/>
      <c r="K213" s="2"/>
      <c r="L213" s="68" t="s">
        <v>2153</v>
      </c>
      <c r="M213" s="82">
        <v>45768</v>
      </c>
      <c r="N213" s="2"/>
      <c r="O213" s="2"/>
    </row>
    <row r="214" spans="1:15" ht="18" customHeight="1" x14ac:dyDescent="0.2">
      <c r="A214" s="2" t="s">
        <v>218</v>
      </c>
      <c r="B214" s="2">
        <v>1209</v>
      </c>
      <c r="C214" s="2" t="s">
        <v>50</v>
      </c>
      <c r="D214" s="2" t="s">
        <v>219</v>
      </c>
      <c r="E214" s="2" t="s">
        <v>220</v>
      </c>
      <c r="F214" s="2" t="s">
        <v>221</v>
      </c>
      <c r="G214" s="2" t="s">
        <v>222</v>
      </c>
      <c r="H214" s="2" t="s">
        <v>49</v>
      </c>
      <c r="I214" s="59">
        <v>27298</v>
      </c>
      <c r="J214" s="2" t="s">
        <v>223</v>
      </c>
      <c r="K214" s="2"/>
      <c r="L214" s="68"/>
      <c r="M214" s="82">
        <v>45768</v>
      </c>
      <c r="N214" s="2"/>
      <c r="O214" s="2"/>
    </row>
    <row r="215" spans="1:15" ht="18" customHeight="1" x14ac:dyDescent="0.2">
      <c r="A215" s="2" t="s">
        <v>218</v>
      </c>
      <c r="B215" s="2">
        <v>1209</v>
      </c>
      <c r="C215" s="2" t="s">
        <v>56</v>
      </c>
      <c r="D215" s="2" t="s">
        <v>224</v>
      </c>
      <c r="E215" s="2" t="s">
        <v>225</v>
      </c>
      <c r="F215" s="2" t="s">
        <v>226</v>
      </c>
      <c r="G215" s="2" t="s">
        <v>227</v>
      </c>
      <c r="H215" s="2" t="s">
        <v>49</v>
      </c>
      <c r="I215" s="59">
        <v>27215</v>
      </c>
      <c r="J215" s="2" t="s">
        <v>228</v>
      </c>
      <c r="K215" s="68"/>
      <c r="L215" s="68" t="s">
        <v>229</v>
      </c>
      <c r="M215" s="82">
        <v>45768</v>
      </c>
      <c r="N215" s="2"/>
      <c r="O215" s="2"/>
    </row>
    <row r="216" spans="1:15" ht="18" customHeight="1" x14ac:dyDescent="0.2">
      <c r="A216" s="2" t="s">
        <v>218</v>
      </c>
      <c r="B216" s="2">
        <v>1209</v>
      </c>
      <c r="C216" s="2" t="s">
        <v>61</v>
      </c>
      <c r="D216" s="2" t="s">
        <v>1807</v>
      </c>
      <c r="E216" s="2" t="s">
        <v>2154</v>
      </c>
      <c r="F216" s="2" t="s">
        <v>1107</v>
      </c>
      <c r="G216" s="2" t="s">
        <v>120</v>
      </c>
      <c r="H216" s="2" t="s">
        <v>49</v>
      </c>
      <c r="I216" s="59">
        <v>27253</v>
      </c>
      <c r="J216" s="2"/>
      <c r="K216" s="2"/>
      <c r="L216" s="68" t="s">
        <v>2155</v>
      </c>
      <c r="M216" s="82">
        <v>45768</v>
      </c>
      <c r="N216" s="2"/>
      <c r="O216" s="2"/>
    </row>
    <row r="217" spans="1:15" ht="18" customHeight="1" x14ac:dyDescent="0.2">
      <c r="A217" s="2" t="s">
        <v>218</v>
      </c>
      <c r="B217" s="2">
        <v>1209</v>
      </c>
      <c r="C217" s="2" t="s">
        <v>755</v>
      </c>
      <c r="D217" s="2" t="s">
        <v>212</v>
      </c>
      <c r="E217" s="2" t="s">
        <v>1577</v>
      </c>
      <c r="F217" s="2" t="s">
        <v>1107</v>
      </c>
      <c r="G217" s="2" t="s">
        <v>120</v>
      </c>
      <c r="H217" s="2" t="s">
        <v>49</v>
      </c>
      <c r="I217" s="59">
        <v>27253</v>
      </c>
      <c r="J217" s="2"/>
      <c r="K217" s="2"/>
      <c r="L217" s="68" t="s">
        <v>1578</v>
      </c>
      <c r="M217" s="82">
        <v>45768</v>
      </c>
      <c r="N217" s="2"/>
      <c r="O217" s="2"/>
    </row>
    <row r="218" spans="1:15" ht="18" customHeight="1" x14ac:dyDescent="0.2">
      <c r="A218" s="2" t="s">
        <v>230</v>
      </c>
      <c r="B218" s="2">
        <v>1221</v>
      </c>
      <c r="C218" s="2" t="s">
        <v>48</v>
      </c>
      <c r="D218" s="2" t="s">
        <v>1338</v>
      </c>
      <c r="E218" s="2" t="s">
        <v>1339</v>
      </c>
      <c r="F218" s="2" t="s">
        <v>1340</v>
      </c>
      <c r="G218" s="2" t="s">
        <v>1341</v>
      </c>
      <c r="H218" s="2" t="s">
        <v>49</v>
      </c>
      <c r="I218" s="59">
        <v>28756</v>
      </c>
      <c r="K218" s="2" t="s">
        <v>1342</v>
      </c>
      <c r="L218" s="68" t="s">
        <v>894</v>
      </c>
      <c r="M218" s="82">
        <v>45671</v>
      </c>
      <c r="N218" s="68" t="s">
        <v>2303</v>
      </c>
      <c r="O218" s="2"/>
    </row>
    <row r="219" spans="1:15" ht="18" customHeight="1" x14ac:dyDescent="0.2">
      <c r="A219" s="2" t="s">
        <v>230</v>
      </c>
      <c r="B219" s="2">
        <v>1221</v>
      </c>
      <c r="C219" s="2" t="s">
        <v>1336</v>
      </c>
      <c r="D219" s="2" t="s">
        <v>2299</v>
      </c>
      <c r="E219" s="2" t="s">
        <v>2300</v>
      </c>
      <c r="F219" s="2" t="s">
        <v>2317</v>
      </c>
      <c r="G219" s="2" t="s">
        <v>2318</v>
      </c>
      <c r="H219" s="2" t="s">
        <v>49</v>
      </c>
      <c r="I219" s="59">
        <v>28139</v>
      </c>
      <c r="J219" s="2"/>
      <c r="K219" s="2" t="s">
        <v>2301</v>
      </c>
      <c r="L219" s="68" t="s">
        <v>894</v>
      </c>
      <c r="M219" s="82">
        <v>45671</v>
      </c>
      <c r="N219" s="68" t="s">
        <v>2302</v>
      </c>
      <c r="O219" s="2"/>
    </row>
    <row r="220" spans="1:15" ht="18" customHeight="1" x14ac:dyDescent="0.2">
      <c r="A220" s="2" t="s">
        <v>230</v>
      </c>
      <c r="B220" s="2">
        <v>1221</v>
      </c>
      <c r="C220" s="2" t="s">
        <v>1337</v>
      </c>
      <c r="D220" s="2" t="s">
        <v>2311</v>
      </c>
      <c r="E220" s="2" t="s">
        <v>1343</v>
      </c>
      <c r="F220" s="2" t="s">
        <v>1344</v>
      </c>
      <c r="G220" s="2" t="s">
        <v>1345</v>
      </c>
      <c r="H220" s="2" t="s">
        <v>49</v>
      </c>
      <c r="I220" s="59">
        <v>28018</v>
      </c>
      <c r="J220" s="2"/>
      <c r="K220" s="2" t="s">
        <v>1346</v>
      </c>
      <c r="L220" s="68" t="s">
        <v>894</v>
      </c>
      <c r="M220" s="82">
        <v>45671</v>
      </c>
      <c r="N220" s="68" t="s">
        <v>2304</v>
      </c>
      <c r="O220" s="2"/>
    </row>
    <row r="221" spans="1:15" ht="18" customHeight="1" x14ac:dyDescent="0.2">
      <c r="A221" s="2" t="s">
        <v>230</v>
      </c>
      <c r="B221" s="2">
        <v>1221</v>
      </c>
      <c r="C221" s="2" t="s">
        <v>50</v>
      </c>
      <c r="D221" s="2" t="s">
        <v>749</v>
      </c>
      <c r="E221" s="2" t="s">
        <v>750</v>
      </c>
      <c r="F221" s="2" t="s">
        <v>232</v>
      </c>
      <c r="G221" s="2" t="s">
        <v>233</v>
      </c>
      <c r="H221" s="2" t="s">
        <v>49</v>
      </c>
      <c r="I221" s="59">
        <v>28043</v>
      </c>
      <c r="J221" s="2"/>
      <c r="K221" s="2" t="s">
        <v>2305</v>
      </c>
      <c r="L221" s="68" t="s">
        <v>894</v>
      </c>
      <c r="M221" s="82">
        <v>45671</v>
      </c>
      <c r="N221" s="68" t="s">
        <v>2306</v>
      </c>
      <c r="O221" s="2"/>
    </row>
    <row r="222" spans="1:15" ht="18" customHeight="1" x14ac:dyDescent="0.2">
      <c r="A222" s="2" t="s">
        <v>230</v>
      </c>
      <c r="B222" s="2">
        <v>1221</v>
      </c>
      <c r="C222" s="2" t="s">
        <v>56</v>
      </c>
      <c r="D222" s="2" t="s">
        <v>2307</v>
      </c>
      <c r="E222" s="2" t="s">
        <v>2308</v>
      </c>
      <c r="F222" s="2" t="s">
        <v>2319</v>
      </c>
      <c r="G222" s="2" t="s">
        <v>233</v>
      </c>
      <c r="H222" s="2" t="s">
        <v>49</v>
      </c>
      <c r="I222" s="33">
        <v>28043</v>
      </c>
      <c r="J222" s="2"/>
      <c r="K222" s="2" t="s">
        <v>2309</v>
      </c>
      <c r="L222" s="68" t="s">
        <v>894</v>
      </c>
      <c r="M222" s="82">
        <v>45671</v>
      </c>
      <c r="N222" s="68" t="s">
        <v>2310</v>
      </c>
      <c r="O222" s="2"/>
    </row>
    <row r="223" spans="1:15" ht="18" customHeight="1" x14ac:dyDescent="0.2">
      <c r="A223" s="2" t="s">
        <v>230</v>
      </c>
      <c r="B223" s="2">
        <v>1221</v>
      </c>
      <c r="C223" s="2" t="s">
        <v>61</v>
      </c>
      <c r="D223" s="2" t="s">
        <v>2312</v>
      </c>
      <c r="E223" s="2" t="s">
        <v>2313</v>
      </c>
      <c r="F223" s="2" t="s">
        <v>2320</v>
      </c>
      <c r="G223" s="2" t="s">
        <v>2318</v>
      </c>
      <c r="H223" s="2" t="s">
        <v>49</v>
      </c>
      <c r="I223" s="59">
        <v>28139</v>
      </c>
      <c r="J223" s="2" t="s">
        <v>2314</v>
      </c>
      <c r="K223" s="2"/>
      <c r="L223" s="68" t="s">
        <v>894</v>
      </c>
      <c r="M223" s="82">
        <v>45671</v>
      </c>
      <c r="N223" s="68" t="s">
        <v>2315</v>
      </c>
      <c r="O223" s="2"/>
    </row>
    <row r="224" spans="1:15" ht="18" customHeight="1" x14ac:dyDescent="0.2">
      <c r="A224" s="2" t="s">
        <v>230</v>
      </c>
      <c r="B224" s="2">
        <v>1221</v>
      </c>
      <c r="C224" s="2" t="s">
        <v>755</v>
      </c>
      <c r="D224" s="2" t="s">
        <v>683</v>
      </c>
      <c r="E224" s="2" t="s">
        <v>1641</v>
      </c>
      <c r="F224" s="2" t="s">
        <v>1759</v>
      </c>
      <c r="G224" s="2" t="s">
        <v>233</v>
      </c>
      <c r="H224" s="2" t="s">
        <v>49</v>
      </c>
      <c r="I224" s="59">
        <v>28043</v>
      </c>
      <c r="J224" s="2"/>
      <c r="K224" s="2" t="s">
        <v>1642</v>
      </c>
      <c r="L224" s="68" t="s">
        <v>894</v>
      </c>
      <c r="M224" s="82">
        <v>45671</v>
      </c>
      <c r="N224" s="68" t="s">
        <v>2316</v>
      </c>
      <c r="O224" s="2"/>
    </row>
    <row r="225" spans="1:15" ht="18" customHeight="1" x14ac:dyDescent="0.2">
      <c r="A225" s="2" t="s">
        <v>20</v>
      </c>
      <c r="B225" s="2">
        <v>1223</v>
      </c>
      <c r="C225" s="2" t="s">
        <v>48</v>
      </c>
      <c r="D225" s="2" t="s">
        <v>874</v>
      </c>
      <c r="E225" s="2" t="s">
        <v>1710</v>
      </c>
      <c r="F225" s="2" t="s">
        <v>1943</v>
      </c>
      <c r="G225" s="2" t="s">
        <v>1521</v>
      </c>
      <c r="H225" s="2" t="s">
        <v>49</v>
      </c>
      <c r="I225" s="59">
        <v>28327</v>
      </c>
      <c r="J225" s="2"/>
      <c r="K225" s="2" t="s">
        <v>1711</v>
      </c>
      <c r="L225" s="68" t="s">
        <v>1712</v>
      </c>
      <c r="M225" s="82">
        <v>45754</v>
      </c>
      <c r="N225" s="2"/>
      <c r="O225" s="2"/>
    </row>
    <row r="226" spans="1:15" ht="18" customHeight="1" x14ac:dyDescent="0.2">
      <c r="A226" s="2" t="s">
        <v>20</v>
      </c>
      <c r="B226" s="2">
        <v>1223</v>
      </c>
      <c r="C226" s="2" t="s">
        <v>1336</v>
      </c>
      <c r="D226" s="2" t="s">
        <v>2222</v>
      </c>
      <c r="E226" s="2" t="s">
        <v>1528</v>
      </c>
      <c r="F226" s="2" t="s">
        <v>1529</v>
      </c>
      <c r="G226" s="2" t="s">
        <v>20</v>
      </c>
      <c r="H226" s="2" t="s">
        <v>49</v>
      </c>
      <c r="I226" s="59">
        <v>27330</v>
      </c>
      <c r="J226" s="2"/>
      <c r="K226" s="2" t="s">
        <v>2223</v>
      </c>
      <c r="L226" s="68" t="s">
        <v>2274</v>
      </c>
      <c r="M226" s="82">
        <v>45754</v>
      </c>
      <c r="N226" s="2"/>
      <c r="O226" s="2"/>
    </row>
    <row r="227" spans="1:15" ht="18" customHeight="1" x14ac:dyDescent="0.2">
      <c r="A227" s="2" t="s">
        <v>20</v>
      </c>
      <c r="B227" s="2">
        <v>1223</v>
      </c>
      <c r="C227" s="2" t="s">
        <v>1337</v>
      </c>
      <c r="D227" s="2" t="s">
        <v>521</v>
      </c>
      <c r="E227" s="2" t="s">
        <v>1713</v>
      </c>
      <c r="F227" s="2" t="s">
        <v>1944</v>
      </c>
      <c r="G227" s="2" t="s">
        <v>20</v>
      </c>
      <c r="H227" s="2" t="s">
        <v>49</v>
      </c>
      <c r="I227" s="59">
        <v>27332</v>
      </c>
      <c r="J227" s="2"/>
      <c r="K227" s="2" t="s">
        <v>1714</v>
      </c>
      <c r="L227" s="68" t="s">
        <v>1715</v>
      </c>
      <c r="M227" s="82">
        <v>45754</v>
      </c>
      <c r="N227" s="2"/>
      <c r="O227" s="2"/>
    </row>
    <row r="228" spans="1:15" ht="18" customHeight="1" x14ac:dyDescent="0.2">
      <c r="A228" s="2" t="s">
        <v>20</v>
      </c>
      <c r="B228" s="2">
        <v>1223</v>
      </c>
      <c r="C228" s="2" t="s">
        <v>50</v>
      </c>
      <c r="D228" s="2" t="s">
        <v>1527</v>
      </c>
      <c r="E228" s="2" t="s">
        <v>1528</v>
      </c>
      <c r="F228" s="2" t="s">
        <v>1529</v>
      </c>
      <c r="G228" s="2" t="s">
        <v>20</v>
      </c>
      <c r="H228" s="2" t="s">
        <v>49</v>
      </c>
      <c r="I228" s="59">
        <v>27330</v>
      </c>
      <c r="J228" s="2"/>
      <c r="K228" s="2" t="s">
        <v>1530</v>
      </c>
      <c r="L228" s="68" t="s">
        <v>1531</v>
      </c>
      <c r="M228" s="82">
        <v>45754</v>
      </c>
      <c r="N228" s="2"/>
      <c r="O228" s="2"/>
    </row>
    <row r="229" spans="1:15" ht="18" customHeight="1" x14ac:dyDescent="0.2">
      <c r="A229" s="2" t="s">
        <v>20</v>
      </c>
      <c r="B229" s="2">
        <v>1223</v>
      </c>
      <c r="C229" s="2" t="s">
        <v>56</v>
      </c>
      <c r="D229" s="2" t="s">
        <v>2222</v>
      </c>
      <c r="E229" s="2" t="s">
        <v>1528</v>
      </c>
      <c r="F229" s="2" t="s">
        <v>1529</v>
      </c>
      <c r="G229" s="2" t="s">
        <v>20</v>
      </c>
      <c r="H229" s="2" t="s">
        <v>49</v>
      </c>
      <c r="I229" s="59">
        <v>27330</v>
      </c>
      <c r="J229" s="2"/>
      <c r="K229" s="2" t="s">
        <v>2223</v>
      </c>
      <c r="L229" s="68" t="s">
        <v>2224</v>
      </c>
      <c r="M229" s="82">
        <v>45754</v>
      </c>
      <c r="N229" s="2"/>
      <c r="O229" s="2"/>
    </row>
    <row r="230" spans="1:15" ht="18" customHeight="1" x14ac:dyDescent="0.2">
      <c r="A230" s="2" t="s">
        <v>20</v>
      </c>
      <c r="B230" s="2">
        <v>1223</v>
      </c>
      <c r="C230" s="2" t="s">
        <v>61</v>
      </c>
      <c r="D230" s="2" t="s">
        <v>654</v>
      </c>
      <c r="E230" s="2" t="s">
        <v>655</v>
      </c>
      <c r="F230" s="2" t="s">
        <v>1532</v>
      </c>
      <c r="G230" s="2" t="s">
        <v>1533</v>
      </c>
      <c r="H230" s="2" t="s">
        <v>49</v>
      </c>
      <c r="I230" s="59">
        <v>27505</v>
      </c>
      <c r="J230" s="2"/>
      <c r="K230" s="2" t="s">
        <v>656</v>
      </c>
      <c r="L230" s="68"/>
      <c r="M230" s="82">
        <v>45754</v>
      </c>
      <c r="N230" s="2"/>
      <c r="O230" s="2"/>
    </row>
    <row r="231" spans="1:15" ht="18" customHeight="1" x14ac:dyDescent="0.2">
      <c r="A231" s="2" t="s">
        <v>20</v>
      </c>
      <c r="B231" s="2">
        <v>1223</v>
      </c>
      <c r="C231" s="2" t="s">
        <v>755</v>
      </c>
      <c r="D231" s="2" t="s">
        <v>826</v>
      </c>
      <c r="E231" s="2" t="s">
        <v>827</v>
      </c>
      <c r="F231" s="2" t="s">
        <v>1534</v>
      </c>
      <c r="G231" s="2" t="s">
        <v>1535</v>
      </c>
      <c r="H231" s="2" t="s">
        <v>49</v>
      </c>
      <c r="I231" s="59">
        <v>28368</v>
      </c>
      <c r="J231" s="2" t="s">
        <v>236</v>
      </c>
      <c r="K231" s="2"/>
      <c r="L231" s="68" t="s">
        <v>237</v>
      </c>
      <c r="M231" s="82">
        <v>45754</v>
      </c>
      <c r="N231" s="2"/>
      <c r="O231" s="2"/>
    </row>
    <row r="232" spans="1:15" ht="18" customHeight="1" x14ac:dyDescent="0.2">
      <c r="A232" s="2" t="s">
        <v>238</v>
      </c>
      <c r="B232" s="2">
        <v>1232</v>
      </c>
      <c r="C232" s="2" t="s">
        <v>48</v>
      </c>
      <c r="D232" s="2" t="s">
        <v>2144</v>
      </c>
      <c r="E232" s="2" t="s">
        <v>2145</v>
      </c>
      <c r="F232" s="2" t="s">
        <v>2146</v>
      </c>
      <c r="G232" s="2" t="s">
        <v>2147</v>
      </c>
      <c r="H232" s="2" t="s">
        <v>49</v>
      </c>
      <c r="I232" s="59">
        <v>27062</v>
      </c>
      <c r="J232" s="2"/>
      <c r="K232" s="2"/>
      <c r="L232" s="68" t="s">
        <v>2148</v>
      </c>
      <c r="M232" s="82">
        <v>45789</v>
      </c>
      <c r="N232" s="68"/>
      <c r="O232" s="2"/>
    </row>
    <row r="233" spans="1:15" ht="18" customHeight="1" x14ac:dyDescent="0.2">
      <c r="A233" s="2" t="s">
        <v>238</v>
      </c>
      <c r="B233" s="2">
        <v>1232</v>
      </c>
      <c r="C233" s="2" t="s">
        <v>1336</v>
      </c>
      <c r="D233" s="2" t="s">
        <v>1391</v>
      </c>
      <c r="E233" s="2" t="s">
        <v>1392</v>
      </c>
      <c r="F233" s="2" t="s">
        <v>1393</v>
      </c>
      <c r="G233" s="2" t="s">
        <v>243</v>
      </c>
      <c r="H233" s="2" t="s">
        <v>49</v>
      </c>
      <c r="I233" s="59">
        <v>27288</v>
      </c>
      <c r="K233" s="2" t="s">
        <v>1394</v>
      </c>
      <c r="L233" s="68" t="s">
        <v>1395</v>
      </c>
      <c r="M233" s="82">
        <v>44308</v>
      </c>
      <c r="N233" s="68"/>
      <c r="O233" s="2"/>
    </row>
    <row r="234" spans="1:15" ht="18" customHeight="1" x14ac:dyDescent="0.2">
      <c r="A234" s="2" t="s">
        <v>238</v>
      </c>
      <c r="B234" s="2">
        <v>1232</v>
      </c>
      <c r="C234" s="2" t="s">
        <v>1337</v>
      </c>
      <c r="D234" s="2" t="s">
        <v>1396</v>
      </c>
      <c r="E234" s="2" t="s">
        <v>1397</v>
      </c>
      <c r="F234" s="2" t="s">
        <v>1398</v>
      </c>
      <c r="G234" s="2" t="s">
        <v>240</v>
      </c>
      <c r="H234" s="2" t="s">
        <v>49</v>
      </c>
      <c r="I234" s="59">
        <v>27320</v>
      </c>
      <c r="J234" s="2"/>
      <c r="K234" s="2" t="s">
        <v>1399</v>
      </c>
      <c r="L234" s="68" t="s">
        <v>1400</v>
      </c>
      <c r="M234" s="82">
        <v>44308</v>
      </c>
      <c r="N234" s="104"/>
      <c r="O234" s="2"/>
    </row>
    <row r="235" spans="1:15" ht="18" customHeight="1" x14ac:dyDescent="0.2">
      <c r="A235" s="2" t="s">
        <v>238</v>
      </c>
      <c r="B235" s="2">
        <v>1232</v>
      </c>
      <c r="C235" s="2" t="s">
        <v>50</v>
      </c>
      <c r="D235" s="2" t="s">
        <v>1960</v>
      </c>
      <c r="E235" s="2" t="s">
        <v>1961</v>
      </c>
      <c r="F235" s="2" t="s">
        <v>2119</v>
      </c>
      <c r="G235" s="2" t="s">
        <v>243</v>
      </c>
      <c r="H235" s="2" t="s">
        <v>49</v>
      </c>
      <c r="I235" s="59">
        <v>27288</v>
      </c>
      <c r="J235" s="2"/>
      <c r="K235" s="2" t="s">
        <v>1962</v>
      </c>
      <c r="L235" s="68" t="s">
        <v>1963</v>
      </c>
      <c r="M235" s="82">
        <v>45539</v>
      </c>
      <c r="N235" s="68"/>
      <c r="O235" s="2"/>
    </row>
    <row r="236" spans="1:15" ht="18" customHeight="1" x14ac:dyDescent="0.2">
      <c r="A236" s="2" t="s">
        <v>238</v>
      </c>
      <c r="B236" s="2">
        <v>1232</v>
      </c>
      <c r="C236" s="2" t="s">
        <v>56</v>
      </c>
      <c r="D236" s="2" t="s">
        <v>1960</v>
      </c>
      <c r="E236" s="2" t="s">
        <v>1961</v>
      </c>
      <c r="F236" s="2" t="s">
        <v>2119</v>
      </c>
      <c r="G236" s="2" t="s">
        <v>243</v>
      </c>
      <c r="H236" s="2" t="s">
        <v>49</v>
      </c>
      <c r="I236" s="59">
        <v>27288</v>
      </c>
      <c r="J236" s="2"/>
      <c r="K236" s="2" t="s">
        <v>1962</v>
      </c>
      <c r="L236" s="68" t="s">
        <v>1963</v>
      </c>
      <c r="M236" s="82">
        <v>45539</v>
      </c>
      <c r="N236" s="104"/>
      <c r="O236" s="2"/>
    </row>
    <row r="237" spans="1:15" ht="18" customHeight="1" x14ac:dyDescent="0.2">
      <c r="A237" s="2" t="s">
        <v>238</v>
      </c>
      <c r="B237" s="2">
        <v>1232</v>
      </c>
      <c r="C237" s="2" t="s">
        <v>61</v>
      </c>
      <c r="D237" s="2" t="s">
        <v>207</v>
      </c>
      <c r="E237" s="2" t="s">
        <v>244</v>
      </c>
      <c r="F237" s="2" t="s">
        <v>752</v>
      </c>
      <c r="G237" s="2" t="s">
        <v>753</v>
      </c>
      <c r="H237" s="2" t="s">
        <v>49</v>
      </c>
      <c r="I237" s="59">
        <v>27027</v>
      </c>
      <c r="J237" s="2" t="s">
        <v>245</v>
      </c>
      <c r="K237" s="2" t="s">
        <v>754</v>
      </c>
      <c r="L237" s="68" t="s">
        <v>246</v>
      </c>
      <c r="M237" s="82">
        <v>45539</v>
      </c>
      <c r="N237" s="68"/>
      <c r="O237" s="2"/>
    </row>
    <row r="238" spans="1:15" ht="18" customHeight="1" x14ac:dyDescent="0.2">
      <c r="A238" s="2" t="s">
        <v>238</v>
      </c>
      <c r="B238" s="2">
        <v>1232</v>
      </c>
      <c r="C238" s="2" t="s">
        <v>755</v>
      </c>
      <c r="D238" s="2" t="s">
        <v>181</v>
      </c>
      <c r="E238" s="2" t="s">
        <v>756</v>
      </c>
      <c r="F238" t="s">
        <v>757</v>
      </c>
      <c r="G238" s="2" t="s">
        <v>758</v>
      </c>
      <c r="H238" s="2" t="s">
        <v>49</v>
      </c>
      <c r="I238" s="59">
        <v>27048</v>
      </c>
      <c r="J238" s="2"/>
      <c r="K238" s="2" t="s">
        <v>759</v>
      </c>
      <c r="L238" s="68" t="s">
        <v>760</v>
      </c>
      <c r="M238" s="82">
        <v>44308</v>
      </c>
      <c r="N238" s="104"/>
      <c r="O238" s="2"/>
    </row>
    <row r="239" spans="1:15" ht="18" customHeight="1" x14ac:dyDescent="0.2">
      <c r="A239" s="2" t="s">
        <v>247</v>
      </c>
      <c r="B239" s="2">
        <v>1236</v>
      </c>
      <c r="C239" s="2" t="s">
        <v>48</v>
      </c>
      <c r="D239" s="2" t="s">
        <v>1723</v>
      </c>
      <c r="E239" s="2" t="s">
        <v>795</v>
      </c>
      <c r="F239" s="2" t="s">
        <v>1733</v>
      </c>
      <c r="G239" s="2" t="s">
        <v>1734</v>
      </c>
      <c r="H239" s="2" t="s">
        <v>49</v>
      </c>
      <c r="I239" s="59">
        <v>27524</v>
      </c>
      <c r="J239" s="2" t="s">
        <v>1724</v>
      </c>
      <c r="K239" s="2" t="s">
        <v>1725</v>
      </c>
      <c r="L239" s="68" t="s">
        <v>2050</v>
      </c>
      <c r="M239" s="82">
        <v>45755</v>
      </c>
      <c r="N239" s="2"/>
      <c r="O239" s="2"/>
    </row>
    <row r="240" spans="1:15" ht="18" customHeight="1" x14ac:dyDescent="0.2">
      <c r="A240" s="2" t="s">
        <v>247</v>
      </c>
      <c r="B240" s="2">
        <v>1236</v>
      </c>
      <c r="C240" s="2" t="s">
        <v>1336</v>
      </c>
      <c r="D240" s="2" t="s">
        <v>1726</v>
      </c>
      <c r="E240" s="2" t="s">
        <v>1127</v>
      </c>
      <c r="F240" s="2" t="s">
        <v>1735</v>
      </c>
      <c r="G240" s="2" t="s">
        <v>1390</v>
      </c>
      <c r="H240" s="2" t="s">
        <v>49</v>
      </c>
      <c r="I240" s="59">
        <v>28504</v>
      </c>
      <c r="J240" s="2"/>
      <c r="K240" s="2" t="s">
        <v>1727</v>
      </c>
      <c r="L240" s="68" t="s">
        <v>1728</v>
      </c>
      <c r="M240" s="82">
        <v>45755</v>
      </c>
      <c r="N240" s="68"/>
      <c r="O240" s="2"/>
    </row>
    <row r="241" spans="1:15" ht="18" customHeight="1" x14ac:dyDescent="0.2">
      <c r="A241" s="2" t="s">
        <v>247</v>
      </c>
      <c r="B241" s="2">
        <v>1236</v>
      </c>
      <c r="C241" s="2" t="s">
        <v>1337</v>
      </c>
      <c r="D241" s="2" t="s">
        <v>162</v>
      </c>
      <c r="E241" s="2" t="s">
        <v>1730</v>
      </c>
      <c r="F241" s="2" t="s">
        <v>1942</v>
      </c>
      <c r="G241" s="2" t="s">
        <v>248</v>
      </c>
      <c r="H241" s="2" t="s">
        <v>49</v>
      </c>
      <c r="I241" s="59">
        <v>27520</v>
      </c>
      <c r="J241" s="2"/>
      <c r="K241" s="2" t="s">
        <v>1731</v>
      </c>
      <c r="L241" s="68" t="s">
        <v>1732</v>
      </c>
      <c r="M241" s="82">
        <v>45755</v>
      </c>
      <c r="N241" s="2"/>
      <c r="O241" s="2"/>
    </row>
    <row r="242" spans="1:15" ht="18" customHeight="1" x14ac:dyDescent="0.2">
      <c r="A242" s="2" t="s">
        <v>247</v>
      </c>
      <c r="B242" s="2">
        <v>1236</v>
      </c>
      <c r="C242" s="2" t="s">
        <v>50</v>
      </c>
      <c r="D242" s="2" t="s">
        <v>212</v>
      </c>
      <c r="E242" s="2" t="s">
        <v>1026</v>
      </c>
      <c r="F242" s="2" t="s">
        <v>1027</v>
      </c>
      <c r="G242" s="2" t="s">
        <v>248</v>
      </c>
      <c r="H242" s="2" t="s">
        <v>49</v>
      </c>
      <c r="I242" s="59">
        <v>27520</v>
      </c>
      <c r="J242" s="2"/>
      <c r="K242" s="2" t="s">
        <v>1212</v>
      </c>
      <c r="L242" s="68" t="s">
        <v>1028</v>
      </c>
      <c r="M242" s="82">
        <v>45755</v>
      </c>
      <c r="N242" s="2"/>
      <c r="O242" s="2"/>
    </row>
    <row r="243" spans="1:15" ht="18" customHeight="1" x14ac:dyDescent="0.2">
      <c r="A243" s="2" t="s">
        <v>247</v>
      </c>
      <c r="B243" s="2">
        <v>1236</v>
      </c>
      <c r="C243" s="2" t="s">
        <v>56</v>
      </c>
      <c r="D243" s="2" t="s">
        <v>212</v>
      </c>
      <c r="E243" s="2" t="s">
        <v>1026</v>
      </c>
      <c r="F243" s="2" t="s">
        <v>1027</v>
      </c>
      <c r="G243" s="2" t="s">
        <v>248</v>
      </c>
      <c r="H243" s="2" t="s">
        <v>49</v>
      </c>
      <c r="I243" s="59">
        <v>27520</v>
      </c>
      <c r="J243" s="2"/>
      <c r="K243" s="2" t="s">
        <v>1212</v>
      </c>
      <c r="L243" s="68" t="s">
        <v>1028</v>
      </c>
      <c r="M243" s="82">
        <v>45755</v>
      </c>
      <c r="N243" s="68"/>
      <c r="O243" s="2"/>
    </row>
    <row r="244" spans="1:15" ht="18" customHeight="1" x14ac:dyDescent="0.2">
      <c r="A244" s="2" t="s">
        <v>247</v>
      </c>
      <c r="B244" s="2">
        <v>1236</v>
      </c>
      <c r="C244" s="2" t="s">
        <v>61</v>
      </c>
      <c r="D244" s="2" t="s">
        <v>2054</v>
      </c>
      <c r="E244" s="2" t="s">
        <v>2055</v>
      </c>
      <c r="F244" s="2" t="s">
        <v>2120</v>
      </c>
      <c r="G244" s="2" t="s">
        <v>1756</v>
      </c>
      <c r="H244" s="2" t="s">
        <v>49</v>
      </c>
      <c r="I244" s="59">
        <v>27557</v>
      </c>
      <c r="J244" s="2" t="s">
        <v>2056</v>
      </c>
      <c r="K244" s="2" t="s">
        <v>1729</v>
      </c>
      <c r="L244" s="68" t="s">
        <v>2057</v>
      </c>
      <c r="M244" s="82">
        <v>45755</v>
      </c>
      <c r="N244" s="2"/>
      <c r="O244" s="2"/>
    </row>
    <row r="245" spans="1:15" ht="18" customHeight="1" x14ac:dyDescent="0.2">
      <c r="A245" s="2" t="s">
        <v>247</v>
      </c>
      <c r="B245" s="2">
        <v>1236</v>
      </c>
      <c r="C245" s="2" t="s">
        <v>755</v>
      </c>
      <c r="D245" s="2" t="s">
        <v>2051</v>
      </c>
      <c r="E245" s="2" t="s">
        <v>1232</v>
      </c>
      <c r="F245" s="2" t="s">
        <v>2121</v>
      </c>
      <c r="G245" s="2" t="s">
        <v>248</v>
      </c>
      <c r="H245" s="2" t="s">
        <v>49</v>
      </c>
      <c r="I245" s="59">
        <v>27520</v>
      </c>
      <c r="J245" s="2" t="s">
        <v>2052</v>
      </c>
      <c r="K245" s="2" t="s">
        <v>1731</v>
      </c>
      <c r="L245" s="68" t="s">
        <v>2053</v>
      </c>
      <c r="M245" s="82">
        <v>45755</v>
      </c>
      <c r="N245" s="68"/>
      <c r="O245" s="2"/>
    </row>
    <row r="246" spans="1:15" ht="18" customHeight="1" x14ac:dyDescent="0.2">
      <c r="A246" s="2" t="s">
        <v>250</v>
      </c>
      <c r="B246" s="2">
        <v>1242</v>
      </c>
      <c r="C246" s="2" t="s">
        <v>48</v>
      </c>
      <c r="D246" s="2" t="s">
        <v>1383</v>
      </c>
      <c r="E246" s="275" t="s">
        <v>1384</v>
      </c>
      <c r="F246" s="2" t="s">
        <v>1385</v>
      </c>
      <c r="G246" s="2" t="s">
        <v>3</v>
      </c>
      <c r="H246" s="2" t="s">
        <v>49</v>
      </c>
      <c r="I246" s="59">
        <v>28214</v>
      </c>
      <c r="J246" s="2" t="s">
        <v>1386</v>
      </c>
      <c r="K246" s="2" t="s">
        <v>1387</v>
      </c>
      <c r="L246" s="68" t="s">
        <v>1388</v>
      </c>
      <c r="M246" s="82">
        <v>45790</v>
      </c>
      <c r="N246" s="2"/>
      <c r="O246" s="2"/>
    </row>
    <row r="247" spans="1:15" ht="18" customHeight="1" x14ac:dyDescent="0.2">
      <c r="A247" s="2" t="s">
        <v>250</v>
      </c>
      <c r="B247" s="2">
        <v>1242</v>
      </c>
      <c r="C247" s="2" t="s">
        <v>1336</v>
      </c>
      <c r="D247" s="2" t="s">
        <v>1057</v>
      </c>
      <c r="E247" s="275" t="s">
        <v>2168</v>
      </c>
      <c r="F247" s="2" t="s">
        <v>2171</v>
      </c>
      <c r="G247" s="2" t="s">
        <v>251</v>
      </c>
      <c r="H247" s="2" t="s">
        <v>49</v>
      </c>
      <c r="I247" s="59">
        <v>28078</v>
      </c>
      <c r="J247" s="2"/>
      <c r="K247" s="2" t="s">
        <v>2169</v>
      </c>
      <c r="L247" s="68" t="s">
        <v>2170</v>
      </c>
      <c r="M247" s="82">
        <v>45790</v>
      </c>
      <c r="N247" s="2"/>
      <c r="O247" s="2"/>
    </row>
    <row r="248" spans="1:15" ht="18" customHeight="1" x14ac:dyDescent="0.2">
      <c r="A248" s="2" t="s">
        <v>250</v>
      </c>
      <c r="B248" s="2">
        <v>1242</v>
      </c>
      <c r="C248" s="2" t="s">
        <v>1337</v>
      </c>
      <c r="D248" s="2" t="s">
        <v>1770</v>
      </c>
      <c r="E248" s="2" t="s">
        <v>1536</v>
      </c>
      <c r="F248" s="2" t="s">
        <v>1537</v>
      </c>
      <c r="G248" s="2" t="s">
        <v>164</v>
      </c>
      <c r="H248" s="2" t="s">
        <v>49</v>
      </c>
      <c r="I248" s="59">
        <v>28027</v>
      </c>
      <c r="J248" s="2"/>
      <c r="K248" s="2" t="s">
        <v>1538</v>
      </c>
      <c r="L248" s="68" t="s">
        <v>1539</v>
      </c>
      <c r="M248" s="82">
        <v>45790</v>
      </c>
      <c r="N248" s="2"/>
      <c r="O248" s="2"/>
    </row>
    <row r="249" spans="1:15" ht="18" customHeight="1" x14ac:dyDescent="0.2">
      <c r="A249" s="2" t="s">
        <v>250</v>
      </c>
      <c r="B249" s="2">
        <v>1242</v>
      </c>
      <c r="C249" s="2" t="s">
        <v>50</v>
      </c>
      <c r="D249" s="2" t="s">
        <v>1120</v>
      </c>
      <c r="E249" s="2" t="s">
        <v>1121</v>
      </c>
      <c r="F249" s="2" t="s">
        <v>1187</v>
      </c>
      <c r="G249" s="2" t="s">
        <v>251</v>
      </c>
      <c r="H249" s="2" t="s">
        <v>49</v>
      </c>
      <c r="I249" s="59">
        <v>28078</v>
      </c>
      <c r="J249" s="2"/>
      <c r="K249" s="2" t="s">
        <v>1186</v>
      </c>
      <c r="L249" s="68" t="s">
        <v>1192</v>
      </c>
      <c r="M249" s="82">
        <v>45790</v>
      </c>
      <c r="N249" s="2"/>
      <c r="O249" s="2"/>
    </row>
    <row r="250" spans="1:15" ht="18" customHeight="1" x14ac:dyDescent="0.2">
      <c r="A250" s="2" t="s">
        <v>250</v>
      </c>
      <c r="B250" s="2">
        <v>1242</v>
      </c>
      <c r="C250" s="2" t="s">
        <v>56</v>
      </c>
      <c r="D250" s="2" t="s">
        <v>861</v>
      </c>
      <c r="E250" s="2" t="s">
        <v>1737</v>
      </c>
      <c r="F250" s="2" t="s">
        <v>1738</v>
      </c>
      <c r="G250" s="2" t="s">
        <v>3</v>
      </c>
      <c r="H250" s="2" t="s">
        <v>49</v>
      </c>
      <c r="I250" s="59">
        <v>28216</v>
      </c>
      <c r="J250" s="2"/>
      <c r="K250" s="2" t="s">
        <v>1739</v>
      </c>
      <c r="L250" s="68" t="s">
        <v>1740</v>
      </c>
      <c r="M250" s="82">
        <v>45790</v>
      </c>
      <c r="N250" s="2"/>
      <c r="O250" s="2"/>
    </row>
    <row r="251" spans="1:15" ht="18" customHeight="1" x14ac:dyDescent="0.2">
      <c r="A251" s="2" t="s">
        <v>250</v>
      </c>
      <c r="B251" s="2">
        <v>1242</v>
      </c>
      <c r="C251" s="2" t="s">
        <v>61</v>
      </c>
      <c r="D251" s="2" t="s">
        <v>787</v>
      </c>
      <c r="E251" s="2" t="s">
        <v>788</v>
      </c>
      <c r="F251" s="2" t="s">
        <v>789</v>
      </c>
      <c r="G251" s="2" t="s">
        <v>251</v>
      </c>
      <c r="H251" s="2" t="s">
        <v>49</v>
      </c>
      <c r="I251" s="59">
        <v>28078</v>
      </c>
      <c r="J251" s="2"/>
      <c r="K251" s="2" t="s">
        <v>790</v>
      </c>
      <c r="L251" s="68" t="s">
        <v>791</v>
      </c>
      <c r="M251" s="82">
        <v>45790</v>
      </c>
      <c r="N251" s="2"/>
      <c r="O251" s="2"/>
    </row>
    <row r="252" spans="1:15" ht="18" customHeight="1" x14ac:dyDescent="0.2">
      <c r="A252" s="2" t="s">
        <v>250</v>
      </c>
      <c r="B252" s="2">
        <v>1242</v>
      </c>
      <c r="C252" s="2" t="s">
        <v>755</v>
      </c>
      <c r="D252" s="2" t="s">
        <v>1205</v>
      </c>
      <c r="E252" s="275" t="s">
        <v>1741</v>
      </c>
      <c r="F252" s="2" t="s">
        <v>1742</v>
      </c>
      <c r="G252" s="2" t="s">
        <v>164</v>
      </c>
      <c r="H252" s="2" t="s">
        <v>49</v>
      </c>
      <c r="I252" s="59">
        <v>28027</v>
      </c>
      <c r="J252" s="2"/>
      <c r="K252" s="2"/>
      <c r="L252" s="68" t="s">
        <v>1743</v>
      </c>
      <c r="M252" s="82">
        <v>45790</v>
      </c>
      <c r="N252" s="2"/>
      <c r="O252" s="2"/>
    </row>
    <row r="253" spans="1:15" ht="18" customHeight="1" x14ac:dyDescent="0.2">
      <c r="A253" s="2" t="s">
        <v>21</v>
      </c>
      <c r="B253" s="2">
        <v>1252</v>
      </c>
      <c r="C253" s="2" t="s">
        <v>48</v>
      </c>
      <c r="D253" s="2" t="s">
        <v>155</v>
      </c>
      <c r="E253" s="2" t="s">
        <v>253</v>
      </c>
      <c r="F253" s="2" t="s">
        <v>254</v>
      </c>
      <c r="G253" s="2" t="s">
        <v>255</v>
      </c>
      <c r="H253" s="2" t="s">
        <v>49</v>
      </c>
      <c r="I253" s="59">
        <v>28379</v>
      </c>
      <c r="J253" s="2" t="s">
        <v>779</v>
      </c>
      <c r="K253" s="2"/>
      <c r="L253" s="68" t="s">
        <v>256</v>
      </c>
      <c r="M253" s="82">
        <v>44064</v>
      </c>
      <c r="N253" s="2"/>
      <c r="O253" s="2"/>
    </row>
    <row r="254" spans="1:15" ht="18" customHeight="1" x14ac:dyDescent="0.2">
      <c r="A254" s="2" t="s">
        <v>21</v>
      </c>
      <c r="B254" s="2">
        <v>1252</v>
      </c>
      <c r="C254" s="2" t="s">
        <v>1336</v>
      </c>
      <c r="D254" s="2" t="s">
        <v>115</v>
      </c>
      <c r="E254" s="2" t="s">
        <v>1494</v>
      </c>
      <c r="F254" s="2" t="s">
        <v>1495</v>
      </c>
      <c r="G254" s="2" t="s">
        <v>255</v>
      </c>
      <c r="H254" s="2" t="s">
        <v>49</v>
      </c>
      <c r="I254" s="59">
        <v>28379</v>
      </c>
      <c r="J254" s="2" t="s">
        <v>1496</v>
      </c>
      <c r="K254" s="2"/>
      <c r="L254" s="68" t="s">
        <v>1497</v>
      </c>
      <c r="M254" s="82">
        <v>44064</v>
      </c>
      <c r="N254" s="2"/>
      <c r="O254" s="2"/>
    </row>
    <row r="255" spans="1:15" ht="18" customHeight="1" x14ac:dyDescent="0.2">
      <c r="A255" s="2" t="s">
        <v>21</v>
      </c>
      <c r="B255" s="2">
        <v>1252</v>
      </c>
      <c r="C255" s="2" t="s">
        <v>1337</v>
      </c>
      <c r="D255" s="2" t="s">
        <v>155</v>
      </c>
      <c r="E255" s="2" t="s">
        <v>1498</v>
      </c>
      <c r="F255" s="2" t="s">
        <v>1499</v>
      </c>
      <c r="G255" s="2" t="s">
        <v>1500</v>
      </c>
      <c r="H255" s="2" t="s">
        <v>49</v>
      </c>
      <c r="I255" s="59">
        <v>28338</v>
      </c>
      <c r="J255" s="2" t="s">
        <v>1501</v>
      </c>
      <c r="K255" s="2"/>
      <c r="L255" s="68" t="s">
        <v>1502</v>
      </c>
      <c r="M255" s="82">
        <v>44064</v>
      </c>
      <c r="N255" s="2"/>
      <c r="O255" s="2"/>
    </row>
    <row r="256" spans="1:15" ht="18" customHeight="1" x14ac:dyDescent="0.2">
      <c r="A256" s="2" t="s">
        <v>21</v>
      </c>
      <c r="B256" s="2">
        <v>1252</v>
      </c>
      <c r="C256" s="2" t="s">
        <v>50</v>
      </c>
      <c r="D256" s="2" t="s">
        <v>212</v>
      </c>
      <c r="E256" s="2" t="s">
        <v>257</v>
      </c>
      <c r="F256" s="2" t="s">
        <v>258</v>
      </c>
      <c r="G256" s="2" t="s">
        <v>255</v>
      </c>
      <c r="H256" s="2" t="s">
        <v>49</v>
      </c>
      <c r="I256" s="59">
        <v>28380</v>
      </c>
      <c r="J256" s="2" t="s">
        <v>259</v>
      </c>
      <c r="K256" s="2"/>
      <c r="L256" s="68" t="s">
        <v>260</v>
      </c>
      <c r="M256" s="82">
        <v>44064</v>
      </c>
      <c r="N256" s="2"/>
      <c r="O256" s="2"/>
    </row>
    <row r="257" spans="1:15" ht="18" customHeight="1" x14ac:dyDescent="0.2">
      <c r="A257" s="2" t="s">
        <v>21</v>
      </c>
      <c r="B257" s="2">
        <v>1252</v>
      </c>
      <c r="C257" s="2" t="s">
        <v>56</v>
      </c>
      <c r="D257" s="2" t="s">
        <v>868</v>
      </c>
      <c r="E257" s="2" t="s">
        <v>257</v>
      </c>
      <c r="F257" s="2" t="s">
        <v>258</v>
      </c>
      <c r="G257" s="2" t="s">
        <v>255</v>
      </c>
      <c r="H257" s="2" t="s">
        <v>49</v>
      </c>
      <c r="I257" s="59">
        <v>28380</v>
      </c>
      <c r="J257" s="2" t="s">
        <v>259</v>
      </c>
      <c r="K257" s="2"/>
      <c r="L257" s="68" t="s">
        <v>869</v>
      </c>
      <c r="M257" s="82">
        <v>44064</v>
      </c>
      <c r="N257" s="2"/>
      <c r="O257" s="2"/>
    </row>
    <row r="258" spans="1:15" ht="18" customHeight="1" x14ac:dyDescent="0.2">
      <c r="A258" s="2" t="s">
        <v>21</v>
      </c>
      <c r="B258" s="2">
        <v>1252</v>
      </c>
      <c r="C258" s="2" t="s">
        <v>61</v>
      </c>
      <c r="D258" s="2" t="s">
        <v>69</v>
      </c>
      <c r="E258" s="2"/>
      <c r="F258" s="2"/>
      <c r="G258" s="2"/>
      <c r="H258" s="2"/>
      <c r="I258" s="59"/>
      <c r="J258" s="2"/>
      <c r="K258" s="2"/>
      <c r="L258" s="68"/>
      <c r="M258" s="82">
        <v>44064</v>
      </c>
      <c r="N258" s="2"/>
      <c r="O258" s="2"/>
    </row>
    <row r="259" spans="1:15" ht="18" customHeight="1" x14ac:dyDescent="0.2">
      <c r="A259" s="2" t="s">
        <v>21</v>
      </c>
      <c r="B259" s="2">
        <v>1252</v>
      </c>
      <c r="C259" s="2" t="s">
        <v>755</v>
      </c>
      <c r="D259" s="2" t="s">
        <v>69</v>
      </c>
      <c r="E259" s="2"/>
      <c r="F259" s="2"/>
      <c r="G259" s="2"/>
      <c r="H259" s="2"/>
      <c r="I259" s="59"/>
      <c r="J259" s="2"/>
      <c r="K259" s="2"/>
      <c r="L259" s="68"/>
      <c r="M259" s="82">
        <v>44064</v>
      </c>
      <c r="N259" s="2"/>
      <c r="O259" s="2"/>
    </row>
    <row r="260" spans="1:15" ht="18" customHeight="1" x14ac:dyDescent="0.2">
      <c r="A260" s="2" t="s">
        <v>778</v>
      </c>
      <c r="B260" s="2">
        <v>1257</v>
      </c>
      <c r="C260" s="2" t="s">
        <v>48</v>
      </c>
      <c r="D260" s="2" t="s">
        <v>608</v>
      </c>
      <c r="E260" s="2" t="s">
        <v>1160</v>
      </c>
      <c r="F260" s="2" t="s">
        <v>1161</v>
      </c>
      <c r="G260" s="2" t="s">
        <v>1162</v>
      </c>
      <c r="H260" s="2" t="s">
        <v>49</v>
      </c>
      <c r="I260" s="59">
        <v>27596</v>
      </c>
      <c r="J260" s="2"/>
      <c r="K260" s="2" t="s">
        <v>1164</v>
      </c>
      <c r="L260" s="68" t="s">
        <v>804</v>
      </c>
      <c r="M260" s="82">
        <v>45671</v>
      </c>
      <c r="N260" s="2" t="s">
        <v>1163</v>
      </c>
      <c r="O260" s="2"/>
    </row>
    <row r="261" spans="1:15" ht="18" customHeight="1" x14ac:dyDescent="0.2">
      <c r="A261" s="2" t="s">
        <v>778</v>
      </c>
      <c r="B261" s="2">
        <v>1257</v>
      </c>
      <c r="C261" s="2" t="s">
        <v>1336</v>
      </c>
      <c r="D261" s="2" t="s">
        <v>854</v>
      </c>
      <c r="E261" s="2" t="s">
        <v>1664</v>
      </c>
      <c r="F261" s="2" t="s">
        <v>1760</v>
      </c>
      <c r="G261" s="2" t="s">
        <v>1162</v>
      </c>
      <c r="H261" s="2" t="s">
        <v>49</v>
      </c>
      <c r="I261" s="59">
        <v>27596</v>
      </c>
      <c r="J261" s="2"/>
      <c r="K261" s="2" t="s">
        <v>1665</v>
      </c>
      <c r="L261" s="68" t="s">
        <v>1666</v>
      </c>
      <c r="M261" s="82">
        <v>45671</v>
      </c>
      <c r="N261" s="2"/>
      <c r="O261" s="2"/>
    </row>
    <row r="262" spans="1:15" ht="18" customHeight="1" x14ac:dyDescent="0.2">
      <c r="A262" s="2" t="s">
        <v>778</v>
      </c>
      <c r="B262" s="2">
        <v>1257</v>
      </c>
      <c r="C262" s="2" t="s">
        <v>1337</v>
      </c>
      <c r="D262" s="2" t="s">
        <v>1667</v>
      </c>
      <c r="E262" s="2" t="s">
        <v>1668</v>
      </c>
      <c r="F262" s="2" t="s">
        <v>1761</v>
      </c>
      <c r="G262" s="2" t="s">
        <v>261</v>
      </c>
      <c r="H262" s="2" t="s">
        <v>49</v>
      </c>
      <c r="I262" s="59">
        <v>27587</v>
      </c>
      <c r="J262" s="2"/>
      <c r="K262" s="2" t="s">
        <v>1669</v>
      </c>
      <c r="L262" s="68" t="s">
        <v>1670</v>
      </c>
      <c r="M262" s="82">
        <v>45671</v>
      </c>
      <c r="N262" s="2"/>
      <c r="O262" s="2"/>
    </row>
    <row r="263" spans="1:15" ht="18" customHeight="1" x14ac:dyDescent="0.2">
      <c r="A263" s="2" t="s">
        <v>778</v>
      </c>
      <c r="B263" s="2">
        <v>1257</v>
      </c>
      <c r="C263" s="2" t="s">
        <v>50</v>
      </c>
      <c r="D263" s="2" t="s">
        <v>1993</v>
      </c>
      <c r="E263" s="2" t="s">
        <v>192</v>
      </c>
      <c r="F263" s="2" t="s">
        <v>2097</v>
      </c>
      <c r="G263" s="2" t="s">
        <v>60</v>
      </c>
      <c r="H263" s="2" t="s">
        <v>49</v>
      </c>
      <c r="I263" s="59">
        <v>27609</v>
      </c>
      <c r="J263" s="2"/>
      <c r="K263" s="2" t="s">
        <v>1994</v>
      </c>
      <c r="L263" s="68" t="s">
        <v>850</v>
      </c>
      <c r="M263" s="82">
        <v>45671</v>
      </c>
      <c r="N263" s="2" t="s">
        <v>1995</v>
      </c>
      <c r="O263" s="2"/>
    </row>
    <row r="264" spans="1:15" ht="18" customHeight="1" x14ac:dyDescent="0.2">
      <c r="A264" s="2" t="s">
        <v>778</v>
      </c>
      <c r="B264" s="2">
        <v>1257</v>
      </c>
      <c r="C264" s="2" t="s">
        <v>56</v>
      </c>
      <c r="D264" s="2" t="s">
        <v>793</v>
      </c>
      <c r="E264" s="2" t="s">
        <v>1166</v>
      </c>
      <c r="F264" s="2" t="s">
        <v>1167</v>
      </c>
      <c r="G264" s="2" t="s">
        <v>1168</v>
      </c>
      <c r="H264" s="2" t="s">
        <v>49</v>
      </c>
      <c r="I264" s="59">
        <v>27571</v>
      </c>
      <c r="J264" s="2" t="s">
        <v>1169</v>
      </c>
      <c r="K264" s="2" t="s">
        <v>1170</v>
      </c>
      <c r="L264" s="68" t="s">
        <v>805</v>
      </c>
      <c r="M264" s="82">
        <v>45671</v>
      </c>
      <c r="N264" s="2" t="s">
        <v>1171</v>
      </c>
      <c r="O264" s="2"/>
    </row>
    <row r="265" spans="1:15" ht="18" customHeight="1" x14ac:dyDescent="0.2">
      <c r="A265" s="2" t="s">
        <v>778</v>
      </c>
      <c r="B265" s="2">
        <v>1257</v>
      </c>
      <c r="C265" s="2" t="s">
        <v>61</v>
      </c>
      <c r="D265" s="2" t="s">
        <v>1976</v>
      </c>
      <c r="E265" s="2" t="s">
        <v>1220</v>
      </c>
      <c r="F265" s="2" t="s">
        <v>1268</v>
      </c>
      <c r="G265" s="2" t="s">
        <v>60</v>
      </c>
      <c r="H265" s="2" t="s">
        <v>49</v>
      </c>
      <c r="I265" s="59">
        <v>27615</v>
      </c>
      <c r="J265" s="2"/>
      <c r="K265" s="2" t="s">
        <v>1318</v>
      </c>
      <c r="L265" s="104" t="s">
        <v>1290</v>
      </c>
      <c r="M265" s="82">
        <v>45671</v>
      </c>
      <c r="N265" s="2"/>
      <c r="O265" s="2"/>
    </row>
    <row r="266" spans="1:15" ht="18" customHeight="1" x14ac:dyDescent="0.2">
      <c r="A266" s="2" t="s">
        <v>778</v>
      </c>
      <c r="B266" s="2">
        <v>1257</v>
      </c>
      <c r="C266" s="2" t="s">
        <v>755</v>
      </c>
      <c r="D266" s="2" t="s">
        <v>176</v>
      </c>
      <c r="E266" s="2" t="s">
        <v>2281</v>
      </c>
      <c r="F266" s="2"/>
      <c r="G266" s="2"/>
      <c r="H266" s="2" t="s">
        <v>49</v>
      </c>
      <c r="I266" s="59"/>
      <c r="J266" s="2"/>
      <c r="K266" s="2" t="s">
        <v>2282</v>
      </c>
      <c r="L266" s="68" t="s">
        <v>2283</v>
      </c>
      <c r="M266" s="82">
        <v>45881</v>
      </c>
      <c r="N266" s="2"/>
      <c r="O266" s="2"/>
    </row>
    <row r="267" spans="1:15" ht="18" customHeight="1" x14ac:dyDescent="0.2">
      <c r="A267" s="2" t="s">
        <v>263</v>
      </c>
      <c r="B267" s="2">
        <v>1262</v>
      </c>
      <c r="C267" s="2" t="s">
        <v>48</v>
      </c>
      <c r="D267" s="2" t="s">
        <v>134</v>
      </c>
      <c r="E267" s="2" t="s">
        <v>450</v>
      </c>
      <c r="F267" s="2" t="s">
        <v>1861</v>
      </c>
      <c r="G267" s="2" t="s">
        <v>401</v>
      </c>
      <c r="H267" s="2" t="s">
        <v>49</v>
      </c>
      <c r="I267" s="59">
        <v>27803</v>
      </c>
      <c r="J267" s="2"/>
      <c r="K267" s="2"/>
      <c r="L267" s="68" t="s">
        <v>2229</v>
      </c>
      <c r="M267" s="82">
        <v>45779</v>
      </c>
      <c r="N267" s="2"/>
      <c r="O267" s="2"/>
    </row>
    <row r="268" spans="1:15" ht="18" customHeight="1" x14ac:dyDescent="0.2">
      <c r="A268" s="2" t="s">
        <v>263</v>
      </c>
      <c r="B268" s="2">
        <v>1262</v>
      </c>
      <c r="C268" s="2" t="s">
        <v>1336</v>
      </c>
      <c r="D268" s="2" t="s">
        <v>1380</v>
      </c>
      <c r="E268" s="2" t="s">
        <v>865</v>
      </c>
      <c r="F268" s="2" t="s">
        <v>1381</v>
      </c>
      <c r="G268" s="2" t="s">
        <v>767</v>
      </c>
      <c r="H268" s="2" t="s">
        <v>49</v>
      </c>
      <c r="I268" s="59">
        <v>27882</v>
      </c>
      <c r="J268" s="2" t="s">
        <v>1382</v>
      </c>
      <c r="K268" s="2"/>
      <c r="L268" s="68" t="s">
        <v>2279</v>
      </c>
      <c r="M268" s="82">
        <v>45779</v>
      </c>
      <c r="N268" s="2"/>
      <c r="O268" s="2"/>
    </row>
    <row r="269" spans="1:15" ht="18" customHeight="1" x14ac:dyDescent="0.2">
      <c r="A269" s="2" t="s">
        <v>263</v>
      </c>
      <c r="B269" s="2">
        <v>1262</v>
      </c>
      <c r="C269" s="2" t="s">
        <v>1337</v>
      </c>
      <c r="D269" s="2" t="s">
        <v>1616</v>
      </c>
      <c r="E269" s="2" t="s">
        <v>2206</v>
      </c>
      <c r="F269" s="2" t="s">
        <v>2235</v>
      </c>
      <c r="G269" s="2" t="s">
        <v>401</v>
      </c>
      <c r="H269" s="2" t="s">
        <v>49</v>
      </c>
      <c r="I269" s="59">
        <v>27803</v>
      </c>
      <c r="J269" s="2"/>
      <c r="K269" s="2"/>
      <c r="L269" s="104" t="s">
        <v>2236</v>
      </c>
      <c r="M269" s="82">
        <v>45779</v>
      </c>
      <c r="N269" s="2"/>
      <c r="O269" s="2"/>
    </row>
    <row r="270" spans="1:15" ht="18" customHeight="1" x14ac:dyDescent="0.2">
      <c r="A270" s="2" t="s">
        <v>263</v>
      </c>
      <c r="B270" s="2">
        <v>1262</v>
      </c>
      <c r="C270" s="2" t="s">
        <v>50</v>
      </c>
      <c r="D270" s="2" t="s">
        <v>513</v>
      </c>
      <c r="E270" s="2" t="s">
        <v>514</v>
      </c>
      <c r="F270" s="2" t="s">
        <v>2234</v>
      </c>
      <c r="G270" s="2" t="s">
        <v>401</v>
      </c>
      <c r="H270" s="2" t="s">
        <v>49</v>
      </c>
      <c r="I270" s="59">
        <v>27803</v>
      </c>
      <c r="J270" s="2" t="s">
        <v>2231</v>
      </c>
      <c r="K270" s="2" t="s">
        <v>2232</v>
      </c>
      <c r="L270" s="68" t="s">
        <v>2233</v>
      </c>
      <c r="M270" s="82">
        <v>45813</v>
      </c>
      <c r="N270" s="2" t="s">
        <v>1858</v>
      </c>
      <c r="O270" s="2"/>
    </row>
    <row r="271" spans="1:15" ht="18" customHeight="1" x14ac:dyDescent="0.2">
      <c r="A271" s="2" t="s">
        <v>263</v>
      </c>
      <c r="B271" s="2">
        <v>1262</v>
      </c>
      <c r="C271" s="2" t="s">
        <v>56</v>
      </c>
      <c r="D271" s="2" t="s">
        <v>181</v>
      </c>
      <c r="E271" s="2" t="s">
        <v>1509</v>
      </c>
      <c r="F271" s="2" t="s">
        <v>1510</v>
      </c>
      <c r="G271" s="2" t="s">
        <v>401</v>
      </c>
      <c r="H271" s="2" t="s">
        <v>49</v>
      </c>
      <c r="I271" s="59">
        <v>27803</v>
      </c>
      <c r="J271" s="2"/>
      <c r="K271" s="2"/>
      <c r="L271" s="68" t="s">
        <v>2207</v>
      </c>
      <c r="M271" s="82">
        <v>45779</v>
      </c>
      <c r="N271" s="2"/>
      <c r="O271" s="2"/>
    </row>
    <row r="272" spans="1:15" ht="18" customHeight="1" x14ac:dyDescent="0.2">
      <c r="A272" s="2" t="s">
        <v>263</v>
      </c>
      <c r="B272" s="2">
        <v>1262</v>
      </c>
      <c r="C272" s="2" t="s">
        <v>61</v>
      </c>
      <c r="D272" s="2" t="s">
        <v>1108</v>
      </c>
      <c r="E272" s="2" t="s">
        <v>1109</v>
      </c>
      <c r="F272" s="2" t="s">
        <v>1110</v>
      </c>
      <c r="G272" s="2" t="s">
        <v>401</v>
      </c>
      <c r="H272" s="2" t="s">
        <v>49</v>
      </c>
      <c r="I272" s="59">
        <v>27804</v>
      </c>
      <c r="J272" s="2"/>
      <c r="K272" s="2" t="s">
        <v>1111</v>
      </c>
      <c r="L272" s="68" t="s">
        <v>1112</v>
      </c>
      <c r="M272" s="82">
        <v>45779</v>
      </c>
      <c r="N272" s="2"/>
      <c r="O272" s="2"/>
    </row>
    <row r="273" spans="1:15" ht="18" customHeight="1" x14ac:dyDescent="0.2">
      <c r="A273" s="2" t="s">
        <v>263</v>
      </c>
      <c r="B273" s="2">
        <v>1262</v>
      </c>
      <c r="C273" s="2" t="s">
        <v>755</v>
      </c>
      <c r="D273" s="2" t="s">
        <v>288</v>
      </c>
      <c r="E273" s="2" t="s">
        <v>1857</v>
      </c>
      <c r="F273" s="2" t="s">
        <v>2122</v>
      </c>
      <c r="G273" s="2" t="s">
        <v>401</v>
      </c>
      <c r="H273" s="2" t="s">
        <v>49</v>
      </c>
      <c r="I273" s="59">
        <v>27803</v>
      </c>
      <c r="J273" s="2"/>
      <c r="K273" s="2" t="s">
        <v>1859</v>
      </c>
      <c r="L273" s="68" t="s">
        <v>1860</v>
      </c>
      <c r="M273" s="82">
        <v>45779</v>
      </c>
      <c r="N273" s="2"/>
      <c r="O273" s="2"/>
    </row>
    <row r="274" spans="1:15" ht="18" customHeight="1" x14ac:dyDescent="0.2">
      <c r="A274" s="2" t="s">
        <v>22</v>
      </c>
      <c r="B274" s="2">
        <v>1264</v>
      </c>
      <c r="C274" s="2" t="s">
        <v>48</v>
      </c>
      <c r="D274" s="2" t="s">
        <v>2252</v>
      </c>
      <c r="E274" s="2" t="s">
        <v>2253</v>
      </c>
      <c r="F274" s="2" t="s">
        <v>2264</v>
      </c>
      <c r="G274" s="2" t="s">
        <v>1311</v>
      </c>
      <c r="H274" s="2" t="s">
        <v>49</v>
      </c>
      <c r="I274" s="59">
        <v>27949</v>
      </c>
      <c r="J274" s="2"/>
      <c r="K274" s="2" t="s">
        <v>2254</v>
      </c>
      <c r="L274" s="68" t="s">
        <v>2255</v>
      </c>
      <c r="M274" s="82">
        <v>45608</v>
      </c>
      <c r="N274" s="2" t="s">
        <v>270</v>
      </c>
      <c r="O274" s="2"/>
    </row>
    <row r="275" spans="1:15" ht="18" customHeight="1" x14ac:dyDescent="0.2">
      <c r="A275" s="2" t="s">
        <v>22</v>
      </c>
      <c r="B275" s="2">
        <v>1264</v>
      </c>
      <c r="C275" s="2" t="s">
        <v>1336</v>
      </c>
      <c r="D275" s="2" t="s">
        <v>2256</v>
      </c>
      <c r="E275" s="2" t="s">
        <v>2257</v>
      </c>
      <c r="F275" s="2"/>
      <c r="G275" s="2"/>
      <c r="H275" s="2" t="s">
        <v>49</v>
      </c>
      <c r="I275" s="59">
        <v>27927</v>
      </c>
      <c r="J275" s="2"/>
      <c r="K275" s="2" t="s">
        <v>2258</v>
      </c>
      <c r="L275" s="68" t="s">
        <v>2259</v>
      </c>
      <c r="M275" s="82">
        <v>45608</v>
      </c>
      <c r="N275" s="2"/>
      <c r="O275" s="2"/>
    </row>
    <row r="276" spans="1:15" ht="18" customHeight="1" x14ac:dyDescent="0.2">
      <c r="A276" s="2" t="s">
        <v>22</v>
      </c>
      <c r="B276" s="2">
        <v>1264</v>
      </c>
      <c r="C276" s="2" t="s">
        <v>1337</v>
      </c>
      <c r="D276" s="2" t="s">
        <v>212</v>
      </c>
      <c r="E276" s="2" t="s">
        <v>2260</v>
      </c>
      <c r="F276" s="2"/>
      <c r="G276" s="2"/>
      <c r="H276" s="2" t="s">
        <v>49</v>
      </c>
      <c r="I276" s="59"/>
      <c r="J276" s="2"/>
      <c r="K276" s="2" t="s">
        <v>2261</v>
      </c>
      <c r="L276" s="68" t="s">
        <v>2262</v>
      </c>
      <c r="M276" s="82">
        <v>45608</v>
      </c>
      <c r="N276" s="2"/>
      <c r="O276" s="2"/>
    </row>
    <row r="277" spans="1:15" ht="18" customHeight="1" x14ac:dyDescent="0.2">
      <c r="A277" s="2" t="s">
        <v>22</v>
      </c>
      <c r="B277" s="2">
        <v>1264</v>
      </c>
      <c r="C277" s="2" t="s">
        <v>50</v>
      </c>
      <c r="D277" s="2" t="s">
        <v>265</v>
      </c>
      <c r="E277" s="2" t="s">
        <v>266</v>
      </c>
      <c r="F277" s="2" t="s">
        <v>1310</v>
      </c>
      <c r="G277" s="2" t="s">
        <v>1311</v>
      </c>
      <c r="H277" s="2" t="s">
        <v>49</v>
      </c>
      <c r="I277" s="59">
        <v>27949</v>
      </c>
      <c r="J277" s="2" t="s">
        <v>1312</v>
      </c>
      <c r="K277" s="2" t="s">
        <v>1313</v>
      </c>
      <c r="L277" s="68" t="s">
        <v>1314</v>
      </c>
      <c r="M277" s="82">
        <v>45608</v>
      </c>
      <c r="N277" s="2" t="s">
        <v>271</v>
      </c>
      <c r="O277" s="2"/>
    </row>
    <row r="278" spans="1:15" ht="18" customHeight="1" x14ac:dyDescent="0.2">
      <c r="A278" s="2" t="s">
        <v>22</v>
      </c>
      <c r="B278" s="2">
        <v>1264</v>
      </c>
      <c r="C278" s="2" t="s">
        <v>56</v>
      </c>
      <c r="D278" s="2" t="s">
        <v>265</v>
      </c>
      <c r="E278" s="2" t="s">
        <v>266</v>
      </c>
      <c r="F278" s="2" t="s">
        <v>267</v>
      </c>
      <c r="G278" s="2" t="s">
        <v>268</v>
      </c>
      <c r="H278" s="2" t="s">
        <v>49</v>
      </c>
      <c r="I278" s="59">
        <v>27949</v>
      </c>
      <c r="J278" s="2" t="s">
        <v>1312</v>
      </c>
      <c r="K278" s="2" t="s">
        <v>1313</v>
      </c>
      <c r="L278" s="68" t="s">
        <v>1314</v>
      </c>
      <c r="M278" s="82">
        <v>45608</v>
      </c>
      <c r="N278" s="2" t="s">
        <v>269</v>
      </c>
      <c r="O278" s="2"/>
    </row>
    <row r="279" spans="1:15" ht="18" customHeight="1" x14ac:dyDescent="0.2">
      <c r="A279" s="2" t="s">
        <v>22</v>
      </c>
      <c r="B279" s="2">
        <v>1264</v>
      </c>
      <c r="C279" s="2" t="s">
        <v>61</v>
      </c>
      <c r="D279" s="2" t="s">
        <v>2263</v>
      </c>
      <c r="E279" s="2"/>
      <c r="F279" s="2"/>
      <c r="G279" s="2"/>
      <c r="H279" s="2" t="s">
        <v>49</v>
      </c>
      <c r="I279" s="59">
        <v>27949</v>
      </c>
      <c r="J279" s="2"/>
      <c r="K279" s="2"/>
      <c r="L279" s="68" t="s">
        <v>1315</v>
      </c>
      <c r="M279" s="82">
        <v>45608</v>
      </c>
      <c r="N279" s="2" t="s">
        <v>272</v>
      </c>
      <c r="O279" s="2"/>
    </row>
    <row r="280" spans="1:15" ht="18" customHeight="1" x14ac:dyDescent="0.2">
      <c r="A280" s="2" t="s">
        <v>22</v>
      </c>
      <c r="B280" s="2">
        <v>1264</v>
      </c>
      <c r="C280" s="2" t="s">
        <v>755</v>
      </c>
      <c r="D280" s="2" t="s">
        <v>2263</v>
      </c>
      <c r="E280" s="2"/>
      <c r="F280" s="2"/>
      <c r="G280" s="2"/>
      <c r="H280" s="2" t="s">
        <v>49</v>
      </c>
      <c r="I280" s="59">
        <v>27927</v>
      </c>
      <c r="J280" s="2"/>
      <c r="K280" s="2"/>
      <c r="L280" s="68"/>
      <c r="M280" s="82">
        <v>45608</v>
      </c>
      <c r="N280" s="2" t="s">
        <v>768</v>
      </c>
      <c r="O280" s="2"/>
    </row>
    <row r="281" spans="1:15" ht="18" customHeight="1" x14ac:dyDescent="0.2">
      <c r="A281" s="2" t="s">
        <v>274</v>
      </c>
      <c r="B281" s="2">
        <v>1266</v>
      </c>
      <c r="C281" s="2" t="s">
        <v>48</v>
      </c>
      <c r="D281" s="2" t="s">
        <v>1367</v>
      </c>
      <c r="E281" s="2" t="s">
        <v>1503</v>
      </c>
      <c r="F281" s="2" t="s">
        <v>276</v>
      </c>
      <c r="G281" s="2" t="s">
        <v>277</v>
      </c>
      <c r="H281" s="2" t="s">
        <v>49</v>
      </c>
      <c r="I281" s="59">
        <v>28777</v>
      </c>
      <c r="J281" s="2" t="s">
        <v>1504</v>
      </c>
      <c r="K281" s="2" t="s">
        <v>1505</v>
      </c>
      <c r="L281" s="68" t="s">
        <v>1194</v>
      </c>
      <c r="M281" s="82">
        <v>45736</v>
      </c>
      <c r="N281" s="2"/>
      <c r="O281" s="2"/>
    </row>
    <row r="282" spans="1:15" ht="18" customHeight="1" x14ac:dyDescent="0.2">
      <c r="A282" s="2" t="s">
        <v>274</v>
      </c>
      <c r="B282" s="2">
        <v>1266</v>
      </c>
      <c r="C282" s="2" t="s">
        <v>1336</v>
      </c>
      <c r="D282" s="2" t="s">
        <v>521</v>
      </c>
      <c r="E282" s="2" t="s">
        <v>152</v>
      </c>
      <c r="F282" s="2" t="s">
        <v>1589</v>
      </c>
      <c r="G282" s="2" t="s">
        <v>1590</v>
      </c>
      <c r="H282" s="2" t="s">
        <v>49</v>
      </c>
      <c r="I282" s="59">
        <v>28705</v>
      </c>
      <c r="J282" s="2" t="s">
        <v>1907</v>
      </c>
      <c r="K282" s="2"/>
      <c r="L282" s="68" t="s">
        <v>1592</v>
      </c>
      <c r="M282" s="82">
        <v>45736</v>
      </c>
      <c r="N282" s="2"/>
      <c r="O282" s="2"/>
    </row>
    <row r="283" spans="1:15" ht="18" customHeight="1" x14ac:dyDescent="0.2">
      <c r="A283" s="2" t="s">
        <v>274</v>
      </c>
      <c r="B283" s="2">
        <v>1266</v>
      </c>
      <c r="C283" s="2" t="s">
        <v>1337</v>
      </c>
      <c r="D283" s="2" t="s">
        <v>1375</v>
      </c>
      <c r="E283" s="2" t="s">
        <v>1376</v>
      </c>
      <c r="F283" s="2" t="s">
        <v>276</v>
      </c>
      <c r="G283" s="2" t="s">
        <v>277</v>
      </c>
      <c r="H283" s="2" t="s">
        <v>49</v>
      </c>
      <c r="I283" s="59">
        <v>28777</v>
      </c>
      <c r="J283" s="2" t="s">
        <v>1377</v>
      </c>
      <c r="K283" s="2" t="s">
        <v>1378</v>
      </c>
      <c r="L283" s="68" t="s">
        <v>1379</v>
      </c>
      <c r="M283" s="82">
        <v>45736</v>
      </c>
      <c r="N283" s="2"/>
      <c r="O283" s="2"/>
    </row>
    <row r="284" spans="1:15" ht="18" customHeight="1" x14ac:dyDescent="0.2">
      <c r="A284" s="2" t="s">
        <v>274</v>
      </c>
      <c r="B284" s="2">
        <v>1266</v>
      </c>
      <c r="C284" s="2" t="s">
        <v>50</v>
      </c>
      <c r="D284" s="2" t="s">
        <v>2032</v>
      </c>
      <c r="E284" s="2" t="s">
        <v>2172</v>
      </c>
      <c r="F284" t="s">
        <v>276</v>
      </c>
      <c r="G284" t="s">
        <v>277</v>
      </c>
      <c r="H284" s="2" t="s">
        <v>49</v>
      </c>
      <c r="I284" s="33">
        <v>28777</v>
      </c>
      <c r="J284" s="2"/>
      <c r="K284" s="2" t="s">
        <v>2033</v>
      </c>
      <c r="L284" s="68" t="s">
        <v>1843</v>
      </c>
      <c r="M284" s="82">
        <v>45736</v>
      </c>
      <c r="N284" s="68"/>
      <c r="O284" s="2"/>
    </row>
    <row r="285" spans="1:15" ht="18" customHeight="1" x14ac:dyDescent="0.2">
      <c r="A285" s="2" t="s">
        <v>274</v>
      </c>
      <c r="B285" s="2">
        <v>1266</v>
      </c>
      <c r="C285" s="2" t="s">
        <v>56</v>
      </c>
      <c r="D285" s="2" t="s">
        <v>2032</v>
      </c>
      <c r="E285" s="2" t="s">
        <v>2172</v>
      </c>
      <c r="F285" s="2" t="s">
        <v>276</v>
      </c>
      <c r="G285" s="2" t="s">
        <v>277</v>
      </c>
      <c r="H285" s="2" t="s">
        <v>49</v>
      </c>
      <c r="I285" s="59">
        <v>28777</v>
      </c>
      <c r="J285" s="2"/>
      <c r="K285" s="2" t="s">
        <v>2033</v>
      </c>
      <c r="L285" s="68" t="s">
        <v>1843</v>
      </c>
      <c r="M285" s="82">
        <v>45736</v>
      </c>
      <c r="N285" s="2"/>
      <c r="O285" s="2"/>
    </row>
    <row r="286" spans="1:15" ht="18" customHeight="1" x14ac:dyDescent="0.2">
      <c r="A286" s="2" t="s">
        <v>274</v>
      </c>
      <c r="B286" s="2">
        <v>1266</v>
      </c>
      <c r="C286" s="2" t="s">
        <v>61</v>
      </c>
      <c r="D286" s="2" t="s">
        <v>795</v>
      </c>
      <c r="E286" s="2" t="s">
        <v>2173</v>
      </c>
      <c r="F286" s="2" t="s">
        <v>276</v>
      </c>
      <c r="G286" s="2" t="s">
        <v>277</v>
      </c>
      <c r="H286" s="2" t="s">
        <v>49</v>
      </c>
      <c r="I286" s="59">
        <v>28777</v>
      </c>
      <c r="J286" s="2"/>
      <c r="K286" s="2" t="s">
        <v>2174</v>
      </c>
      <c r="L286" s="68" t="s">
        <v>2175</v>
      </c>
      <c r="M286" s="82">
        <v>45736</v>
      </c>
      <c r="N286" s="2"/>
      <c r="O286" s="2"/>
    </row>
    <row r="287" spans="1:15" ht="18" customHeight="1" x14ac:dyDescent="0.2">
      <c r="A287" s="2" t="s">
        <v>274</v>
      </c>
      <c r="B287" s="2">
        <v>1266</v>
      </c>
      <c r="C287" s="2" t="s">
        <v>755</v>
      </c>
      <c r="D287" s="2" t="s">
        <v>212</v>
      </c>
      <c r="E287" s="2" t="s">
        <v>796</v>
      </c>
      <c r="F287" s="2" t="s">
        <v>276</v>
      </c>
      <c r="G287" s="2" t="s">
        <v>277</v>
      </c>
      <c r="H287" s="2" t="s">
        <v>49</v>
      </c>
      <c r="I287" s="59">
        <v>28777</v>
      </c>
      <c r="J287" s="2"/>
      <c r="K287" s="2" t="s">
        <v>797</v>
      </c>
      <c r="L287" s="68" t="s">
        <v>798</v>
      </c>
      <c r="M287" s="82">
        <v>45736</v>
      </c>
      <c r="N287" s="2"/>
      <c r="O287" s="2"/>
    </row>
    <row r="288" spans="1:15" ht="18" customHeight="1" x14ac:dyDescent="0.2">
      <c r="A288" s="2" t="s">
        <v>25</v>
      </c>
      <c r="B288" s="2">
        <v>1276</v>
      </c>
      <c r="C288" s="2" t="s">
        <v>48</v>
      </c>
      <c r="D288" s="2" t="s">
        <v>1295</v>
      </c>
      <c r="E288" s="2" t="s">
        <v>1296</v>
      </c>
      <c r="F288" s="2" t="s">
        <v>1507</v>
      </c>
      <c r="G288" s="2" t="s">
        <v>248</v>
      </c>
      <c r="H288" s="2" t="s">
        <v>49</v>
      </c>
      <c r="I288" s="59">
        <v>27527</v>
      </c>
      <c r="J288" s="2"/>
      <c r="K288" s="2" t="s">
        <v>1374</v>
      </c>
      <c r="L288" s="68" t="s">
        <v>821</v>
      </c>
      <c r="M288" s="82">
        <v>45797</v>
      </c>
      <c r="N288" s="2"/>
      <c r="O288" s="2"/>
    </row>
    <row r="289" spans="1:15" ht="18" customHeight="1" x14ac:dyDescent="0.2">
      <c r="A289" s="2" t="s">
        <v>25</v>
      </c>
      <c r="B289" s="2">
        <v>1276</v>
      </c>
      <c r="C289" s="2" t="s">
        <v>1336</v>
      </c>
      <c r="D289" s="2" t="s">
        <v>1380</v>
      </c>
      <c r="E289" s="2" t="s">
        <v>865</v>
      </c>
      <c r="F289" s="2" t="s">
        <v>1381</v>
      </c>
      <c r="G289" s="2" t="s">
        <v>401</v>
      </c>
      <c r="H289" s="2" t="s">
        <v>49</v>
      </c>
      <c r="I289" s="59">
        <v>27803</v>
      </c>
      <c r="J289" s="2"/>
      <c r="K289" s="2" t="s">
        <v>1382</v>
      </c>
      <c r="L289" s="68" t="s">
        <v>1508</v>
      </c>
      <c r="M289" s="82">
        <v>45797</v>
      </c>
      <c r="N289" s="2"/>
      <c r="O289" s="2"/>
    </row>
    <row r="290" spans="1:15" ht="18" customHeight="1" x14ac:dyDescent="0.2">
      <c r="A290" s="2" t="s">
        <v>25</v>
      </c>
      <c r="B290" s="2">
        <v>1276</v>
      </c>
      <c r="C290" s="2" t="s">
        <v>1337</v>
      </c>
      <c r="D290" s="2" t="s">
        <v>85</v>
      </c>
      <c r="E290" s="2" t="s">
        <v>1512</v>
      </c>
      <c r="F290" s="2" t="s">
        <v>1513</v>
      </c>
      <c r="G290" s="2" t="s">
        <v>407</v>
      </c>
      <c r="H290" s="2" t="s">
        <v>49</v>
      </c>
      <c r="I290" s="59">
        <v>27896</v>
      </c>
      <c r="J290" s="2"/>
      <c r="K290" s="2" t="s">
        <v>1514</v>
      </c>
      <c r="L290" s="104" t="s">
        <v>1511</v>
      </c>
      <c r="M290" s="82">
        <v>45797</v>
      </c>
      <c r="N290" s="2"/>
      <c r="O290" s="2"/>
    </row>
    <row r="291" spans="1:15" ht="18" customHeight="1" x14ac:dyDescent="0.2">
      <c r="A291" s="2" t="s">
        <v>25</v>
      </c>
      <c r="B291" s="2">
        <v>1276</v>
      </c>
      <c r="C291" s="2" t="s">
        <v>50</v>
      </c>
      <c r="D291" s="2" t="s">
        <v>1141</v>
      </c>
      <c r="E291" s="2" t="s">
        <v>1142</v>
      </c>
      <c r="F291" s="2" t="s">
        <v>1143</v>
      </c>
      <c r="G291" s="2" t="s">
        <v>248</v>
      </c>
      <c r="H291" s="2" t="s">
        <v>49</v>
      </c>
      <c r="I291" s="59">
        <v>27527</v>
      </c>
      <c r="J291" s="2"/>
      <c r="K291" s="2" t="s">
        <v>1144</v>
      </c>
      <c r="L291" s="104" t="s">
        <v>278</v>
      </c>
      <c r="M291" s="82">
        <v>45797</v>
      </c>
      <c r="N291" s="2" t="s">
        <v>823</v>
      </c>
      <c r="O291" s="2"/>
    </row>
    <row r="292" spans="1:15" ht="18" customHeight="1" x14ac:dyDescent="0.2">
      <c r="A292" s="2" t="s">
        <v>25</v>
      </c>
      <c r="B292" s="2">
        <v>1276</v>
      </c>
      <c r="C292" s="2" t="s">
        <v>56</v>
      </c>
      <c r="D292" s="2" t="s">
        <v>1141</v>
      </c>
      <c r="E292" s="2" t="s">
        <v>1142</v>
      </c>
      <c r="F292" s="2" t="s">
        <v>1143</v>
      </c>
      <c r="G292" s="2" t="s">
        <v>248</v>
      </c>
      <c r="H292" s="2" t="s">
        <v>49</v>
      </c>
      <c r="I292" s="59">
        <v>27527</v>
      </c>
      <c r="J292" s="2"/>
      <c r="K292" s="2" t="s">
        <v>1144</v>
      </c>
      <c r="L292" s="68" t="s">
        <v>278</v>
      </c>
      <c r="M292" s="82">
        <v>45797</v>
      </c>
      <c r="N292" s="2" t="s">
        <v>822</v>
      </c>
      <c r="O292" s="2"/>
    </row>
    <row r="293" spans="1:15" ht="18" customHeight="1" x14ac:dyDescent="0.2">
      <c r="A293" s="2" t="s">
        <v>25</v>
      </c>
      <c r="B293" s="2">
        <v>1276</v>
      </c>
      <c r="C293" s="2" t="s">
        <v>61</v>
      </c>
      <c r="D293" s="2" t="s">
        <v>1780</v>
      </c>
      <c r="E293" s="2" t="s">
        <v>1781</v>
      </c>
      <c r="F293" s="2" t="s">
        <v>1784</v>
      </c>
      <c r="G293" s="2" t="s">
        <v>407</v>
      </c>
      <c r="H293" s="2" t="s">
        <v>49</v>
      </c>
      <c r="I293" s="59">
        <v>27893</v>
      </c>
      <c r="J293" s="2"/>
      <c r="K293" s="2" t="s">
        <v>1782</v>
      </c>
      <c r="L293" s="68" t="s">
        <v>1783</v>
      </c>
      <c r="M293" s="82">
        <v>45797</v>
      </c>
      <c r="N293" s="2"/>
      <c r="O293" s="2"/>
    </row>
    <row r="294" spans="1:15" ht="18" customHeight="1" x14ac:dyDescent="0.2">
      <c r="A294" s="2" t="s">
        <v>25</v>
      </c>
      <c r="B294" s="2">
        <v>1276</v>
      </c>
      <c r="C294" s="2" t="s">
        <v>755</v>
      </c>
      <c r="D294" s="2" t="s">
        <v>85</v>
      </c>
      <c r="E294" s="2" t="s">
        <v>1512</v>
      </c>
      <c r="F294" s="2" t="s">
        <v>1513</v>
      </c>
      <c r="G294" s="2" t="s">
        <v>407</v>
      </c>
      <c r="H294" s="2" t="s">
        <v>49</v>
      </c>
      <c r="I294" s="59">
        <v>27896</v>
      </c>
      <c r="J294" s="2"/>
      <c r="K294" s="2" t="s">
        <v>1514</v>
      </c>
      <c r="L294" s="68" t="s">
        <v>1515</v>
      </c>
      <c r="M294" s="82">
        <v>45797</v>
      </c>
      <c r="N294" s="2"/>
      <c r="O294" s="2"/>
    </row>
    <row r="295" spans="1:15" ht="18" customHeight="1" x14ac:dyDescent="0.2">
      <c r="A295" s="2" t="s">
        <v>280</v>
      </c>
      <c r="B295" s="2">
        <v>1298</v>
      </c>
      <c r="C295" s="2" t="s">
        <v>48</v>
      </c>
      <c r="D295" s="2" t="s">
        <v>125</v>
      </c>
      <c r="E295" s="2" t="s">
        <v>1236</v>
      </c>
      <c r="F295" s="2" t="s">
        <v>1237</v>
      </c>
      <c r="G295" s="2" t="s">
        <v>199</v>
      </c>
      <c r="H295" s="2" t="s">
        <v>49</v>
      </c>
      <c r="I295" s="59">
        <v>28675</v>
      </c>
      <c r="J295" s="2"/>
      <c r="K295" s="2" t="s">
        <v>1238</v>
      </c>
      <c r="L295" s="68" t="s">
        <v>637</v>
      </c>
      <c r="M295" s="82">
        <v>45757</v>
      </c>
      <c r="N295" s="68"/>
      <c r="O295" s="2"/>
    </row>
    <row r="296" spans="1:15" ht="18" customHeight="1" x14ac:dyDescent="0.2">
      <c r="A296" s="2" t="s">
        <v>280</v>
      </c>
      <c r="B296" s="2">
        <v>1298</v>
      </c>
      <c r="C296" s="2" t="s">
        <v>1336</v>
      </c>
      <c r="D296" s="2" t="s">
        <v>212</v>
      </c>
      <c r="E296" s="2" t="s">
        <v>1545</v>
      </c>
      <c r="F296" s="2" t="s">
        <v>1237</v>
      </c>
      <c r="G296" s="2" t="s">
        <v>199</v>
      </c>
      <c r="H296" s="2" t="s">
        <v>49</v>
      </c>
      <c r="I296" s="59">
        <v>28675</v>
      </c>
      <c r="J296" s="2"/>
      <c r="K296" s="2" t="s">
        <v>1368</v>
      </c>
      <c r="L296" s="68" t="s">
        <v>1369</v>
      </c>
      <c r="M296" s="82">
        <v>45757</v>
      </c>
      <c r="N296" s="2"/>
      <c r="O296" s="2"/>
    </row>
    <row r="297" spans="1:15" ht="18" customHeight="1" x14ac:dyDescent="0.2">
      <c r="A297" s="2" t="s">
        <v>280</v>
      </c>
      <c r="B297" s="2">
        <v>1298</v>
      </c>
      <c r="C297" s="2" t="s">
        <v>1337</v>
      </c>
      <c r="D297" s="2" t="s">
        <v>1370</v>
      </c>
      <c r="E297" s="2" t="s">
        <v>1371</v>
      </c>
      <c r="F297" s="2" t="s">
        <v>1237</v>
      </c>
      <c r="G297" s="2" t="s">
        <v>199</v>
      </c>
      <c r="H297" s="2" t="s">
        <v>49</v>
      </c>
      <c r="I297" s="59">
        <v>28675</v>
      </c>
      <c r="K297" s="2" t="s">
        <v>1372</v>
      </c>
      <c r="L297" s="68" t="s">
        <v>1373</v>
      </c>
      <c r="M297" s="82">
        <v>45757</v>
      </c>
      <c r="N297" s="2"/>
      <c r="O297" s="2"/>
    </row>
    <row r="298" spans="1:15" ht="18" customHeight="1" x14ac:dyDescent="0.2">
      <c r="A298" s="2" t="s">
        <v>280</v>
      </c>
      <c r="B298" s="2">
        <v>1298</v>
      </c>
      <c r="C298" s="2" t="s">
        <v>50</v>
      </c>
      <c r="D298" s="2" t="s">
        <v>1242</v>
      </c>
      <c r="E298" s="2" t="s">
        <v>1243</v>
      </c>
      <c r="F298" s="2" t="s">
        <v>1237</v>
      </c>
      <c r="G298" s="2" t="s">
        <v>199</v>
      </c>
      <c r="H298" s="2" t="s">
        <v>49</v>
      </c>
      <c r="I298" s="59">
        <v>28675</v>
      </c>
      <c r="J298" s="2"/>
      <c r="K298" s="2" t="s">
        <v>1244</v>
      </c>
      <c r="L298" s="68" t="s">
        <v>1245</v>
      </c>
      <c r="M298" s="82">
        <v>45757</v>
      </c>
      <c r="N298" s="2"/>
      <c r="O298" s="2"/>
    </row>
    <row r="299" spans="1:15" ht="18" customHeight="1" x14ac:dyDescent="0.2">
      <c r="A299" s="2" t="s">
        <v>280</v>
      </c>
      <c r="B299" s="2">
        <v>1298</v>
      </c>
      <c r="C299" s="2" t="s">
        <v>56</v>
      </c>
      <c r="D299" s="2" t="s">
        <v>884</v>
      </c>
      <c r="E299" s="2" t="s">
        <v>1239</v>
      </c>
      <c r="F299" s="2" t="s">
        <v>1237</v>
      </c>
      <c r="G299" s="2" t="s">
        <v>199</v>
      </c>
      <c r="H299" s="2" t="s">
        <v>49</v>
      </c>
      <c r="I299" s="59">
        <v>28675</v>
      </c>
      <c r="J299" s="2"/>
      <c r="K299" s="2" t="s">
        <v>1240</v>
      </c>
      <c r="L299" s="68" t="s">
        <v>1241</v>
      </c>
      <c r="M299" s="82">
        <v>45757</v>
      </c>
      <c r="N299" s="2"/>
      <c r="O299" s="2"/>
    </row>
    <row r="300" spans="1:15" ht="18" customHeight="1" x14ac:dyDescent="0.2">
      <c r="A300" s="2" t="s">
        <v>280</v>
      </c>
      <c r="B300" s="2">
        <v>1298</v>
      </c>
      <c r="C300" s="2" t="s">
        <v>61</v>
      </c>
      <c r="D300" s="2" t="s">
        <v>134</v>
      </c>
      <c r="E300" s="2" t="s">
        <v>281</v>
      </c>
      <c r="F300" s="2" t="s">
        <v>282</v>
      </c>
      <c r="G300" s="2" t="s">
        <v>199</v>
      </c>
      <c r="H300" s="2" t="s">
        <v>49</v>
      </c>
      <c r="I300" s="59">
        <v>28675</v>
      </c>
      <c r="J300" s="2" t="s">
        <v>283</v>
      </c>
      <c r="K300" s="2"/>
      <c r="L300" s="68" t="s">
        <v>284</v>
      </c>
      <c r="M300" s="82">
        <v>45757</v>
      </c>
      <c r="N300" s="2"/>
      <c r="O300" s="2"/>
    </row>
    <row r="301" spans="1:15" ht="18" customHeight="1" x14ac:dyDescent="0.2">
      <c r="A301" s="2" t="s">
        <v>280</v>
      </c>
      <c r="B301" s="2">
        <v>1298</v>
      </c>
      <c r="C301" s="2" t="s">
        <v>755</v>
      </c>
      <c r="D301" s="2" t="s">
        <v>207</v>
      </c>
      <c r="E301" s="2" t="s">
        <v>769</v>
      </c>
      <c r="F301" s="2" t="s">
        <v>770</v>
      </c>
      <c r="G301" s="2" t="s">
        <v>199</v>
      </c>
      <c r="H301" s="2" t="s">
        <v>49</v>
      </c>
      <c r="I301" s="59">
        <v>28675</v>
      </c>
      <c r="J301" s="2"/>
      <c r="K301" s="2" t="s">
        <v>771</v>
      </c>
      <c r="L301" s="68" t="s">
        <v>772</v>
      </c>
      <c r="M301" s="82">
        <v>45757</v>
      </c>
      <c r="N301" s="2"/>
      <c r="O301" s="2"/>
    </row>
    <row r="302" spans="1:15" ht="18" customHeight="1" x14ac:dyDescent="0.2">
      <c r="A302" s="2" t="s">
        <v>27</v>
      </c>
      <c r="B302" s="2">
        <v>1320</v>
      </c>
      <c r="C302" s="2" t="s">
        <v>48</v>
      </c>
      <c r="D302" s="2" t="s">
        <v>1611</v>
      </c>
      <c r="E302" s="2" t="s">
        <v>1612</v>
      </c>
      <c r="F302" s="2" t="s">
        <v>1613</v>
      </c>
      <c r="G302" s="2" t="s">
        <v>690</v>
      </c>
      <c r="H302" s="2" t="s">
        <v>49</v>
      </c>
      <c r="I302" s="59">
        <v>28607</v>
      </c>
      <c r="J302" s="2"/>
      <c r="K302" s="2" t="s">
        <v>1614</v>
      </c>
      <c r="L302" s="68" t="s">
        <v>1615</v>
      </c>
      <c r="M302" s="82">
        <v>45754</v>
      </c>
      <c r="N302" s="2"/>
      <c r="O302" s="2"/>
    </row>
    <row r="303" spans="1:15" ht="18" customHeight="1" x14ac:dyDescent="0.2">
      <c r="A303" s="2" t="s">
        <v>27</v>
      </c>
      <c r="B303" s="2">
        <v>1320</v>
      </c>
      <c r="C303" s="2" t="s">
        <v>1336</v>
      </c>
      <c r="D303" s="2" t="s">
        <v>2208</v>
      </c>
      <c r="E303" s="2" t="s">
        <v>1554</v>
      </c>
      <c r="F303" s="2" t="s">
        <v>2209</v>
      </c>
      <c r="G303" s="2" t="s">
        <v>2210</v>
      </c>
      <c r="H303" s="2" t="s">
        <v>2211</v>
      </c>
      <c r="I303" s="59">
        <v>37691</v>
      </c>
      <c r="J303" s="2"/>
      <c r="K303" s="2" t="s">
        <v>2212</v>
      </c>
      <c r="L303" s="68"/>
      <c r="M303" s="82">
        <v>45754</v>
      </c>
      <c r="N303" s="2"/>
      <c r="O303" s="2"/>
    </row>
    <row r="304" spans="1:15" ht="18" customHeight="1" x14ac:dyDescent="0.2">
      <c r="A304" s="2" t="s">
        <v>27</v>
      </c>
      <c r="B304" s="2">
        <v>1320</v>
      </c>
      <c r="C304" s="2" t="s">
        <v>1337</v>
      </c>
      <c r="D304" s="2" t="s">
        <v>151</v>
      </c>
      <c r="E304" s="2" t="s">
        <v>1090</v>
      </c>
      <c r="F304" s="2" t="s">
        <v>1091</v>
      </c>
      <c r="G304" s="2" t="s">
        <v>882</v>
      </c>
      <c r="H304" s="2" t="s">
        <v>49</v>
      </c>
      <c r="I304" s="59">
        <v>28607</v>
      </c>
      <c r="J304" s="2"/>
      <c r="K304" s="2" t="s">
        <v>1092</v>
      </c>
      <c r="L304" s="68" t="s">
        <v>1093</v>
      </c>
      <c r="M304" s="82">
        <v>45754</v>
      </c>
      <c r="N304" s="2"/>
      <c r="O304" s="2"/>
    </row>
    <row r="305" spans="1:15" ht="18" customHeight="1" x14ac:dyDescent="0.2">
      <c r="A305" s="2" t="s">
        <v>27</v>
      </c>
      <c r="B305" s="2">
        <v>1320</v>
      </c>
      <c r="C305" s="2" t="s">
        <v>50</v>
      </c>
      <c r="D305" s="2" t="s">
        <v>1616</v>
      </c>
      <c r="E305" s="2" t="s">
        <v>1617</v>
      </c>
      <c r="F305" s="2" t="s">
        <v>1618</v>
      </c>
      <c r="G305" s="2" t="s">
        <v>179</v>
      </c>
      <c r="H305" s="2" t="s">
        <v>49</v>
      </c>
      <c r="I305" s="59">
        <v>28613</v>
      </c>
      <c r="J305" s="2"/>
      <c r="K305" t="s">
        <v>1619</v>
      </c>
      <c r="L305" s="68" t="s">
        <v>1620</v>
      </c>
      <c r="M305" s="82">
        <v>45754</v>
      </c>
      <c r="N305" s="2"/>
      <c r="O305" s="2"/>
    </row>
    <row r="306" spans="1:15" ht="18" customHeight="1" x14ac:dyDescent="0.2">
      <c r="A306" s="2" t="s">
        <v>27</v>
      </c>
      <c r="B306" s="2">
        <v>1320</v>
      </c>
      <c r="C306" s="2" t="s">
        <v>56</v>
      </c>
      <c r="D306" s="2" t="s">
        <v>1616</v>
      </c>
      <c r="E306" s="2" t="s">
        <v>1617</v>
      </c>
      <c r="F306" t="s">
        <v>1618</v>
      </c>
      <c r="G306" t="s">
        <v>179</v>
      </c>
      <c r="H306" s="2" t="s">
        <v>49</v>
      </c>
      <c r="I306" s="33">
        <v>28613</v>
      </c>
      <c r="K306" s="2" t="s">
        <v>1619</v>
      </c>
      <c r="L306" s="68" t="s">
        <v>1620</v>
      </c>
      <c r="M306" s="82">
        <v>45754</v>
      </c>
      <c r="N306" s="2"/>
      <c r="O306" s="2"/>
    </row>
    <row r="307" spans="1:15" ht="18" customHeight="1" x14ac:dyDescent="0.2">
      <c r="A307" s="2" t="s">
        <v>27</v>
      </c>
      <c r="B307" s="2">
        <v>1320</v>
      </c>
      <c r="C307" s="2" t="s">
        <v>61</v>
      </c>
      <c r="D307" s="2" t="s">
        <v>69</v>
      </c>
      <c r="E307" s="2"/>
      <c r="F307" s="2"/>
      <c r="G307" s="2" t="s">
        <v>690</v>
      </c>
      <c r="H307" s="2" t="s">
        <v>49</v>
      </c>
      <c r="I307" s="59">
        <v>28607</v>
      </c>
      <c r="J307" s="2"/>
      <c r="K307" s="2"/>
      <c r="L307" s="68"/>
      <c r="M307" s="82">
        <v>45754</v>
      </c>
      <c r="N307" s="2"/>
      <c r="O307" s="2"/>
    </row>
    <row r="308" spans="1:15" ht="18" customHeight="1" x14ac:dyDescent="0.2">
      <c r="A308" s="2" t="s">
        <v>27</v>
      </c>
      <c r="B308" s="2">
        <v>1320</v>
      </c>
      <c r="C308" s="2" t="s">
        <v>755</v>
      </c>
      <c r="D308" s="2" t="s">
        <v>1291</v>
      </c>
      <c r="E308" s="2" t="s">
        <v>450</v>
      </c>
      <c r="F308" s="2" t="s">
        <v>1322</v>
      </c>
      <c r="G308" s="2" t="s">
        <v>1621</v>
      </c>
      <c r="H308" s="2" t="s">
        <v>49</v>
      </c>
      <c r="I308" s="59">
        <v>28607</v>
      </c>
      <c r="J308" s="2"/>
      <c r="K308" s="2" t="s">
        <v>1323</v>
      </c>
      <c r="L308" s="68" t="s">
        <v>1324</v>
      </c>
      <c r="M308" s="82">
        <v>45754</v>
      </c>
      <c r="N308" s="2"/>
      <c r="O308" s="2"/>
    </row>
    <row r="309" spans="1:15" ht="18" customHeight="1" x14ac:dyDescent="0.2">
      <c r="A309" s="2" t="s">
        <v>28</v>
      </c>
      <c r="B309" s="2">
        <v>1321</v>
      </c>
      <c r="C309" s="2" t="s">
        <v>48</v>
      </c>
      <c r="D309" s="2" t="s">
        <v>288</v>
      </c>
      <c r="E309" s="2" t="s">
        <v>1888</v>
      </c>
      <c r="F309" s="2" t="s">
        <v>839</v>
      </c>
      <c r="G309" s="2" t="s">
        <v>28</v>
      </c>
      <c r="H309" s="2" t="s">
        <v>49</v>
      </c>
      <c r="I309" s="59">
        <v>28443</v>
      </c>
      <c r="J309" s="2"/>
      <c r="K309" s="2" t="s">
        <v>1889</v>
      </c>
      <c r="L309" s="68" t="s">
        <v>1906</v>
      </c>
      <c r="M309" s="82">
        <v>45790</v>
      </c>
      <c r="N309" s="2" t="s">
        <v>1516</v>
      </c>
      <c r="O309" s="2"/>
    </row>
    <row r="310" spans="1:15" ht="18" customHeight="1" x14ac:dyDescent="0.2">
      <c r="A310" s="2" t="s">
        <v>28</v>
      </c>
      <c r="B310" s="2">
        <v>1321</v>
      </c>
      <c r="C310" s="2" t="s">
        <v>1336</v>
      </c>
      <c r="D310" s="2" t="s">
        <v>1890</v>
      </c>
      <c r="E310" s="2" t="s">
        <v>1891</v>
      </c>
      <c r="F310" s="2" t="s">
        <v>1940</v>
      </c>
      <c r="G310" s="2" t="s">
        <v>1941</v>
      </c>
      <c r="H310" s="2" t="s">
        <v>49</v>
      </c>
      <c r="I310" s="59">
        <v>169903</v>
      </c>
      <c r="J310" s="2"/>
      <c r="K310" s="2" t="s">
        <v>1892</v>
      </c>
      <c r="L310" s="68" t="s">
        <v>1893</v>
      </c>
      <c r="M310" s="82">
        <v>45790</v>
      </c>
      <c r="N310" s="2"/>
      <c r="O310" s="2"/>
    </row>
    <row r="311" spans="1:15" ht="18" customHeight="1" x14ac:dyDescent="0.2">
      <c r="A311" s="2" t="s">
        <v>28</v>
      </c>
      <c r="B311" s="2">
        <v>1321</v>
      </c>
      <c r="C311" s="2" t="s">
        <v>1337</v>
      </c>
      <c r="D311" s="2" t="s">
        <v>1367</v>
      </c>
      <c r="E311" s="2" t="s">
        <v>2027</v>
      </c>
      <c r="F311" s="2" t="s">
        <v>2123</v>
      </c>
      <c r="G311" s="2" t="s">
        <v>28</v>
      </c>
      <c r="H311" s="2" t="s">
        <v>49</v>
      </c>
      <c r="I311" s="59">
        <v>28443</v>
      </c>
      <c r="J311" s="2"/>
      <c r="K311" s="2" t="s">
        <v>2028</v>
      </c>
      <c r="L311" s="68" t="s">
        <v>2029</v>
      </c>
      <c r="M311" s="82">
        <v>45790</v>
      </c>
      <c r="N311" s="2"/>
      <c r="O311" s="2"/>
    </row>
    <row r="312" spans="1:15" ht="18" customHeight="1" x14ac:dyDescent="0.2">
      <c r="A312" s="2" t="s">
        <v>28</v>
      </c>
      <c r="B312" s="2">
        <v>1321</v>
      </c>
      <c r="C312" s="2" t="s">
        <v>50</v>
      </c>
      <c r="D312" s="2" t="s">
        <v>1321</v>
      </c>
      <c r="E312" s="2" t="s">
        <v>1472</v>
      </c>
      <c r="F312" s="2" t="s">
        <v>1473</v>
      </c>
      <c r="G312" s="2" t="s">
        <v>28</v>
      </c>
      <c r="H312" s="2" t="s">
        <v>49</v>
      </c>
      <c r="I312" s="59">
        <v>28443</v>
      </c>
      <c r="J312" s="2"/>
      <c r="K312" s="2" t="s">
        <v>1474</v>
      </c>
      <c r="L312" s="68" t="s">
        <v>1476</v>
      </c>
      <c r="M312" s="82">
        <v>45790</v>
      </c>
      <c r="N312" s="2"/>
      <c r="O312" s="2"/>
    </row>
    <row r="313" spans="1:15" ht="18" customHeight="1" x14ac:dyDescent="0.2">
      <c r="A313" s="2" t="s">
        <v>28</v>
      </c>
      <c r="B313" s="2">
        <v>1321</v>
      </c>
      <c r="C313" s="2" t="s">
        <v>56</v>
      </c>
      <c r="D313" s="2" t="s">
        <v>1993</v>
      </c>
      <c r="E313" s="2" t="s">
        <v>2186</v>
      </c>
      <c r="F313" s="2" t="s">
        <v>2200</v>
      </c>
      <c r="G313" s="2" t="s">
        <v>28</v>
      </c>
      <c r="H313" s="2" t="s">
        <v>49</v>
      </c>
      <c r="I313" s="59">
        <v>28443</v>
      </c>
      <c r="J313" s="2"/>
      <c r="K313" s="2" t="s">
        <v>2187</v>
      </c>
      <c r="L313" s="68" t="s">
        <v>2188</v>
      </c>
      <c r="M313" s="82">
        <v>45790</v>
      </c>
      <c r="N313" s="2"/>
      <c r="O313" s="2"/>
    </row>
    <row r="314" spans="1:15" ht="18" customHeight="1" x14ac:dyDescent="0.2">
      <c r="A314" s="2" t="s">
        <v>28</v>
      </c>
      <c r="B314" s="2">
        <v>1321</v>
      </c>
      <c r="C314" s="2" t="s">
        <v>61</v>
      </c>
      <c r="D314" s="2" t="s">
        <v>1452</v>
      </c>
      <c r="E314" s="2" t="s">
        <v>1921</v>
      </c>
      <c r="F314" s="2" t="s">
        <v>1938</v>
      </c>
      <c r="G314" s="2" t="s">
        <v>1939</v>
      </c>
      <c r="H314" s="2" t="s">
        <v>49</v>
      </c>
      <c r="I314" s="59">
        <v>28443</v>
      </c>
      <c r="J314" s="2"/>
      <c r="K314" s="2" t="s">
        <v>1922</v>
      </c>
      <c r="L314" s="68" t="s">
        <v>1923</v>
      </c>
      <c r="M314" s="82">
        <v>45790</v>
      </c>
      <c r="N314" s="2"/>
      <c r="O314" s="2"/>
    </row>
    <row r="315" spans="1:15" ht="18" customHeight="1" x14ac:dyDescent="0.2">
      <c r="A315" s="2" t="s">
        <v>28</v>
      </c>
      <c r="B315" s="2">
        <v>1321</v>
      </c>
      <c r="C315" s="2" t="s">
        <v>755</v>
      </c>
      <c r="D315" s="2" t="s">
        <v>286</v>
      </c>
      <c r="E315" s="2" t="s">
        <v>1070</v>
      </c>
      <c r="F315" s="2" t="s">
        <v>839</v>
      </c>
      <c r="G315" s="2" t="s">
        <v>28</v>
      </c>
      <c r="H315" s="2" t="s">
        <v>49</v>
      </c>
      <c r="I315" s="59">
        <v>28443</v>
      </c>
      <c r="J315" s="2"/>
      <c r="K315" s="2" t="s">
        <v>1071</v>
      </c>
      <c r="L315" s="68" t="s">
        <v>287</v>
      </c>
      <c r="M315" s="82">
        <v>45790</v>
      </c>
      <c r="N315" s="2"/>
      <c r="O315" s="2"/>
    </row>
    <row r="316" spans="1:15" ht="18" customHeight="1" x14ac:dyDescent="0.2">
      <c r="A316" s="2" t="s">
        <v>29</v>
      </c>
      <c r="B316" s="2">
        <v>1322</v>
      </c>
      <c r="C316" s="2" t="s">
        <v>48</v>
      </c>
      <c r="D316" s="2" t="s">
        <v>1366</v>
      </c>
      <c r="E316" s="2" t="s">
        <v>2064</v>
      </c>
      <c r="F316" s="2"/>
      <c r="G316" s="2"/>
      <c r="H316" s="2" t="s">
        <v>49</v>
      </c>
      <c r="I316" s="59"/>
      <c r="J316" s="2"/>
      <c r="K316" s="2"/>
      <c r="L316" s="68" t="s">
        <v>2065</v>
      </c>
      <c r="M316" s="82">
        <v>45790</v>
      </c>
      <c r="N316" s="2"/>
      <c r="O316" s="2"/>
    </row>
    <row r="317" spans="1:15" ht="18" customHeight="1" x14ac:dyDescent="0.2">
      <c r="A317" s="2" t="s">
        <v>29</v>
      </c>
      <c r="B317" s="2">
        <v>1322</v>
      </c>
      <c r="C317" s="2" t="s">
        <v>1336</v>
      </c>
      <c r="D317" s="2" t="s">
        <v>1057</v>
      </c>
      <c r="E317" s="2" t="s">
        <v>1058</v>
      </c>
      <c r="F317" s="2" t="s">
        <v>1059</v>
      </c>
      <c r="G317" s="2" t="s">
        <v>290</v>
      </c>
      <c r="H317" s="2" t="s">
        <v>49</v>
      </c>
      <c r="I317" s="59">
        <v>27030</v>
      </c>
      <c r="J317" s="2"/>
      <c r="K317" s="2" t="s">
        <v>2000</v>
      </c>
      <c r="L317" s="68" t="s">
        <v>1060</v>
      </c>
      <c r="M317" s="82">
        <v>45790</v>
      </c>
      <c r="N317" s="2"/>
      <c r="O317" s="2"/>
    </row>
    <row r="318" spans="1:15" ht="18" customHeight="1" x14ac:dyDescent="0.2">
      <c r="A318" s="2" t="s">
        <v>29</v>
      </c>
      <c r="B318" s="2">
        <v>1322</v>
      </c>
      <c r="C318" s="2" t="s">
        <v>1337</v>
      </c>
      <c r="D318" s="2" t="s">
        <v>1996</v>
      </c>
      <c r="E318" s="2" t="s">
        <v>1997</v>
      </c>
      <c r="F318" s="2" t="s">
        <v>1999</v>
      </c>
      <c r="G318" s="2" t="s">
        <v>290</v>
      </c>
      <c r="H318" s="2" t="s">
        <v>49</v>
      </c>
      <c r="I318" s="59">
        <v>27030</v>
      </c>
      <c r="J318" s="2"/>
      <c r="K318" s="2" t="s">
        <v>2001</v>
      </c>
      <c r="L318" s="68" t="s">
        <v>1998</v>
      </c>
      <c r="M318" s="82">
        <v>45790</v>
      </c>
      <c r="N318" s="68"/>
      <c r="O318" s="2"/>
    </row>
    <row r="319" spans="1:15" ht="18" customHeight="1" x14ac:dyDescent="0.2">
      <c r="A319" s="2" t="s">
        <v>29</v>
      </c>
      <c r="B319" s="2">
        <v>1322</v>
      </c>
      <c r="C319" s="2" t="s">
        <v>50</v>
      </c>
      <c r="D319" s="2" t="s">
        <v>2002</v>
      </c>
      <c r="E319" s="2" t="s">
        <v>57</v>
      </c>
      <c r="F319" s="2" t="s">
        <v>2003</v>
      </c>
      <c r="G319" s="2" t="s">
        <v>290</v>
      </c>
      <c r="H319" s="2" t="s">
        <v>49</v>
      </c>
      <c r="I319" s="59">
        <v>27030</v>
      </c>
      <c r="J319" s="2"/>
      <c r="K319" s="2" t="s">
        <v>2004</v>
      </c>
      <c r="L319" s="68" t="s">
        <v>2005</v>
      </c>
      <c r="M319" s="82">
        <v>45790</v>
      </c>
      <c r="N319" s="2"/>
      <c r="O319" s="2"/>
    </row>
    <row r="320" spans="1:15" ht="18" customHeight="1" x14ac:dyDescent="0.2">
      <c r="A320" s="2" t="s">
        <v>29</v>
      </c>
      <c r="B320" s="2">
        <v>1322</v>
      </c>
      <c r="C320" s="2" t="s">
        <v>56</v>
      </c>
      <c r="D320" s="2" t="s">
        <v>1057</v>
      </c>
      <c r="E320" s="2" t="s">
        <v>1058</v>
      </c>
      <c r="F320" s="2" t="s">
        <v>1059</v>
      </c>
      <c r="G320" s="2" t="s">
        <v>290</v>
      </c>
      <c r="H320" s="2" t="s">
        <v>49</v>
      </c>
      <c r="I320" s="59">
        <v>27030</v>
      </c>
      <c r="J320" s="2"/>
      <c r="K320" s="2" t="s">
        <v>2000</v>
      </c>
      <c r="L320" s="68" t="s">
        <v>1060</v>
      </c>
      <c r="M320" s="82">
        <v>45790</v>
      </c>
      <c r="O320" s="2"/>
    </row>
    <row r="321" spans="1:15" ht="18" customHeight="1" x14ac:dyDescent="0.2">
      <c r="A321" s="2" t="s">
        <v>29</v>
      </c>
      <c r="B321" s="2">
        <v>1322</v>
      </c>
      <c r="C321" s="2" t="s">
        <v>61</v>
      </c>
      <c r="D321" s="2" t="s">
        <v>72</v>
      </c>
      <c r="E321" s="2" t="s">
        <v>291</v>
      </c>
      <c r="F321" s="2" t="s">
        <v>292</v>
      </c>
      <c r="G321" s="2" t="s">
        <v>293</v>
      </c>
      <c r="H321" s="2" t="s">
        <v>49</v>
      </c>
      <c r="I321" s="59">
        <v>27024</v>
      </c>
      <c r="J321" s="2"/>
      <c r="K321" s="2" t="s">
        <v>294</v>
      </c>
      <c r="L321" s="68" t="s">
        <v>295</v>
      </c>
      <c r="M321" s="82">
        <v>45790</v>
      </c>
      <c r="N321" s="68"/>
      <c r="O321" s="2"/>
    </row>
    <row r="322" spans="1:15" ht="18" customHeight="1" x14ac:dyDescent="0.2">
      <c r="A322" s="2" t="s">
        <v>29</v>
      </c>
      <c r="B322" s="2">
        <v>1322</v>
      </c>
      <c r="C322" s="2" t="s">
        <v>755</v>
      </c>
      <c r="D322" s="2" t="s">
        <v>125</v>
      </c>
      <c r="E322" s="2" t="s">
        <v>816</v>
      </c>
      <c r="F322" s="2" t="s">
        <v>1762</v>
      </c>
      <c r="G322" s="2" t="s">
        <v>1763</v>
      </c>
      <c r="H322" s="2" t="s">
        <v>49</v>
      </c>
      <c r="I322" s="59">
        <v>27053</v>
      </c>
      <c r="J322" s="2"/>
      <c r="K322" s="2" t="s">
        <v>817</v>
      </c>
      <c r="L322" s="68" t="s">
        <v>818</v>
      </c>
      <c r="M322" s="82">
        <v>45790</v>
      </c>
      <c r="N322" s="68"/>
      <c r="O322" s="2"/>
    </row>
    <row r="323" spans="1:15" ht="18" customHeight="1" x14ac:dyDescent="0.2">
      <c r="A323" s="2" t="s">
        <v>30</v>
      </c>
      <c r="B323" s="2">
        <v>1346</v>
      </c>
      <c r="C323" s="2" t="s">
        <v>48</v>
      </c>
      <c r="D323" s="2" t="s">
        <v>134</v>
      </c>
      <c r="E323" s="2" t="s">
        <v>643</v>
      </c>
      <c r="F323" s="2" t="s">
        <v>644</v>
      </c>
      <c r="G323" s="2" t="s">
        <v>298</v>
      </c>
      <c r="H323" s="2" t="s">
        <v>49</v>
      </c>
      <c r="I323" s="59">
        <v>27501</v>
      </c>
      <c r="J323" s="2" t="s">
        <v>645</v>
      </c>
      <c r="K323" s="2"/>
      <c r="L323" s="68" t="s">
        <v>853</v>
      </c>
      <c r="M323" s="82">
        <v>45337</v>
      </c>
      <c r="N323" s="2"/>
      <c r="O323" s="2"/>
    </row>
    <row r="324" spans="1:15" ht="18" customHeight="1" x14ac:dyDescent="0.2">
      <c r="A324" s="2" t="s">
        <v>30</v>
      </c>
      <c r="B324" s="2">
        <v>1346</v>
      </c>
      <c r="C324" s="2" t="s">
        <v>1336</v>
      </c>
      <c r="D324" s="2" t="s">
        <v>180</v>
      </c>
      <c r="E324" s="2" t="s">
        <v>1357</v>
      </c>
      <c r="F324" s="2" t="s">
        <v>1358</v>
      </c>
      <c r="G324" s="2" t="s">
        <v>1359</v>
      </c>
      <c r="H324" s="2" t="s">
        <v>49</v>
      </c>
      <c r="I324" s="59">
        <v>27548</v>
      </c>
      <c r="J324" s="2"/>
      <c r="K324" s="2"/>
      <c r="L324" s="68" t="s">
        <v>1360</v>
      </c>
      <c r="M324" s="82">
        <v>45337</v>
      </c>
      <c r="N324" s="2"/>
      <c r="O324" s="2"/>
    </row>
    <row r="325" spans="1:15" ht="18" customHeight="1" x14ac:dyDescent="0.2">
      <c r="A325" s="2" t="s">
        <v>30</v>
      </c>
      <c r="B325" s="2">
        <v>1346</v>
      </c>
      <c r="C325" s="2" t="s">
        <v>1337</v>
      </c>
      <c r="D325" s="2" t="s">
        <v>1361</v>
      </c>
      <c r="E325" s="2" t="s">
        <v>1362</v>
      </c>
      <c r="F325" s="2" t="s">
        <v>1363</v>
      </c>
      <c r="G325" s="2" t="s">
        <v>1364</v>
      </c>
      <c r="H325" s="2" t="s">
        <v>49</v>
      </c>
      <c r="I325" s="59">
        <v>27506</v>
      </c>
      <c r="J325" s="2"/>
      <c r="K325" s="2"/>
      <c r="L325" s="68" t="s">
        <v>1365</v>
      </c>
      <c r="M325" s="82">
        <v>45337</v>
      </c>
      <c r="N325" s="2"/>
      <c r="O325" s="2"/>
    </row>
    <row r="326" spans="1:15" ht="18" customHeight="1" x14ac:dyDescent="0.2">
      <c r="A326" s="2" t="s">
        <v>30</v>
      </c>
      <c r="B326" s="2">
        <v>1346</v>
      </c>
      <c r="C326" s="2" t="s">
        <v>50</v>
      </c>
      <c r="D326" s="2" t="s">
        <v>1682</v>
      </c>
      <c r="E326" s="2" t="s">
        <v>773</v>
      </c>
      <c r="F326" s="2" t="s">
        <v>774</v>
      </c>
      <c r="G326" s="2" t="s">
        <v>775</v>
      </c>
      <c r="H326" s="2" t="s">
        <v>49</v>
      </c>
      <c r="I326" s="59">
        <v>27521</v>
      </c>
      <c r="J326" s="2"/>
      <c r="K326" s="2" t="s">
        <v>1683</v>
      </c>
      <c r="L326" s="68" t="s">
        <v>1684</v>
      </c>
      <c r="M326" s="82">
        <v>45337</v>
      </c>
      <c r="N326" s="2"/>
      <c r="O326" s="2"/>
    </row>
    <row r="327" spans="1:15" ht="18" customHeight="1" x14ac:dyDescent="0.2">
      <c r="A327" s="2" t="s">
        <v>30</v>
      </c>
      <c r="B327" s="2">
        <v>1346</v>
      </c>
      <c r="C327" s="2" t="s">
        <v>56</v>
      </c>
      <c r="D327" s="2" t="s">
        <v>1682</v>
      </c>
      <c r="E327" s="2" t="s">
        <v>773</v>
      </c>
      <c r="F327" s="2" t="s">
        <v>774</v>
      </c>
      <c r="G327" s="2" t="s">
        <v>775</v>
      </c>
      <c r="H327" s="2" t="s">
        <v>49</v>
      </c>
      <c r="I327" s="59">
        <v>27521</v>
      </c>
      <c r="J327" s="2"/>
      <c r="K327" s="2" t="s">
        <v>1683</v>
      </c>
      <c r="L327" s="68" t="s">
        <v>1684</v>
      </c>
      <c r="M327" s="82">
        <v>45337</v>
      </c>
      <c r="N327" s="2"/>
      <c r="O327" s="2"/>
    </row>
    <row r="328" spans="1:15" ht="18" customHeight="1" x14ac:dyDescent="0.2">
      <c r="A328" s="2" t="s">
        <v>30</v>
      </c>
      <c r="B328" s="2">
        <v>1346</v>
      </c>
      <c r="C328" s="2" t="s">
        <v>61</v>
      </c>
      <c r="D328" s="2" t="s">
        <v>78</v>
      </c>
      <c r="E328" s="2" t="s">
        <v>801</v>
      </c>
      <c r="F328" s="2" t="s">
        <v>802</v>
      </c>
      <c r="G328" s="2" t="s">
        <v>298</v>
      </c>
      <c r="H328" s="2" t="s">
        <v>49</v>
      </c>
      <c r="I328" s="59">
        <v>27501</v>
      </c>
      <c r="J328" s="2" t="s">
        <v>803</v>
      </c>
      <c r="K328" s="2"/>
      <c r="L328" s="68" t="s">
        <v>840</v>
      </c>
      <c r="M328" s="82">
        <v>45337</v>
      </c>
      <c r="N328" s="2"/>
      <c r="O328" s="2"/>
    </row>
    <row r="329" spans="1:15" ht="18" customHeight="1" x14ac:dyDescent="0.2">
      <c r="A329" s="2" t="s">
        <v>30</v>
      </c>
      <c r="B329" s="2">
        <v>1346</v>
      </c>
      <c r="C329" s="2" t="s">
        <v>755</v>
      </c>
      <c r="D329" s="2" t="s">
        <v>64</v>
      </c>
      <c r="E329" s="2" t="s">
        <v>773</v>
      </c>
      <c r="F329" s="2" t="s">
        <v>774</v>
      </c>
      <c r="G329" s="2" t="s">
        <v>775</v>
      </c>
      <c r="H329" s="2" t="s">
        <v>49</v>
      </c>
      <c r="I329" s="59">
        <v>27521</v>
      </c>
      <c r="J329" s="2"/>
      <c r="K329" s="2" t="s">
        <v>776</v>
      </c>
      <c r="L329" s="104" t="s">
        <v>841</v>
      </c>
      <c r="M329" s="82">
        <v>45337</v>
      </c>
      <c r="N329" s="2"/>
      <c r="O329" s="2"/>
    </row>
    <row r="330" spans="1:15" ht="18" customHeight="1" x14ac:dyDescent="0.2">
      <c r="A330" s="2" t="s">
        <v>299</v>
      </c>
      <c r="B330" s="2">
        <v>1350</v>
      </c>
      <c r="C330" s="2" t="s">
        <v>48</v>
      </c>
      <c r="D330" s="2" t="s">
        <v>1573</v>
      </c>
      <c r="E330" s="2" t="s">
        <v>1672</v>
      </c>
      <c r="F330" s="2" t="s">
        <v>1673</v>
      </c>
      <c r="G330" s="2" t="s">
        <v>1674</v>
      </c>
      <c r="H330" s="2" t="s">
        <v>49</v>
      </c>
      <c r="I330" s="33">
        <v>27863</v>
      </c>
      <c r="K330" s="2"/>
      <c r="L330" s="68" t="s">
        <v>1675</v>
      </c>
      <c r="M330" s="82">
        <v>45232</v>
      </c>
      <c r="N330" s="2"/>
      <c r="O330" s="2"/>
    </row>
    <row r="331" spans="1:15" ht="18" customHeight="1" x14ac:dyDescent="0.2">
      <c r="A331" s="2" t="s">
        <v>299</v>
      </c>
      <c r="B331" s="2">
        <v>1350</v>
      </c>
      <c r="C331" s="2" t="s">
        <v>1336</v>
      </c>
      <c r="D331" s="2" t="s">
        <v>209</v>
      </c>
      <c r="E331" s="2" t="s">
        <v>862</v>
      </c>
      <c r="F331" s="2" t="s">
        <v>1676</v>
      </c>
      <c r="G331" s="2" t="s">
        <v>66</v>
      </c>
      <c r="H331" s="2" t="s">
        <v>49</v>
      </c>
      <c r="I331" s="59">
        <v>27534</v>
      </c>
      <c r="J331" s="2"/>
      <c r="K331" s="2" t="s">
        <v>1677</v>
      </c>
      <c r="L331" s="68" t="s">
        <v>1678</v>
      </c>
      <c r="M331" s="82">
        <v>45232</v>
      </c>
      <c r="N331" s="2"/>
      <c r="O331" s="2"/>
    </row>
    <row r="332" spans="1:15" ht="18" customHeight="1" x14ac:dyDescent="0.2">
      <c r="A332" s="2" t="s">
        <v>299</v>
      </c>
      <c r="B332" s="2">
        <v>1350</v>
      </c>
      <c r="C332" s="2" t="s">
        <v>1337</v>
      </c>
      <c r="D332" s="2" t="s">
        <v>1353</v>
      </c>
      <c r="E332" s="2" t="s">
        <v>1354</v>
      </c>
      <c r="F332" s="2" t="s">
        <v>1355</v>
      </c>
      <c r="G332" s="2" t="s">
        <v>303</v>
      </c>
      <c r="H332" s="2" t="s">
        <v>49</v>
      </c>
      <c r="I332" s="59">
        <v>27534</v>
      </c>
      <c r="J332" s="2" t="s">
        <v>1356</v>
      </c>
      <c r="K332" s="2"/>
      <c r="L332" s="104"/>
      <c r="M332" s="82">
        <v>45232</v>
      </c>
      <c r="N332" s="2"/>
      <c r="O332" s="2"/>
    </row>
    <row r="333" spans="1:15" ht="18" customHeight="1" x14ac:dyDescent="0.2">
      <c r="A333" s="2" t="s">
        <v>299</v>
      </c>
      <c r="B333" s="2">
        <v>1350</v>
      </c>
      <c r="C333" s="2" t="s">
        <v>50</v>
      </c>
      <c r="D333" s="2" t="s">
        <v>297</v>
      </c>
      <c r="E333" s="2" t="s">
        <v>1135</v>
      </c>
      <c r="F333" s="2" t="s">
        <v>1136</v>
      </c>
      <c r="G333" s="2" t="s">
        <v>66</v>
      </c>
      <c r="H333" s="2" t="s">
        <v>49</v>
      </c>
      <c r="I333" s="59">
        <v>28551</v>
      </c>
      <c r="J333" s="2"/>
      <c r="K333" s="2" t="s">
        <v>1137</v>
      </c>
      <c r="L333" s="68" t="s">
        <v>1158</v>
      </c>
      <c r="M333" s="82">
        <v>45232</v>
      </c>
      <c r="N333" s="2"/>
      <c r="O333" s="2"/>
    </row>
    <row r="334" spans="1:15" ht="18" customHeight="1" x14ac:dyDescent="0.2">
      <c r="A334" s="2" t="s">
        <v>299</v>
      </c>
      <c r="B334" s="2">
        <v>1350</v>
      </c>
      <c r="C334" s="2" t="s">
        <v>56</v>
      </c>
      <c r="D334" s="2" t="s">
        <v>297</v>
      </c>
      <c r="E334" s="2" t="s">
        <v>1135</v>
      </c>
      <c r="F334" s="2" t="s">
        <v>1136</v>
      </c>
      <c r="G334" s="2" t="s">
        <v>66</v>
      </c>
      <c r="H334" s="2" t="s">
        <v>49</v>
      </c>
      <c r="I334" s="59">
        <v>28551</v>
      </c>
      <c r="J334" s="2"/>
      <c r="K334" s="2" t="s">
        <v>1137</v>
      </c>
      <c r="L334" s="68" t="s">
        <v>1158</v>
      </c>
      <c r="M334" s="82">
        <v>45232</v>
      </c>
      <c r="N334" s="2"/>
      <c r="O334" s="2"/>
    </row>
    <row r="335" spans="1:15" ht="18" customHeight="1" x14ac:dyDescent="0.2">
      <c r="A335" s="2" t="s">
        <v>299</v>
      </c>
      <c r="B335" s="2">
        <v>1350</v>
      </c>
      <c r="C335" s="2" t="s">
        <v>61</v>
      </c>
      <c r="D335" s="2" t="s">
        <v>115</v>
      </c>
      <c r="E335" s="2" t="s">
        <v>301</v>
      </c>
      <c r="F335" s="2" t="s">
        <v>302</v>
      </c>
      <c r="G335" s="2" t="s">
        <v>303</v>
      </c>
      <c r="H335" s="2" t="s">
        <v>49</v>
      </c>
      <c r="I335" s="59">
        <v>27530</v>
      </c>
      <c r="J335" s="2" t="s">
        <v>304</v>
      </c>
      <c r="K335" s="2"/>
      <c r="L335" s="68" t="s">
        <v>863</v>
      </c>
      <c r="M335" s="82">
        <v>45232</v>
      </c>
      <c r="N335" s="2"/>
      <c r="O335" s="2"/>
    </row>
    <row r="336" spans="1:15" ht="18" customHeight="1" x14ac:dyDescent="0.2">
      <c r="A336" s="2" t="s">
        <v>299</v>
      </c>
      <c r="B336" s="2">
        <v>1350</v>
      </c>
      <c r="C336" s="2" t="s">
        <v>755</v>
      </c>
      <c r="D336" s="2" t="s">
        <v>1881</v>
      </c>
      <c r="E336" s="2"/>
      <c r="F336" s="2"/>
      <c r="G336" s="2"/>
      <c r="H336" s="2" t="s">
        <v>49</v>
      </c>
      <c r="I336" s="59">
        <v>27530</v>
      </c>
      <c r="J336" s="2"/>
      <c r="K336" s="2"/>
      <c r="L336" s="68"/>
      <c r="M336" s="82">
        <v>45232</v>
      </c>
      <c r="N336" s="2"/>
      <c r="O336" s="2"/>
    </row>
    <row r="337" spans="1:15" ht="18" customHeight="1" x14ac:dyDescent="0.2">
      <c r="A337" s="2" t="s">
        <v>34</v>
      </c>
      <c r="B337" s="2">
        <v>1389</v>
      </c>
      <c r="C337" s="2" t="s">
        <v>48</v>
      </c>
      <c r="D337" s="2" t="s">
        <v>212</v>
      </c>
      <c r="E337" s="2" t="s">
        <v>1924</v>
      </c>
      <c r="F337" s="2" t="s">
        <v>1933</v>
      </c>
      <c r="G337" s="2" t="s">
        <v>1934</v>
      </c>
      <c r="H337" s="2" t="s">
        <v>49</v>
      </c>
      <c r="I337" s="59" t="s">
        <v>1935</v>
      </c>
      <c r="J337" s="2"/>
      <c r="K337" s="2" t="s">
        <v>1925</v>
      </c>
      <c r="L337" s="68" t="s">
        <v>1926</v>
      </c>
      <c r="M337" s="82">
        <v>45775</v>
      </c>
      <c r="N337" s="2"/>
      <c r="O337" s="2"/>
    </row>
    <row r="338" spans="1:15" ht="18" customHeight="1" x14ac:dyDescent="0.2">
      <c r="A338" s="2" t="s">
        <v>34</v>
      </c>
      <c r="B338" s="2">
        <v>1389</v>
      </c>
      <c r="C338" s="2" t="s">
        <v>1336</v>
      </c>
      <c r="D338" s="2" t="s">
        <v>608</v>
      </c>
      <c r="E338" s="2" t="s">
        <v>1927</v>
      </c>
      <c r="F338" s="2" t="s">
        <v>1936</v>
      </c>
      <c r="G338" s="2" t="s">
        <v>689</v>
      </c>
      <c r="H338" s="2" t="s">
        <v>49</v>
      </c>
      <c r="I338" s="59" t="s">
        <v>1937</v>
      </c>
      <c r="J338" s="2"/>
      <c r="K338" s="2" t="s">
        <v>1928</v>
      </c>
      <c r="L338" s="68" t="s">
        <v>1929</v>
      </c>
      <c r="M338" s="82">
        <v>45775</v>
      </c>
      <c r="N338" s="2"/>
      <c r="O338" s="2"/>
    </row>
    <row r="339" spans="1:15" ht="18" customHeight="1" x14ac:dyDescent="0.2">
      <c r="A339" s="2" t="s">
        <v>34</v>
      </c>
      <c r="B339" s="2">
        <v>1389</v>
      </c>
      <c r="C339" s="2" t="s">
        <v>1337</v>
      </c>
      <c r="D339" s="2" t="s">
        <v>2130</v>
      </c>
      <c r="E339" s="2" t="s">
        <v>2131</v>
      </c>
      <c r="F339" s="2" t="s">
        <v>2137</v>
      </c>
      <c r="G339" s="2" t="s">
        <v>2138</v>
      </c>
      <c r="H339" s="2" t="s">
        <v>49</v>
      </c>
      <c r="I339" s="59">
        <v>28643</v>
      </c>
      <c r="J339" s="2"/>
      <c r="K339" s="2" t="s">
        <v>2132</v>
      </c>
      <c r="L339" s="68" t="s">
        <v>2133</v>
      </c>
      <c r="M339" s="82">
        <v>45775</v>
      </c>
      <c r="N339" s="2"/>
      <c r="O339" s="2"/>
    </row>
    <row r="340" spans="1:15" ht="18" customHeight="1" x14ac:dyDescent="0.2">
      <c r="A340" s="2" t="s">
        <v>34</v>
      </c>
      <c r="B340" s="2">
        <v>1389</v>
      </c>
      <c r="C340" s="2" t="s">
        <v>50</v>
      </c>
      <c r="D340" s="2" t="s">
        <v>212</v>
      </c>
      <c r="E340" s="2" t="s">
        <v>1638</v>
      </c>
      <c r="F340" s="2" t="s">
        <v>1764</v>
      </c>
      <c r="G340" s="2" t="s">
        <v>689</v>
      </c>
      <c r="H340" s="2" t="s">
        <v>49</v>
      </c>
      <c r="I340" s="59">
        <v>28604</v>
      </c>
      <c r="J340" s="2"/>
      <c r="K340" s="2" t="s">
        <v>1639</v>
      </c>
      <c r="L340" s="68" t="s">
        <v>1671</v>
      </c>
      <c r="M340" s="82">
        <v>45775</v>
      </c>
      <c r="N340" s="2" t="s">
        <v>1640</v>
      </c>
      <c r="O340" s="2"/>
    </row>
    <row r="341" spans="1:15" ht="18" customHeight="1" x14ac:dyDescent="0.2">
      <c r="A341" s="2" t="s">
        <v>34</v>
      </c>
      <c r="B341" s="2">
        <v>1389</v>
      </c>
      <c r="C341" s="2" t="s">
        <v>56</v>
      </c>
      <c r="D341" s="2" t="s">
        <v>181</v>
      </c>
      <c r="E341" s="2" t="s">
        <v>306</v>
      </c>
      <c r="F341" s="2" t="s">
        <v>307</v>
      </c>
      <c r="G341" s="2" t="s">
        <v>308</v>
      </c>
      <c r="H341" s="2" t="s">
        <v>49</v>
      </c>
      <c r="I341" s="59">
        <v>28629</v>
      </c>
      <c r="J341" s="2" t="s">
        <v>309</v>
      </c>
      <c r="K341" s="2" t="s">
        <v>309</v>
      </c>
      <c r="L341" s="68" t="s">
        <v>310</v>
      </c>
      <c r="M341" s="82">
        <v>45775</v>
      </c>
      <c r="N341" s="2"/>
      <c r="O341" s="2"/>
    </row>
    <row r="342" spans="1:15" ht="18" customHeight="1" x14ac:dyDescent="0.2">
      <c r="A342" s="2" t="s">
        <v>34</v>
      </c>
      <c r="B342" s="2">
        <v>1389</v>
      </c>
      <c r="C342" s="2" t="s">
        <v>61</v>
      </c>
      <c r="D342" s="2" t="s">
        <v>288</v>
      </c>
      <c r="E342" s="2" t="s">
        <v>57</v>
      </c>
      <c r="F342" s="2" t="s">
        <v>1932</v>
      </c>
      <c r="G342" s="2" t="s">
        <v>689</v>
      </c>
      <c r="H342" s="2" t="s">
        <v>49</v>
      </c>
      <c r="I342" s="59">
        <v>28640</v>
      </c>
      <c r="J342" s="2"/>
      <c r="K342" s="426" t="s">
        <v>1930</v>
      </c>
      <c r="L342" s="68" t="s">
        <v>1931</v>
      </c>
      <c r="M342" s="82">
        <v>45775</v>
      </c>
      <c r="N342" s="2"/>
      <c r="O342" s="2"/>
    </row>
    <row r="343" spans="1:15" ht="18" customHeight="1" x14ac:dyDescent="0.2">
      <c r="A343" s="2" t="s">
        <v>34</v>
      </c>
      <c r="B343" s="2">
        <v>1389</v>
      </c>
      <c r="C343" s="2" t="s">
        <v>755</v>
      </c>
      <c r="D343" s="2" t="s">
        <v>1723</v>
      </c>
      <c r="E343" s="2" t="s">
        <v>2134</v>
      </c>
      <c r="F343" s="2" t="s">
        <v>2139</v>
      </c>
      <c r="G343" s="2" t="s">
        <v>1750</v>
      </c>
      <c r="H343" s="2" t="s">
        <v>49</v>
      </c>
      <c r="I343" s="59" t="s">
        <v>2140</v>
      </c>
      <c r="J343" s="2"/>
      <c r="K343" s="2" t="s">
        <v>2135</v>
      </c>
      <c r="L343" s="68" t="s">
        <v>2136</v>
      </c>
      <c r="M343" s="82">
        <v>45775</v>
      </c>
      <c r="N343" s="2"/>
      <c r="O343" s="2"/>
    </row>
    <row r="344" spans="1:15" ht="18" customHeight="1" x14ac:dyDescent="0.2">
      <c r="A344" s="2" t="s">
        <v>35</v>
      </c>
      <c r="B344" s="2">
        <v>1407</v>
      </c>
      <c r="C344" s="2" t="s">
        <v>48</v>
      </c>
      <c r="D344" s="2" t="s">
        <v>1518</v>
      </c>
      <c r="E344" s="2" t="s">
        <v>1350</v>
      </c>
      <c r="F344" s="2" t="s">
        <v>311</v>
      </c>
      <c r="G344" s="2" t="s">
        <v>35</v>
      </c>
      <c r="H344" s="2" t="s">
        <v>49</v>
      </c>
      <c r="I344" s="59">
        <v>28584</v>
      </c>
      <c r="J344" s="2"/>
      <c r="K344" s="2" t="s">
        <v>1519</v>
      </c>
      <c r="L344" s="68" t="s">
        <v>2266</v>
      </c>
      <c r="M344" s="82">
        <v>45811</v>
      </c>
      <c r="N344" s="2"/>
      <c r="O344" s="2"/>
    </row>
    <row r="345" spans="1:15" ht="18" customHeight="1" x14ac:dyDescent="0.2">
      <c r="A345" s="2" t="s">
        <v>35</v>
      </c>
      <c r="B345" s="2">
        <v>1407</v>
      </c>
      <c r="C345" s="2" t="s">
        <v>1336</v>
      </c>
      <c r="D345" s="2" t="s">
        <v>1518</v>
      </c>
      <c r="E345" s="2" t="s">
        <v>1833</v>
      </c>
      <c r="F345" s="2" t="s">
        <v>311</v>
      </c>
      <c r="G345" s="2" t="s">
        <v>35</v>
      </c>
      <c r="H345" s="2" t="s">
        <v>49</v>
      </c>
      <c r="I345" s="59">
        <v>28584</v>
      </c>
      <c r="J345" s="2"/>
      <c r="K345" s="2" t="s">
        <v>1836</v>
      </c>
      <c r="L345" s="68" t="s">
        <v>2266</v>
      </c>
      <c r="M345" s="82">
        <v>45811</v>
      </c>
      <c r="N345" s="2"/>
      <c r="O345" s="2"/>
    </row>
    <row r="346" spans="1:15" ht="18" customHeight="1" x14ac:dyDescent="0.2">
      <c r="A346" s="2" t="s">
        <v>35</v>
      </c>
      <c r="B346" s="2">
        <v>1407</v>
      </c>
      <c r="C346" s="2" t="s">
        <v>1337</v>
      </c>
      <c r="D346" s="2" t="s">
        <v>826</v>
      </c>
      <c r="E346" s="2" t="s">
        <v>121</v>
      </c>
      <c r="F346" s="2" t="s">
        <v>311</v>
      </c>
      <c r="G346" s="2" t="s">
        <v>35</v>
      </c>
      <c r="H346" s="2" t="s">
        <v>49</v>
      </c>
      <c r="I346" s="59">
        <v>28584</v>
      </c>
      <c r="K346" s="2" t="s">
        <v>2226</v>
      </c>
      <c r="L346" s="68" t="s">
        <v>2266</v>
      </c>
      <c r="M346" s="82">
        <v>45811</v>
      </c>
      <c r="N346" s="2"/>
      <c r="O346" s="2"/>
    </row>
    <row r="347" spans="1:15" ht="18" customHeight="1" x14ac:dyDescent="0.2">
      <c r="A347" s="2" t="s">
        <v>35</v>
      </c>
      <c r="B347" s="2">
        <v>1407</v>
      </c>
      <c r="C347" s="2" t="s">
        <v>50</v>
      </c>
      <c r="D347" s="2" t="s">
        <v>1831</v>
      </c>
      <c r="E347" s="2" t="s">
        <v>1832</v>
      </c>
      <c r="F347" s="2" t="s">
        <v>311</v>
      </c>
      <c r="G347" s="2" t="s">
        <v>35</v>
      </c>
      <c r="H347" s="2" t="s">
        <v>49</v>
      </c>
      <c r="I347" s="59">
        <v>28584</v>
      </c>
      <c r="K347" s="2" t="s">
        <v>1835</v>
      </c>
      <c r="L347" s="68" t="s">
        <v>2266</v>
      </c>
      <c r="M347" s="82">
        <v>45811</v>
      </c>
      <c r="N347" s="2"/>
      <c r="O347" s="2"/>
    </row>
    <row r="348" spans="1:15" ht="18" customHeight="1" x14ac:dyDescent="0.2">
      <c r="A348" s="2" t="s">
        <v>35</v>
      </c>
      <c r="B348" s="2">
        <v>1407</v>
      </c>
      <c r="C348" s="2" t="s">
        <v>56</v>
      </c>
      <c r="D348" s="2" t="s">
        <v>1586</v>
      </c>
      <c r="E348" s="2" t="s">
        <v>1587</v>
      </c>
      <c r="F348" s="2" t="s">
        <v>311</v>
      </c>
      <c r="G348" s="2" t="s">
        <v>35</v>
      </c>
      <c r="H348" s="2" t="s">
        <v>49</v>
      </c>
      <c r="I348" s="59">
        <v>28584</v>
      </c>
      <c r="J348" s="2"/>
      <c r="K348" s="2" t="s">
        <v>2272</v>
      </c>
      <c r="L348" s="2" t="s">
        <v>2266</v>
      </c>
      <c r="M348" s="82">
        <v>45811</v>
      </c>
      <c r="N348" s="2"/>
      <c r="O348" s="2"/>
    </row>
    <row r="349" spans="1:15" ht="18" customHeight="1" x14ac:dyDescent="0.2">
      <c r="A349" s="2" t="s">
        <v>35</v>
      </c>
      <c r="B349" s="2">
        <v>1407</v>
      </c>
      <c r="C349" s="2" t="s">
        <v>61</v>
      </c>
      <c r="D349" s="2" t="s">
        <v>1370</v>
      </c>
      <c r="E349" s="2" t="s">
        <v>1830</v>
      </c>
      <c r="F349" s="2" t="s">
        <v>311</v>
      </c>
      <c r="G349" s="2" t="s">
        <v>35</v>
      </c>
      <c r="H349" s="2" t="s">
        <v>49</v>
      </c>
      <c r="I349" s="59">
        <v>28584</v>
      </c>
      <c r="J349" s="2"/>
      <c r="K349" s="2" t="s">
        <v>1834</v>
      </c>
      <c r="L349" s="68" t="s">
        <v>2266</v>
      </c>
      <c r="M349" s="82">
        <v>45811</v>
      </c>
      <c r="N349" s="2"/>
      <c r="O349" s="2"/>
    </row>
    <row r="350" spans="1:15" ht="18" customHeight="1" x14ac:dyDescent="0.2">
      <c r="A350" s="2" t="s">
        <v>35</v>
      </c>
      <c r="B350" s="2">
        <v>1407</v>
      </c>
      <c r="C350" s="2" t="s">
        <v>755</v>
      </c>
      <c r="D350" s="2" t="s">
        <v>125</v>
      </c>
      <c r="E350" s="2" t="s">
        <v>2227</v>
      </c>
      <c r="F350" s="2" t="s">
        <v>311</v>
      </c>
      <c r="G350" s="2" t="s">
        <v>35</v>
      </c>
      <c r="H350" s="2" t="s">
        <v>49</v>
      </c>
      <c r="I350" s="59">
        <v>28584</v>
      </c>
      <c r="J350" s="2"/>
      <c r="K350" s="2" t="s">
        <v>2228</v>
      </c>
      <c r="L350" s="68" t="s">
        <v>2266</v>
      </c>
      <c r="M350" s="82">
        <v>45811</v>
      </c>
    </row>
    <row r="351" spans="1:15" ht="18" customHeight="1" x14ac:dyDescent="0.2">
      <c r="A351" s="2" t="s">
        <v>36</v>
      </c>
      <c r="B351" s="2">
        <v>1413</v>
      </c>
      <c r="C351" s="2" t="s">
        <v>48</v>
      </c>
      <c r="D351" s="2" t="s">
        <v>212</v>
      </c>
      <c r="E351" s="2" t="s">
        <v>2006</v>
      </c>
      <c r="F351" s="2" t="s">
        <v>2007</v>
      </c>
      <c r="G351" s="2" t="s">
        <v>313</v>
      </c>
      <c r="H351" s="2" t="s">
        <v>49</v>
      </c>
      <c r="I351" s="59">
        <v>28571</v>
      </c>
      <c r="J351" s="2"/>
      <c r="K351" s="2" t="s">
        <v>2008</v>
      </c>
      <c r="L351" s="68" t="s">
        <v>2009</v>
      </c>
      <c r="M351" s="82">
        <v>45640</v>
      </c>
      <c r="N351" s="2"/>
      <c r="O351" s="2"/>
    </row>
    <row r="352" spans="1:15" ht="18" customHeight="1" x14ac:dyDescent="0.2">
      <c r="A352" s="2" t="s">
        <v>36</v>
      </c>
      <c r="B352" s="2">
        <v>1413</v>
      </c>
      <c r="C352" s="2" t="s">
        <v>1336</v>
      </c>
      <c r="D352" s="2" t="s">
        <v>2014</v>
      </c>
      <c r="E352" s="2" t="s">
        <v>2010</v>
      </c>
      <c r="F352" s="2" t="s">
        <v>2011</v>
      </c>
      <c r="G352" s="2" t="s">
        <v>313</v>
      </c>
      <c r="H352" s="2" t="s">
        <v>49</v>
      </c>
      <c r="I352" s="59">
        <v>28571</v>
      </c>
      <c r="J352" s="2"/>
      <c r="K352" s="2" t="s">
        <v>2012</v>
      </c>
      <c r="L352" s="104" t="s">
        <v>2013</v>
      </c>
      <c r="M352" s="82">
        <v>45640</v>
      </c>
      <c r="N352" s="2"/>
      <c r="O352" s="2"/>
    </row>
    <row r="353" spans="1:15" ht="18" customHeight="1" x14ac:dyDescent="0.2">
      <c r="A353" s="2" t="s">
        <v>36</v>
      </c>
      <c r="B353" s="2">
        <v>1413</v>
      </c>
      <c r="C353" s="2" t="s">
        <v>1337</v>
      </c>
      <c r="D353" s="2" t="s">
        <v>85</v>
      </c>
      <c r="E353" s="2" t="s">
        <v>1625</v>
      </c>
      <c r="F353" s="2" t="s">
        <v>1626</v>
      </c>
      <c r="G353" s="2" t="s">
        <v>313</v>
      </c>
      <c r="H353" s="2" t="s">
        <v>49</v>
      </c>
      <c r="I353" s="59">
        <v>28571</v>
      </c>
      <c r="J353" s="2"/>
      <c r="K353" s="2" t="s">
        <v>1627</v>
      </c>
      <c r="L353" s="68" t="s">
        <v>2015</v>
      </c>
      <c r="M353" s="82">
        <v>45640</v>
      </c>
      <c r="N353" s="2"/>
      <c r="O353" s="2"/>
    </row>
    <row r="354" spans="1:15" ht="18" customHeight="1" x14ac:dyDescent="0.2">
      <c r="A354" s="2" t="s">
        <v>36</v>
      </c>
      <c r="B354" s="2">
        <v>1413</v>
      </c>
      <c r="C354" s="2" t="s">
        <v>50</v>
      </c>
      <c r="D354" s="2" t="s">
        <v>176</v>
      </c>
      <c r="E354" s="2" t="s">
        <v>1327</v>
      </c>
      <c r="F354" s="2" t="s">
        <v>1623</v>
      </c>
      <c r="G354" s="2" t="s">
        <v>313</v>
      </c>
      <c r="H354" s="2" t="s">
        <v>49</v>
      </c>
      <c r="I354" s="59">
        <v>28571</v>
      </c>
      <c r="J354" s="2"/>
      <c r="K354" s="2" t="s">
        <v>1328</v>
      </c>
      <c r="L354" s="68" t="s">
        <v>1624</v>
      </c>
      <c r="M354" s="82">
        <v>45640</v>
      </c>
      <c r="N354" s="2"/>
      <c r="O354" s="2"/>
    </row>
    <row r="355" spans="1:15" ht="18" customHeight="1" x14ac:dyDescent="0.2">
      <c r="A355" s="2" t="s">
        <v>36</v>
      </c>
      <c r="B355" s="2">
        <v>1413</v>
      </c>
      <c r="C355" s="2" t="s">
        <v>56</v>
      </c>
      <c r="D355" s="2" t="s">
        <v>176</v>
      </c>
      <c r="E355" s="2" t="s">
        <v>1327</v>
      </c>
      <c r="F355" s="2" t="s">
        <v>1623</v>
      </c>
      <c r="G355" s="2" t="s">
        <v>313</v>
      </c>
      <c r="H355" s="2" t="s">
        <v>49</v>
      </c>
      <c r="I355" s="59">
        <v>28571</v>
      </c>
      <c r="J355" s="2"/>
      <c r="K355" s="2" t="s">
        <v>1328</v>
      </c>
      <c r="L355" s="68" t="s">
        <v>1624</v>
      </c>
      <c r="M355" s="82">
        <v>45640</v>
      </c>
      <c r="N355" s="2"/>
      <c r="O355" s="2"/>
    </row>
    <row r="356" spans="1:15" ht="18" customHeight="1" x14ac:dyDescent="0.2">
      <c r="A356" s="2" t="s">
        <v>36</v>
      </c>
      <c r="B356" s="2">
        <v>1413</v>
      </c>
      <c r="C356" s="2" t="s">
        <v>61</v>
      </c>
      <c r="D356" s="2" t="s">
        <v>1628</v>
      </c>
      <c r="E356" s="2" t="s">
        <v>1629</v>
      </c>
      <c r="F356" s="2" t="s">
        <v>1630</v>
      </c>
      <c r="G356" s="2" t="s">
        <v>1631</v>
      </c>
      <c r="H356" s="2" t="s">
        <v>49</v>
      </c>
      <c r="I356" s="59">
        <v>28562</v>
      </c>
      <c r="J356" s="2"/>
      <c r="K356" s="2" t="s">
        <v>1632</v>
      </c>
      <c r="L356" s="68" t="s">
        <v>1633</v>
      </c>
      <c r="M356" s="82">
        <v>45640</v>
      </c>
      <c r="N356" s="2"/>
      <c r="O356" s="2"/>
    </row>
    <row r="357" spans="1:15" ht="18" customHeight="1" x14ac:dyDescent="0.2">
      <c r="A357" s="2" t="s">
        <v>36</v>
      </c>
      <c r="B357" s="2">
        <v>1413</v>
      </c>
      <c r="C357" s="2" t="s">
        <v>755</v>
      </c>
      <c r="D357" s="2" t="s">
        <v>1205</v>
      </c>
      <c r="E357" s="2" t="s">
        <v>1634</v>
      </c>
      <c r="F357" s="2" t="s">
        <v>1635</v>
      </c>
      <c r="G357" s="2" t="s">
        <v>313</v>
      </c>
      <c r="H357" s="2" t="s">
        <v>49</v>
      </c>
      <c r="I357" s="59">
        <v>28571</v>
      </c>
      <c r="J357" s="2"/>
      <c r="K357" s="2" t="s">
        <v>1636</v>
      </c>
      <c r="L357" s="68" t="s">
        <v>1637</v>
      </c>
      <c r="M357" s="82">
        <v>45640</v>
      </c>
      <c r="N357" s="2"/>
      <c r="O357" s="2"/>
    </row>
    <row r="358" spans="1:15" ht="18" customHeight="1" x14ac:dyDescent="0.2">
      <c r="A358" s="2" t="s">
        <v>58</v>
      </c>
      <c r="B358" s="2">
        <v>1417</v>
      </c>
      <c r="C358" s="2" t="s">
        <v>48</v>
      </c>
      <c r="D358" s="2" t="s">
        <v>1347</v>
      </c>
      <c r="E358" s="2" t="s">
        <v>1348</v>
      </c>
      <c r="F358" s="2" t="s">
        <v>1602</v>
      </c>
      <c r="G358" s="2" t="s">
        <v>1603</v>
      </c>
      <c r="H358" s="2" t="s">
        <v>49</v>
      </c>
      <c r="I358" s="59">
        <v>28787</v>
      </c>
      <c r="J358" s="2"/>
      <c r="K358" s="2" t="s">
        <v>1349</v>
      </c>
      <c r="L358" s="68" t="s">
        <v>1546</v>
      </c>
      <c r="M358" s="82">
        <v>45741</v>
      </c>
      <c r="N358" s="2"/>
      <c r="O358" s="2"/>
    </row>
    <row r="359" spans="1:15" ht="18" customHeight="1" x14ac:dyDescent="0.2">
      <c r="A359" s="2" t="s">
        <v>58</v>
      </c>
      <c r="B359" s="2">
        <v>1417</v>
      </c>
      <c r="C359" s="2" t="s">
        <v>1336</v>
      </c>
      <c r="D359" s="2" t="s">
        <v>1205</v>
      </c>
      <c r="E359" s="2" t="s">
        <v>1547</v>
      </c>
      <c r="F359" s="2" t="s">
        <v>1548</v>
      </c>
      <c r="G359" s="2" t="s">
        <v>58</v>
      </c>
      <c r="H359" s="2" t="s">
        <v>49</v>
      </c>
      <c r="I359" s="59">
        <v>28806</v>
      </c>
      <c r="J359" s="2"/>
      <c r="K359" s="2" t="s">
        <v>1549</v>
      </c>
      <c r="L359" s="68" t="s">
        <v>1550</v>
      </c>
      <c r="M359" s="82">
        <v>45741</v>
      </c>
      <c r="N359" s="2"/>
      <c r="O359" s="2"/>
    </row>
    <row r="360" spans="1:15" ht="18" customHeight="1" x14ac:dyDescent="0.2">
      <c r="A360" s="2" t="s">
        <v>58</v>
      </c>
      <c r="B360" s="2">
        <v>1417</v>
      </c>
      <c r="C360" s="2" t="s">
        <v>1337</v>
      </c>
      <c r="D360" s="2" t="s">
        <v>2150</v>
      </c>
      <c r="E360" s="2" t="s">
        <v>2034</v>
      </c>
      <c r="F360" s="2" t="s">
        <v>2162</v>
      </c>
      <c r="G360" s="2" t="s">
        <v>684</v>
      </c>
      <c r="H360" s="2" t="s">
        <v>49</v>
      </c>
      <c r="I360" s="59">
        <v>28715</v>
      </c>
      <c r="J360" s="2"/>
      <c r="K360" s="2"/>
      <c r="L360" s="68" t="s">
        <v>2151</v>
      </c>
      <c r="M360" s="82">
        <v>45741</v>
      </c>
      <c r="N360" s="2"/>
      <c r="O360" s="2"/>
    </row>
    <row r="361" spans="1:15" ht="18" customHeight="1" x14ac:dyDescent="0.2">
      <c r="A361" s="2" t="s">
        <v>58</v>
      </c>
      <c r="B361" s="2">
        <v>1417</v>
      </c>
      <c r="C361" s="2" t="s">
        <v>50</v>
      </c>
      <c r="D361" s="2" t="s">
        <v>1333</v>
      </c>
      <c r="E361" s="2" t="s">
        <v>79</v>
      </c>
      <c r="F361" s="2" t="s">
        <v>317</v>
      </c>
      <c r="G361" s="2" t="s">
        <v>58</v>
      </c>
      <c r="H361" s="2" t="s">
        <v>49</v>
      </c>
      <c r="I361" s="59">
        <v>28803</v>
      </c>
      <c r="J361" s="2"/>
      <c r="K361" s="2" t="s">
        <v>1334</v>
      </c>
      <c r="L361" s="68" t="s">
        <v>1335</v>
      </c>
      <c r="M361" s="82">
        <v>45741</v>
      </c>
      <c r="N361" s="2"/>
      <c r="O361" s="2"/>
    </row>
    <row r="362" spans="1:15" ht="18" customHeight="1" x14ac:dyDescent="0.2">
      <c r="A362" s="2" t="s">
        <v>58</v>
      </c>
      <c r="B362" s="2">
        <v>1417</v>
      </c>
      <c r="C362" s="2" t="s">
        <v>56</v>
      </c>
      <c r="D362" s="2" t="s">
        <v>1042</v>
      </c>
      <c r="E362" s="2" t="s">
        <v>474</v>
      </c>
      <c r="F362" s="2" t="s">
        <v>1043</v>
      </c>
      <c r="G362" s="2" t="s">
        <v>1044</v>
      </c>
      <c r="H362" s="2" t="s">
        <v>49</v>
      </c>
      <c r="I362" s="59">
        <v>28731</v>
      </c>
      <c r="J362" s="2"/>
      <c r="K362" s="2" t="s">
        <v>1045</v>
      </c>
      <c r="L362" s="68" t="s">
        <v>1046</v>
      </c>
      <c r="M362" s="82">
        <v>45741</v>
      </c>
      <c r="N362" s="68"/>
      <c r="O362" s="2"/>
    </row>
    <row r="363" spans="1:15" ht="18" customHeight="1" x14ac:dyDescent="0.2">
      <c r="A363" s="2" t="s">
        <v>58</v>
      </c>
      <c r="B363" s="2">
        <v>1417</v>
      </c>
      <c r="C363" s="2" t="s">
        <v>61</v>
      </c>
      <c r="D363" s="2" t="s">
        <v>316</v>
      </c>
      <c r="E363" s="2" t="s">
        <v>79</v>
      </c>
      <c r="F363" s="2" t="s">
        <v>317</v>
      </c>
      <c r="G363" s="2" t="s">
        <v>58</v>
      </c>
      <c r="H363" s="2" t="s">
        <v>49</v>
      </c>
      <c r="I363" s="59">
        <v>28803</v>
      </c>
      <c r="J363" s="2" t="s">
        <v>596</v>
      </c>
      <c r="K363" s="2"/>
      <c r="L363" s="68" t="s">
        <v>597</v>
      </c>
      <c r="M363" s="82">
        <v>45741</v>
      </c>
      <c r="N363" s="2"/>
      <c r="O363" s="2"/>
    </row>
    <row r="364" spans="1:15" ht="18" customHeight="1" x14ac:dyDescent="0.2">
      <c r="A364" s="2" t="s">
        <v>58</v>
      </c>
      <c r="B364" s="2">
        <v>1417</v>
      </c>
      <c r="C364" s="2" t="s">
        <v>755</v>
      </c>
      <c r="D364" s="2" t="s">
        <v>279</v>
      </c>
      <c r="E364" s="2" t="s">
        <v>1840</v>
      </c>
      <c r="F364" s="2" t="s">
        <v>1862</v>
      </c>
      <c r="G364" s="2" t="s">
        <v>1603</v>
      </c>
      <c r="H364" s="2" t="s">
        <v>49</v>
      </c>
      <c r="I364" s="59">
        <v>28787</v>
      </c>
      <c r="J364" s="2"/>
      <c r="K364" s="2" t="s">
        <v>1841</v>
      </c>
      <c r="L364" s="68" t="s">
        <v>1842</v>
      </c>
      <c r="M364" s="82">
        <v>45741</v>
      </c>
      <c r="N364" s="2"/>
      <c r="O364" s="2"/>
    </row>
    <row r="365" spans="1:15" ht="18" customHeight="1" x14ac:dyDescent="0.2">
      <c r="A365" s="2" t="s">
        <v>1095</v>
      </c>
      <c r="B365" s="2">
        <v>1482</v>
      </c>
      <c r="C365" s="2" t="s">
        <v>48</v>
      </c>
      <c r="D365" s="2" t="s">
        <v>2042</v>
      </c>
      <c r="E365" s="2" t="s">
        <v>2043</v>
      </c>
      <c r="F365" s="2" t="s">
        <v>2047</v>
      </c>
      <c r="G365" s="2" t="s">
        <v>248</v>
      </c>
      <c r="H365" s="2" t="s">
        <v>49</v>
      </c>
      <c r="I365" s="33">
        <v>27527</v>
      </c>
      <c r="K365" s="2" t="s">
        <v>2044</v>
      </c>
      <c r="L365" s="68" t="s">
        <v>1283</v>
      </c>
      <c r="M365" s="82">
        <v>45729</v>
      </c>
      <c r="N365" s="68"/>
      <c r="O365" s="2"/>
    </row>
    <row r="366" spans="1:15" ht="18" customHeight="1" x14ac:dyDescent="0.2">
      <c r="A366" s="2" t="s">
        <v>1095</v>
      </c>
      <c r="B366" s="2">
        <v>1482</v>
      </c>
      <c r="C366" s="2" t="s">
        <v>1336</v>
      </c>
      <c r="D366" s="2" t="s">
        <v>162</v>
      </c>
      <c r="E366" s="2" t="s">
        <v>1850</v>
      </c>
      <c r="F366" s="2" t="s">
        <v>2124</v>
      </c>
      <c r="G366" s="2" t="s">
        <v>60</v>
      </c>
      <c r="H366" s="2" t="s">
        <v>49</v>
      </c>
      <c r="I366" s="59">
        <v>27606</v>
      </c>
      <c r="J366" s="2"/>
      <c r="K366" s="2" t="s">
        <v>1851</v>
      </c>
      <c r="L366" s="68" t="s">
        <v>1351</v>
      </c>
      <c r="M366" s="82">
        <v>45729</v>
      </c>
      <c r="N366" s="2"/>
      <c r="O366" s="2"/>
    </row>
    <row r="367" spans="1:15" ht="18" customHeight="1" x14ac:dyDescent="0.2">
      <c r="A367" s="2" t="s">
        <v>1095</v>
      </c>
      <c r="B367" s="2">
        <v>1482</v>
      </c>
      <c r="C367" s="2" t="s">
        <v>1337</v>
      </c>
      <c r="D367" s="2" t="s">
        <v>2045</v>
      </c>
      <c r="E367" s="2" t="s">
        <v>2046</v>
      </c>
      <c r="F367" s="2" t="s">
        <v>2125</v>
      </c>
      <c r="G367" s="2" t="s">
        <v>60</v>
      </c>
      <c r="H367" s="2" t="s">
        <v>49</v>
      </c>
      <c r="I367" s="59">
        <v>27615</v>
      </c>
      <c r="J367" s="2"/>
      <c r="K367" s="2" t="s">
        <v>1851</v>
      </c>
      <c r="L367" s="68" t="s">
        <v>1352</v>
      </c>
      <c r="M367" s="82">
        <v>45729</v>
      </c>
      <c r="N367" s="68"/>
      <c r="O367" s="2"/>
    </row>
    <row r="368" spans="1:15" ht="18" customHeight="1" x14ac:dyDescent="0.2">
      <c r="A368" s="2" t="s">
        <v>1095</v>
      </c>
      <c r="B368" s="2">
        <v>1482</v>
      </c>
      <c r="C368" s="2" t="s">
        <v>50</v>
      </c>
      <c r="D368" s="2" t="s">
        <v>1096</v>
      </c>
      <c r="E368" s="2" t="s">
        <v>1097</v>
      </c>
      <c r="F368" s="2" t="s">
        <v>1098</v>
      </c>
      <c r="G368" s="2" t="s">
        <v>60</v>
      </c>
      <c r="H368" s="2" t="s">
        <v>49</v>
      </c>
      <c r="I368" s="59">
        <v>27610</v>
      </c>
      <c r="J368" s="2"/>
      <c r="K368" s="2" t="s">
        <v>1099</v>
      </c>
      <c r="L368" s="68" t="s">
        <v>1100</v>
      </c>
      <c r="M368" s="82">
        <v>45729</v>
      </c>
      <c r="N368" s="2"/>
      <c r="O368" s="2"/>
    </row>
    <row r="369" spans="1:15" ht="18" customHeight="1" x14ac:dyDescent="0.2">
      <c r="A369" s="2" t="s">
        <v>1095</v>
      </c>
      <c r="B369" s="2">
        <v>1482</v>
      </c>
      <c r="C369" s="2" t="s">
        <v>56</v>
      </c>
      <c r="D369" s="2" t="s">
        <v>1852</v>
      </c>
      <c r="E369" s="2" t="s">
        <v>1853</v>
      </c>
      <c r="F369" s="2" t="s">
        <v>1863</v>
      </c>
      <c r="G369" s="2" t="s">
        <v>248</v>
      </c>
      <c r="H369" s="2" t="s">
        <v>49</v>
      </c>
      <c r="I369" s="59">
        <v>27520</v>
      </c>
      <c r="J369" s="2"/>
      <c r="K369" s="2" t="s">
        <v>1854</v>
      </c>
      <c r="L369" s="68" t="s">
        <v>1101</v>
      </c>
      <c r="M369" s="82">
        <v>45729</v>
      </c>
      <c r="N369" s="68"/>
      <c r="O369" s="2"/>
    </row>
    <row r="370" spans="1:15" ht="18" customHeight="1" x14ac:dyDescent="0.2">
      <c r="A370" s="2" t="s">
        <v>1095</v>
      </c>
      <c r="B370" s="2">
        <v>1482</v>
      </c>
      <c r="C370" s="2" t="s">
        <v>61</v>
      </c>
      <c r="D370" s="2" t="s">
        <v>1102</v>
      </c>
      <c r="E370" s="2" t="s">
        <v>1103</v>
      </c>
      <c r="F370" s="2" t="s">
        <v>1104</v>
      </c>
      <c r="G370" s="2" t="s">
        <v>60</v>
      </c>
      <c r="H370" s="2" t="s">
        <v>49</v>
      </c>
      <c r="I370" s="59">
        <v>27612</v>
      </c>
      <c r="J370" s="2"/>
      <c r="K370" s="2" t="s">
        <v>1105</v>
      </c>
      <c r="L370" s="68" t="s">
        <v>1482</v>
      </c>
      <c r="M370" s="82">
        <v>45729</v>
      </c>
      <c r="N370" s="2"/>
      <c r="O370" s="2"/>
    </row>
    <row r="371" spans="1:15" x14ac:dyDescent="0.2">
      <c r="A371" t="s">
        <v>1095</v>
      </c>
      <c r="B371">
        <v>1482</v>
      </c>
      <c r="C371" t="s">
        <v>755</v>
      </c>
      <c r="D371" t="s">
        <v>64</v>
      </c>
      <c r="E371" t="s">
        <v>1855</v>
      </c>
      <c r="F371" t="s">
        <v>1864</v>
      </c>
      <c r="G371" t="s">
        <v>743</v>
      </c>
      <c r="H371" t="s">
        <v>49</v>
      </c>
      <c r="I371" s="33">
        <v>27703</v>
      </c>
      <c r="K371" t="s">
        <v>1856</v>
      </c>
      <c r="L371" t="s">
        <v>1106</v>
      </c>
      <c r="M371" s="201">
        <v>45729</v>
      </c>
    </row>
    <row r="372" spans="1:15" x14ac:dyDescent="0.2">
      <c r="A372" t="s">
        <v>641</v>
      </c>
      <c r="B372" t="s">
        <v>642</v>
      </c>
      <c r="C372" t="s">
        <v>642</v>
      </c>
      <c r="D372" t="s">
        <v>642</v>
      </c>
      <c r="E372" t="s">
        <v>642</v>
      </c>
      <c r="F372" t="s">
        <v>642</v>
      </c>
      <c r="G372" t="s">
        <v>642</v>
      </c>
      <c r="H372" t="s">
        <v>642</v>
      </c>
      <c r="I372" s="33" t="s">
        <v>642</v>
      </c>
      <c r="J372" t="s">
        <v>642</v>
      </c>
      <c r="K372" t="s">
        <v>642</v>
      </c>
      <c r="L372" t="s">
        <v>642</v>
      </c>
      <c r="M372" t="s">
        <v>642</v>
      </c>
      <c r="N372" t="s">
        <v>642</v>
      </c>
    </row>
  </sheetData>
  <autoFilter ref="A4:O370" xr:uid="{00000000-0001-0000-0300-000000000000}">
    <sortState xmlns:xlrd2="http://schemas.microsoft.com/office/spreadsheetml/2017/richdata2" ref="A5:O370">
      <sortCondition ref="A4:A370"/>
    </sortState>
  </autoFilter>
  <hyperlinks>
    <hyperlink ref="L226" r:id="rId1" xr:uid="{3674FF2A-4470-423E-9E65-4C31D7F09BFD}"/>
    <hyperlink ref="L151" r:id="rId2" xr:uid="{D00299C3-2B45-4827-BD4C-844229EC3BF3}"/>
    <hyperlink ref="L268" r:id="rId3" xr:uid="{787E2849-8691-43C7-8747-1E22BFE74F55}"/>
    <hyperlink ref="L14" r:id="rId4" xr:uid="{8CB57E00-2C79-4EFB-80B3-6E3CD081E4A8}"/>
    <hyperlink ref="L9" r:id="rId5" xr:uid="{EB3DA23A-BAC9-43C7-A833-AE51BA618961}"/>
    <hyperlink ref="L10" r:id="rId6" xr:uid="{03124AC3-FB32-45D8-B58D-490BDD780EAE}"/>
    <hyperlink ref="L266" r:id="rId7" xr:uid="{1BF781F1-35D6-49B3-AF6C-132FC3F46359}"/>
    <hyperlink ref="N218" r:id="rId8" xr:uid="{9FAAC64E-7F5F-4CB9-B089-F1AB36B4111F}"/>
    <hyperlink ref="N219" r:id="rId9" xr:uid="{7E10FAC2-612E-43BF-96BF-E9490EC759C6}"/>
    <hyperlink ref="N220" r:id="rId10" xr:uid="{2194D6B6-DABF-480F-8376-4184BB35E32D}"/>
    <hyperlink ref="N221" r:id="rId11" xr:uid="{8D45A620-60D5-4AA6-B78E-414A35820C8B}"/>
    <hyperlink ref="N222" r:id="rId12" xr:uid="{BF1EAE59-A1F4-4B81-B015-9B5EF13C0BC1}"/>
    <hyperlink ref="N223" r:id="rId13" xr:uid="{BC0DA91D-A1E6-485B-B562-2D7845E8FB5F}"/>
    <hyperlink ref="N224" r:id="rId14" xr:uid="{6AE18387-BF34-4D99-B1D4-EA6213F0A073}"/>
    <hyperlink ref="L87" r:id="rId15" xr:uid="{0792C7C3-26CA-4867-B46B-59B9E554A380}"/>
    <hyperlink ref="L32" r:id="rId16" xr:uid="{4618ABEA-9B89-4A01-BFA1-30C168E6D49D}"/>
    <hyperlink ref="L5" r:id="rId17" xr:uid="{CEB6D6F3-EFBF-4C47-B114-F4133D821E6E}"/>
    <hyperlink ref="L121" r:id="rId18" xr:uid="{D21D3DB9-BC3C-454D-A158-3CFB6AEF577B}"/>
  </hyperlinks>
  <pageMargins left="0.7" right="0.7" top="0.75" bottom="0.75" header="0.3" footer="0.3"/>
  <pageSetup orientation="portrait"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39997558519241921"/>
  </sheetPr>
  <dimension ref="A1:R98"/>
  <sheetViews>
    <sheetView zoomScale="90" zoomScaleNormal="90" workbookViewId="0">
      <pane ySplit="3" topLeftCell="A17" activePane="bottomLeft" state="frozen"/>
      <selection activeCell="B1" sqref="B1"/>
      <selection pane="bottomLeft" activeCell="G35" sqref="G35"/>
    </sheetView>
  </sheetViews>
  <sheetFormatPr defaultRowHeight="12.75" x14ac:dyDescent="0.2"/>
  <cols>
    <col min="1" max="1" width="25.85546875" customWidth="1"/>
    <col min="2" max="2" width="14.85546875" customWidth="1"/>
    <col min="3" max="4" width="9.28515625" customWidth="1"/>
    <col min="5" max="5" width="80.5703125" customWidth="1"/>
    <col min="6" max="6" width="15.7109375" customWidth="1"/>
    <col min="7" max="7" width="8.28515625" customWidth="1"/>
    <col min="8" max="8" width="7.7109375" customWidth="1"/>
    <col min="9" max="9" width="12.28515625" customWidth="1"/>
    <col min="10" max="10" width="6.7109375" customWidth="1"/>
    <col min="11" max="11" width="13.28515625" customWidth="1"/>
    <col min="12" max="12" width="10" customWidth="1"/>
    <col min="13" max="13" width="31.85546875" customWidth="1"/>
    <col min="14" max="14" width="9.28515625" style="70" hidden="1" customWidth="1"/>
    <col min="15" max="15" width="27.7109375" hidden="1" customWidth="1"/>
    <col min="16" max="16" width="1.85546875" style="70" hidden="1" customWidth="1"/>
    <col min="17" max="17" width="52" hidden="1" customWidth="1"/>
    <col min="18" max="18" width="9.85546875" bestFit="1" customWidth="1"/>
  </cols>
  <sheetData>
    <row r="1" spans="1:18" ht="20.25" customHeight="1" thickBot="1" x14ac:dyDescent="0.35">
      <c r="A1" s="499" t="s">
        <v>489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45">
        <v>45416</v>
      </c>
    </row>
    <row r="2" spans="1:18" ht="13.5" thickBot="1" x14ac:dyDescent="0.25">
      <c r="A2" s="28" t="s">
        <v>490</v>
      </c>
      <c r="B2" s="46" t="s">
        <v>43</v>
      </c>
      <c r="C2" s="30" t="s">
        <v>491</v>
      </c>
      <c r="D2" s="30" t="s">
        <v>524</v>
      </c>
      <c r="E2" s="29" t="s">
        <v>492</v>
      </c>
      <c r="F2" s="30" t="s">
        <v>493</v>
      </c>
      <c r="G2" s="30" t="s">
        <v>44</v>
      </c>
      <c r="H2" s="30" t="s">
        <v>494</v>
      </c>
      <c r="I2" s="30" t="s">
        <v>495</v>
      </c>
      <c r="J2" s="30" t="s">
        <v>496</v>
      </c>
      <c r="K2" s="30" t="s">
        <v>497</v>
      </c>
      <c r="L2" s="30" t="s">
        <v>498</v>
      </c>
      <c r="M2" s="31" t="s">
        <v>37</v>
      </c>
    </row>
    <row r="3" spans="1:18" ht="7.15" customHeight="1" thickBot="1" x14ac:dyDescent="0.25">
      <c r="A3" s="3"/>
      <c r="B3" s="3"/>
      <c r="C3" s="3"/>
      <c r="D3" s="3"/>
      <c r="E3" s="3"/>
      <c r="F3" s="3"/>
      <c r="G3" s="27"/>
      <c r="H3" s="27"/>
      <c r="I3" s="27"/>
      <c r="J3" s="27"/>
      <c r="K3" s="27"/>
      <c r="L3" s="27"/>
      <c r="M3" s="3"/>
    </row>
    <row r="4" spans="1:18" ht="20.100000000000001" customHeight="1" x14ac:dyDescent="0.2">
      <c r="A4" s="83" t="s">
        <v>0</v>
      </c>
      <c r="B4" s="84" t="s">
        <v>427</v>
      </c>
      <c r="C4" s="85">
        <v>257</v>
      </c>
      <c r="D4" s="85" t="s">
        <v>525</v>
      </c>
      <c r="E4" s="86" t="s">
        <v>616</v>
      </c>
      <c r="F4" s="87" t="s">
        <v>217</v>
      </c>
      <c r="G4" s="87">
        <v>28501</v>
      </c>
      <c r="H4" s="87">
        <v>4</v>
      </c>
      <c r="I4" s="87" t="s">
        <v>443</v>
      </c>
      <c r="J4" s="87">
        <v>4</v>
      </c>
      <c r="K4" s="87" t="s">
        <v>445</v>
      </c>
      <c r="L4" s="87">
        <v>1830</v>
      </c>
      <c r="M4" s="455"/>
      <c r="N4" s="88" t="str">
        <f>+_xlfn.CONCAT(H4,J4)</f>
        <v>44</v>
      </c>
      <c r="O4" t="s">
        <v>67</v>
      </c>
      <c r="P4" s="88"/>
      <c r="Q4" t="str">
        <f>+F4&amp;" County, Marine Corps League, "&amp;A4&amp;" Detachment Monthly Meeting, "&amp;I4&amp;" "&amp;K4&amp;", at "&amp;TEXT(L4,0)&amp;"; "&amp;E4&amp;" Contact: "&amp;O4</f>
        <v>Lenior County, Marine Corps League, John V. Berg Detachment Monthly Meeting, Fourth Thursday, at 1830; Am. Legion Post #43, 300 N McLewean St, Kinston, NC 28501 Contact: cornelius.tindal@gmail.com</v>
      </c>
    </row>
    <row r="5" spans="1:18" ht="26.25" customHeight="1" x14ac:dyDescent="0.2">
      <c r="A5" s="89" t="s">
        <v>1</v>
      </c>
      <c r="B5" s="90" t="s">
        <v>71</v>
      </c>
      <c r="C5" s="91">
        <v>260</v>
      </c>
      <c r="D5" s="91" t="s">
        <v>49</v>
      </c>
      <c r="E5" s="92" t="s">
        <v>1884</v>
      </c>
      <c r="F5" s="93" t="s">
        <v>434</v>
      </c>
      <c r="G5" s="93">
        <v>27410</v>
      </c>
      <c r="H5" s="93">
        <v>2</v>
      </c>
      <c r="I5" s="93" t="s">
        <v>435</v>
      </c>
      <c r="J5" s="93">
        <v>1</v>
      </c>
      <c r="K5" s="93" t="s">
        <v>436</v>
      </c>
      <c r="L5" s="93">
        <v>1900</v>
      </c>
      <c r="M5" s="94" t="s">
        <v>1156</v>
      </c>
      <c r="N5" s="88" t="str">
        <f t="shared" ref="N5:N49" si="0">+_xlfn.CONCAT(H5,J5)</f>
        <v>21</v>
      </c>
      <c r="O5" s="68" t="s">
        <v>617</v>
      </c>
      <c r="P5" s="88"/>
      <c r="Q5" t="str">
        <f t="shared" ref="Q5:Q49" si="1">+F5&amp;" County, Marine Corps League, "&amp;A5&amp;" Detachment Monthly Meeting, "&amp;I5&amp;" "&amp;K5&amp;", at "&amp;TEXT(L5,0)&amp;"; "&amp;E5&amp;" Contact: "&amp;O5</f>
        <v>Guilford County, Marine Corps League, Greater Greensboro Detachment Monthly Meeting, Second Monday, at 1900; Golden Corral, 4404 Landview Dr, Greensboro 27407 Contact: rjcarrera@bellsouth.net</v>
      </c>
      <c r="R5" s="201"/>
    </row>
    <row r="6" spans="1:18" ht="20.100000000000001" customHeight="1" x14ac:dyDescent="0.2">
      <c r="A6" s="95" t="s">
        <v>2</v>
      </c>
      <c r="B6" s="96" t="s">
        <v>76</v>
      </c>
      <c r="C6" s="97">
        <v>262</v>
      </c>
      <c r="D6" s="97" t="s">
        <v>526</v>
      </c>
      <c r="E6" s="98" t="s">
        <v>1953</v>
      </c>
      <c r="F6" s="99" t="s">
        <v>618</v>
      </c>
      <c r="G6" s="99">
        <v>28540</v>
      </c>
      <c r="H6" s="99">
        <v>3</v>
      </c>
      <c r="I6" s="99" t="s">
        <v>437</v>
      </c>
      <c r="J6" s="99">
        <v>2</v>
      </c>
      <c r="K6" s="99" t="s">
        <v>438</v>
      </c>
      <c r="L6" s="99">
        <v>1830</v>
      </c>
      <c r="M6" s="100"/>
      <c r="N6" s="88" t="str">
        <f t="shared" si="0"/>
        <v>32</v>
      </c>
      <c r="O6" t="s">
        <v>77</v>
      </c>
      <c r="P6" s="88"/>
      <c r="Q6" t="str">
        <f t="shared" si="1"/>
        <v>Onslow County, Marine Corps League, Onslow County Detachment Monthly Meeting, Third Tuesday, at 1830; DAV, 300 Sherwood Rd., Jacksonville, NC 28540 Contact: walker919@excite.com</v>
      </c>
    </row>
    <row r="7" spans="1:18" ht="31.5" x14ac:dyDescent="0.25">
      <c r="A7" s="89" t="s">
        <v>3</v>
      </c>
      <c r="B7" s="90" t="s">
        <v>3</v>
      </c>
      <c r="C7" s="91">
        <v>750</v>
      </c>
      <c r="D7" s="91" t="s">
        <v>95</v>
      </c>
      <c r="E7" s="92" t="s">
        <v>619</v>
      </c>
      <c r="F7" s="93" t="s">
        <v>441</v>
      </c>
      <c r="G7" s="93">
        <v>28227</v>
      </c>
      <c r="H7" s="93">
        <v>3</v>
      </c>
      <c r="I7" s="93" t="s">
        <v>437</v>
      </c>
      <c r="J7" s="93">
        <v>2</v>
      </c>
      <c r="K7" s="93" t="s">
        <v>438</v>
      </c>
      <c r="L7" s="93">
        <v>1900</v>
      </c>
      <c r="M7" s="461" t="s">
        <v>1604</v>
      </c>
      <c r="N7" s="462" t="str">
        <f t="shared" si="0"/>
        <v>32</v>
      </c>
      <c r="O7" t="s">
        <v>86</v>
      </c>
      <c r="P7" s="462"/>
      <c r="Q7" t="str">
        <f t="shared" si="1"/>
        <v>Mecklenburg County, Marine Corps League, Charlotte Detachment Monthly Meeting, Third Tuesday, at 1900; VFW Post #4059, 11341 Bain School Rd, Mint Hill, NC 28227 Contact: uncnutin@aol.com</v>
      </c>
    </row>
    <row r="8" spans="1:18" s="460" customFormat="1" ht="20.100000000000001" customHeight="1" x14ac:dyDescent="0.2">
      <c r="A8" s="95" t="s">
        <v>4</v>
      </c>
      <c r="B8" s="96" t="s">
        <v>58</v>
      </c>
      <c r="C8" s="97">
        <v>848</v>
      </c>
      <c r="D8" s="97" t="s">
        <v>528</v>
      </c>
      <c r="E8" s="98" t="s">
        <v>620</v>
      </c>
      <c r="F8" s="99" t="s">
        <v>442</v>
      </c>
      <c r="G8" s="99">
        <v>28739</v>
      </c>
      <c r="H8" s="99">
        <v>3</v>
      </c>
      <c r="I8" s="99" t="s">
        <v>437</v>
      </c>
      <c r="J8" s="99">
        <v>1</v>
      </c>
      <c r="K8" s="99" t="s">
        <v>436</v>
      </c>
      <c r="L8" s="99">
        <v>1800</v>
      </c>
      <c r="M8" s="100"/>
      <c r="N8" s="459" t="str">
        <f t="shared" si="0"/>
        <v>31</v>
      </c>
      <c r="O8" s="460" t="s">
        <v>93</v>
      </c>
      <c r="P8" s="459"/>
      <c r="Q8" s="460" t="str">
        <f t="shared" si="1"/>
        <v>Henderson County, Marine Corps League, Blue Ridge Detachment Monthly Meeting, Third Monday, at 1800; American Legion Post 77, 216 Fourth Ave, Hendersonville, NC 28739 Contact: paonegrant@msn.com</v>
      </c>
    </row>
    <row r="9" spans="1:18" ht="14.25" x14ac:dyDescent="0.2">
      <c r="A9" s="89" t="s">
        <v>446</v>
      </c>
      <c r="B9" s="90" t="s">
        <v>106</v>
      </c>
      <c r="C9" s="91">
        <v>914</v>
      </c>
      <c r="D9" s="91" t="s">
        <v>95</v>
      </c>
      <c r="E9" s="92" t="s">
        <v>1593</v>
      </c>
      <c r="F9" s="93" t="s">
        <v>447</v>
      </c>
      <c r="G9" s="93">
        <v>28110</v>
      </c>
      <c r="H9" s="93">
        <v>5</v>
      </c>
      <c r="I9" s="93" t="s">
        <v>432</v>
      </c>
      <c r="J9" s="93">
        <v>2</v>
      </c>
      <c r="K9" s="93" t="s">
        <v>438</v>
      </c>
      <c r="L9" s="93">
        <v>1700</v>
      </c>
      <c r="M9" s="454"/>
      <c r="N9" s="88" t="str">
        <f t="shared" si="0"/>
        <v>52</v>
      </c>
      <c r="O9" t="s">
        <v>108</v>
      </c>
      <c r="P9" s="88"/>
      <c r="Q9" t="str">
        <f t="shared" si="1"/>
        <v>Union County, Marine Corps League, PFC Charles D. Hare Detachment Monthly Meeting, Last Tuesday, at 1700; VFW Post in Monroe, 712 VFW Rd, Monroe, NC 28110 Contact: ryan@vcuc.org</v>
      </c>
    </row>
    <row r="10" spans="1:18" s="460" customFormat="1" ht="57" x14ac:dyDescent="0.2">
      <c r="A10" s="463" t="s">
        <v>6</v>
      </c>
      <c r="B10" s="96" t="s">
        <v>122</v>
      </c>
      <c r="C10" s="97">
        <v>983</v>
      </c>
      <c r="D10" s="97" t="s">
        <v>48</v>
      </c>
      <c r="E10" s="98" t="s">
        <v>891</v>
      </c>
      <c r="F10" s="99" t="s">
        <v>529</v>
      </c>
      <c r="G10" s="99">
        <v>28304</v>
      </c>
      <c r="H10" s="99">
        <v>3</v>
      </c>
      <c r="I10" s="99" t="s">
        <v>437</v>
      </c>
      <c r="J10" s="99">
        <v>4</v>
      </c>
      <c r="K10" s="99" t="s">
        <v>445</v>
      </c>
      <c r="L10" s="99">
        <v>1830</v>
      </c>
      <c r="M10" s="100" t="s">
        <v>892</v>
      </c>
      <c r="N10" s="459" t="str">
        <f t="shared" si="0"/>
        <v>34</v>
      </c>
      <c r="O10" s="460" t="s">
        <v>123</v>
      </c>
      <c r="P10" s="459"/>
      <c r="Q10" s="460" t="str">
        <f t="shared" si="1"/>
        <v>Cumberland County, Marine Corps League, Shawn Knisley Detachment Monthly Meeting, Third Thursday, at 1830; St. Paul's in the Pines, 1800 St. Paul's Ave, Fayetteville, NC 28304   Contact: tsmith8649@aol.com</v>
      </c>
    </row>
    <row r="11" spans="1:18" ht="20.100000000000001" customHeight="1" x14ac:dyDescent="0.2">
      <c r="A11" s="89" t="s">
        <v>449</v>
      </c>
      <c r="B11" s="90" t="s">
        <v>370</v>
      </c>
      <c r="C11" s="91">
        <v>1001</v>
      </c>
      <c r="D11" s="91" t="s">
        <v>48</v>
      </c>
      <c r="E11" s="92" t="s">
        <v>621</v>
      </c>
      <c r="F11" s="93" t="s">
        <v>450</v>
      </c>
      <c r="G11" s="93">
        <v>28387</v>
      </c>
      <c r="H11" s="93">
        <v>3</v>
      </c>
      <c r="I11" s="93" t="s">
        <v>437</v>
      </c>
      <c r="J11" s="93">
        <v>2</v>
      </c>
      <c r="K11" s="93" t="s">
        <v>438</v>
      </c>
      <c r="L11" s="93">
        <v>1830</v>
      </c>
      <c r="M11" s="94"/>
      <c r="N11" s="462" t="str">
        <f t="shared" si="0"/>
        <v>32</v>
      </c>
      <c r="O11" t="s">
        <v>126</v>
      </c>
      <c r="P11" s="462"/>
      <c r="Q11" t="str">
        <f t="shared" si="1"/>
        <v>Moore County, Marine Corps League, Sand Hills Area Detachment Monthly Meeting, Third Tuesday, at 1830; John Boyd VFW Post 7318, 615 S. Page St, Southern Pines, NC 28387 Contact: davidpowers44@gmail.com</v>
      </c>
    </row>
    <row r="12" spans="1:18" s="460" customFormat="1" ht="20.100000000000001" customHeight="1" x14ac:dyDescent="0.2">
      <c r="A12" s="95" t="s">
        <v>128</v>
      </c>
      <c r="B12" s="96" t="s">
        <v>129</v>
      </c>
      <c r="C12" s="97">
        <v>1005</v>
      </c>
      <c r="D12" s="97" t="s">
        <v>530</v>
      </c>
      <c r="E12" s="98" t="s">
        <v>1506</v>
      </c>
      <c r="F12" s="99" t="s">
        <v>451</v>
      </c>
      <c r="G12" s="99">
        <v>28470</v>
      </c>
      <c r="H12" s="99">
        <v>2</v>
      </c>
      <c r="I12" s="99" t="s">
        <v>435</v>
      </c>
      <c r="J12" s="99">
        <v>4</v>
      </c>
      <c r="K12" s="99" t="s">
        <v>445</v>
      </c>
      <c r="L12" s="99">
        <v>1900</v>
      </c>
      <c r="M12" s="100"/>
      <c r="N12" s="459" t="str">
        <f t="shared" si="0"/>
        <v>24</v>
      </c>
      <c r="O12" s="460" t="s">
        <v>587</v>
      </c>
      <c r="P12" s="459"/>
      <c r="Q12" s="460" t="str">
        <f t="shared" si="1"/>
        <v>Brunswick County, Marine Corps League, Paul Ray Purgason Detachment Monthly Meeting, Second Thursday, at 1900; Shallotte Moose Lodge 710, 253 Holden Beach Rd SW, Shallotte, NC 28470 Contact: ba.jl.brown69@gmail.com</v>
      </c>
    </row>
    <row r="13" spans="1:18" ht="20.100000000000001" customHeight="1" x14ac:dyDescent="0.2">
      <c r="A13" s="89" t="s">
        <v>452</v>
      </c>
      <c r="B13" s="90" t="s">
        <v>130</v>
      </c>
      <c r="C13" s="91">
        <v>1011</v>
      </c>
      <c r="D13" s="91" t="s">
        <v>528</v>
      </c>
      <c r="E13" s="92" t="s">
        <v>622</v>
      </c>
      <c r="F13" s="93" t="s">
        <v>8</v>
      </c>
      <c r="G13" s="93">
        <v>28905</v>
      </c>
      <c r="H13" s="93">
        <v>3</v>
      </c>
      <c r="I13" s="93" t="s">
        <v>437</v>
      </c>
      <c r="J13" s="93">
        <v>3</v>
      </c>
      <c r="K13" s="93" t="s">
        <v>433</v>
      </c>
      <c r="L13" s="93">
        <v>1000</v>
      </c>
      <c r="M13" s="94"/>
      <c r="N13" s="462" t="str">
        <f t="shared" si="0"/>
        <v>33</v>
      </c>
      <c r="O13" t="s">
        <v>623</v>
      </c>
      <c r="P13" s="462"/>
      <c r="Q13" t="str">
        <f t="shared" si="1"/>
        <v>Cherokee County, Marine Corps League, Cherokee County Detachment Monthly Meeting, Third Wednesday, at 1000; The Hooch, 4955 Airport Rd, Andrews, NC 28905 Contact: randy1cathy1@hotmail.com</v>
      </c>
    </row>
    <row r="14" spans="1:18" s="460" customFormat="1" ht="14.25" x14ac:dyDescent="0.2">
      <c r="A14" s="95" t="s">
        <v>9</v>
      </c>
      <c r="B14" s="96" t="s">
        <v>132</v>
      </c>
      <c r="C14" s="97">
        <v>1021</v>
      </c>
      <c r="D14" s="97" t="s">
        <v>95</v>
      </c>
      <c r="E14" s="98" t="s">
        <v>1812</v>
      </c>
      <c r="F14" s="99" t="s">
        <v>453</v>
      </c>
      <c r="G14" s="99">
        <v>28001</v>
      </c>
      <c r="H14" s="99">
        <v>5</v>
      </c>
      <c r="I14" s="99" t="s">
        <v>432</v>
      </c>
      <c r="J14" s="99">
        <v>1</v>
      </c>
      <c r="K14" s="99" t="s">
        <v>436</v>
      </c>
      <c r="L14" s="99">
        <v>1900</v>
      </c>
      <c r="M14" s="100" t="s">
        <v>1813</v>
      </c>
      <c r="N14" s="459" t="str">
        <f t="shared" si="0"/>
        <v>51</v>
      </c>
      <c r="O14" s="460" t="s">
        <v>133</v>
      </c>
      <c r="P14" s="459"/>
      <c r="Q14" s="460" t="str">
        <f t="shared" si="1"/>
        <v>Stanly County, Marine Corps League, Stanly County Detachment Monthly Meeting, Last Monday, at 1900; Harmanco's mtg rm, 1407 E Main St, Albemarle, NC 28001 Contact: pahummel2009@yahoo.com</v>
      </c>
    </row>
    <row r="15" spans="1:18" ht="14.25" x14ac:dyDescent="0.2">
      <c r="A15" s="89" t="s">
        <v>11</v>
      </c>
      <c r="B15" s="90" t="s">
        <v>148</v>
      </c>
      <c r="C15" s="91">
        <v>1067</v>
      </c>
      <c r="D15" s="91" t="s">
        <v>526</v>
      </c>
      <c r="E15" s="92" t="s">
        <v>1159</v>
      </c>
      <c r="F15" s="93" t="s">
        <v>73</v>
      </c>
      <c r="G15" s="93">
        <v>28532</v>
      </c>
      <c r="H15" s="93">
        <v>3</v>
      </c>
      <c r="I15" s="93" t="s">
        <v>437</v>
      </c>
      <c r="J15" s="93">
        <v>4</v>
      </c>
      <c r="K15" s="93" t="s">
        <v>445</v>
      </c>
      <c r="L15" s="93">
        <v>1900</v>
      </c>
      <c r="M15" s="94" t="s">
        <v>1681</v>
      </c>
      <c r="N15" s="88" t="str">
        <f t="shared" si="0"/>
        <v>34</v>
      </c>
      <c r="O15" t="s">
        <v>139</v>
      </c>
      <c r="P15" s="88"/>
      <c r="Q15" t="str">
        <f t="shared" si="1"/>
        <v>Craven County, Marine Corps League, Cherry Point Detachment Monthly Meeting, Third Thursday, at 1900; Millers Landing, MCAS Cherry Point NC 28533 Contact: commandant@mclcp.org</v>
      </c>
    </row>
    <row r="16" spans="1:18" ht="20.100000000000001" customHeight="1" x14ac:dyDescent="0.2">
      <c r="A16" s="95" t="s">
        <v>12</v>
      </c>
      <c r="B16" s="96" t="s">
        <v>153</v>
      </c>
      <c r="C16" s="97">
        <v>1070</v>
      </c>
      <c r="D16" s="97" t="s">
        <v>530</v>
      </c>
      <c r="E16" s="98" t="s">
        <v>1601</v>
      </c>
      <c r="F16" s="99" t="s">
        <v>657</v>
      </c>
      <c r="G16" s="99">
        <v>28412</v>
      </c>
      <c r="H16" s="99">
        <v>1</v>
      </c>
      <c r="I16" s="99" t="s">
        <v>440</v>
      </c>
      <c r="J16" s="99">
        <v>2</v>
      </c>
      <c r="K16" s="99" t="s">
        <v>438</v>
      </c>
      <c r="L16" s="99">
        <v>1830</v>
      </c>
      <c r="M16" s="94"/>
      <c r="N16" s="88" t="str">
        <f t="shared" si="0"/>
        <v>12</v>
      </c>
      <c r="O16" t="s">
        <v>624</v>
      </c>
      <c r="P16" s="88"/>
      <c r="Q16" t="str">
        <f t="shared" si="1"/>
        <v>New Hanover County, Marine Corps League, Cape Fear Detachment Monthly Meeting, First Tuesday, at 1830; Moose Lodge 4610 Carolina Beach Rd, Wilmington, NC 28412 Contact: bgfacello@charter.net</v>
      </c>
    </row>
    <row r="17" spans="1:17" ht="20.100000000000001" customHeight="1" x14ac:dyDescent="0.2">
      <c r="A17" s="89" t="s">
        <v>13</v>
      </c>
      <c r="B17" s="90" t="s">
        <v>377</v>
      </c>
      <c r="C17" s="91">
        <v>1075</v>
      </c>
      <c r="D17" s="91" t="s">
        <v>49</v>
      </c>
      <c r="E17" s="92" t="s">
        <v>1483</v>
      </c>
      <c r="F17" s="93" t="s">
        <v>454</v>
      </c>
      <c r="G17" s="93">
        <v>27113</v>
      </c>
      <c r="H17" s="93">
        <v>4</v>
      </c>
      <c r="I17" s="93" t="s">
        <v>443</v>
      </c>
      <c r="J17" s="93">
        <v>1</v>
      </c>
      <c r="K17" s="93" t="s">
        <v>436</v>
      </c>
      <c r="L17" s="93">
        <v>1900</v>
      </c>
      <c r="M17" s="94"/>
      <c r="N17" s="88" t="str">
        <f t="shared" si="0"/>
        <v>41</v>
      </c>
      <c r="O17" t="s">
        <v>154</v>
      </c>
      <c r="P17" s="88"/>
      <c r="Q17" t="str">
        <f t="shared" si="1"/>
        <v>Forsyth County, Marine Corps League, Percy John Fulton Detachment Monthly Meeting, Fourth Monday, at 1900; American Legion Post 55, 111 Miller St, Winston-Salem, NC 27113 Contact: lewispleasants@yahoo.com</v>
      </c>
    </row>
    <row r="18" spans="1:17" ht="14.25" x14ac:dyDescent="0.2">
      <c r="A18" s="95" t="s">
        <v>14</v>
      </c>
      <c r="B18" s="96" t="s">
        <v>160</v>
      </c>
      <c r="C18" s="97">
        <v>1096</v>
      </c>
      <c r="D18" s="97" t="s">
        <v>49</v>
      </c>
      <c r="E18" s="98" t="s">
        <v>1134</v>
      </c>
      <c r="F18" s="99" t="s">
        <v>455</v>
      </c>
      <c r="G18" s="99">
        <v>28147</v>
      </c>
      <c r="H18" s="99">
        <v>1</v>
      </c>
      <c r="I18" s="99" t="s">
        <v>440</v>
      </c>
      <c r="J18" s="99">
        <v>6</v>
      </c>
      <c r="K18" s="99" t="s">
        <v>444</v>
      </c>
      <c r="L18" s="99" t="s">
        <v>456</v>
      </c>
      <c r="M18" s="100"/>
      <c r="N18" s="88" t="str">
        <f t="shared" si="0"/>
        <v>16</v>
      </c>
      <c r="O18" t="s">
        <v>161</v>
      </c>
      <c r="P18" s="88"/>
      <c r="Q18" t="str">
        <f t="shared" si="1"/>
        <v>Rowan County, Marine Corps League, Gen. A. Hal Turnage Detachment Monthly Meeting, First Saturday, at 900; American Legion Kennedy Hall Post 106,  6250 NC Hwy 801, Salisbury 28147 Contact: jarett.meyer@va.gov</v>
      </c>
    </row>
    <row r="19" spans="1:17" ht="20.100000000000001" customHeight="1" x14ac:dyDescent="0.2">
      <c r="A19" s="89" t="s">
        <v>15</v>
      </c>
      <c r="B19" s="90" t="s">
        <v>380</v>
      </c>
      <c r="C19" s="91">
        <v>1097</v>
      </c>
      <c r="D19" s="91" t="s">
        <v>531</v>
      </c>
      <c r="E19" s="92" t="s">
        <v>625</v>
      </c>
      <c r="F19" s="93" t="s">
        <v>457</v>
      </c>
      <c r="G19" s="93">
        <v>28166</v>
      </c>
      <c r="H19" s="93">
        <v>4</v>
      </c>
      <c r="I19" s="93" t="s">
        <v>443</v>
      </c>
      <c r="J19" s="93">
        <v>4</v>
      </c>
      <c r="K19" s="93" t="s">
        <v>445</v>
      </c>
      <c r="L19" s="93">
        <v>1900</v>
      </c>
      <c r="M19" s="94"/>
      <c r="N19" s="88" t="str">
        <f t="shared" si="0"/>
        <v>44</v>
      </c>
      <c r="O19" t="s">
        <v>171</v>
      </c>
      <c r="P19" s="88"/>
      <c r="Q19" t="str">
        <f t="shared" si="1"/>
        <v>Iredell County, Marine Corps League, Iredell County Detachment Monthly Meeting, Fourth Thursday, at 1900; American Legion Post 401, 304 S. Main St, Troutman, NC 28166 Contact: dcamery@bellsouth.net</v>
      </c>
    </row>
    <row r="20" spans="1:17" ht="20.100000000000001" customHeight="1" x14ac:dyDescent="0.2">
      <c r="A20" s="89" t="s">
        <v>458</v>
      </c>
      <c r="B20" s="90" t="s">
        <v>53</v>
      </c>
      <c r="C20" s="91">
        <v>1162</v>
      </c>
      <c r="D20" s="91" t="s">
        <v>531</v>
      </c>
      <c r="E20" s="92" t="s">
        <v>626</v>
      </c>
      <c r="F20" s="93" t="s">
        <v>459</v>
      </c>
      <c r="G20" s="93">
        <v>28054</v>
      </c>
      <c r="H20" s="93">
        <v>1</v>
      </c>
      <c r="I20" s="93" t="s">
        <v>440</v>
      </c>
      <c r="J20" s="93">
        <v>4</v>
      </c>
      <c r="K20" s="93" t="s">
        <v>445</v>
      </c>
      <c r="L20" s="93">
        <v>1900</v>
      </c>
      <c r="M20" s="94"/>
      <c r="N20" s="88" t="str">
        <f t="shared" si="0"/>
        <v>14</v>
      </c>
      <c r="O20" t="s">
        <v>174</v>
      </c>
      <c r="P20" s="88"/>
      <c r="Q20" t="str">
        <f t="shared" si="1"/>
        <v>Gaston County, Marine Corps League, Raymond G. Davis Detachment Monthly Meeting, First Thursday, at 1900; Salem Baptist Churcgh, 1534 Rolling Meadows Ln, Gastonia, NC 29054 Contact: thehamilton5@carolina.rr.com</v>
      </c>
    </row>
    <row r="21" spans="1:17" ht="20.100000000000001" customHeight="1" x14ac:dyDescent="0.2">
      <c r="A21" s="95" t="s">
        <v>627</v>
      </c>
      <c r="B21" s="96" t="s">
        <v>177</v>
      </c>
      <c r="C21" s="97">
        <v>1163</v>
      </c>
      <c r="D21" s="97" t="s">
        <v>531</v>
      </c>
      <c r="E21" s="98" t="s">
        <v>781</v>
      </c>
      <c r="F21" s="99" t="s">
        <v>460</v>
      </c>
      <c r="G21" s="99">
        <v>28601</v>
      </c>
      <c r="H21" s="99">
        <v>2</v>
      </c>
      <c r="I21" s="99" t="s">
        <v>435</v>
      </c>
      <c r="J21" s="99">
        <v>4</v>
      </c>
      <c r="K21" s="99" t="s">
        <v>445</v>
      </c>
      <c r="L21" s="99">
        <v>1900</v>
      </c>
      <c r="M21" s="100"/>
      <c r="N21" s="88" t="str">
        <f t="shared" si="0"/>
        <v>24</v>
      </c>
      <c r="O21" t="s">
        <v>178</v>
      </c>
      <c r="P21" s="88"/>
      <c r="Q21" t="str">
        <f t="shared" si="1"/>
        <v>Catawba County, Marine Corps League, Catawaba Valley Detachment Monthly Meeting, Second Thursday, at 1900; VFW Post 1957, 1615 12th Street Drive NW. Hickory, NC 28601 Contact: wolfiesan@charter.net</v>
      </c>
    </row>
    <row r="22" spans="1:17" ht="20.100000000000001" customHeight="1" x14ac:dyDescent="0.2">
      <c r="A22" s="89" t="s">
        <v>17</v>
      </c>
      <c r="B22" s="90" t="s">
        <v>182</v>
      </c>
      <c r="C22" s="91">
        <v>1164</v>
      </c>
      <c r="D22" s="91" t="s">
        <v>531</v>
      </c>
      <c r="E22" s="92" t="s">
        <v>2276</v>
      </c>
      <c r="F22" s="93" t="s">
        <v>461</v>
      </c>
      <c r="G22" s="93">
        <v>28152</v>
      </c>
      <c r="H22" s="93">
        <v>3</v>
      </c>
      <c r="I22" s="93" t="s">
        <v>437</v>
      </c>
      <c r="J22" s="93">
        <v>2</v>
      </c>
      <c r="K22" s="93" t="s">
        <v>438</v>
      </c>
      <c r="L22" s="93">
        <v>1030</v>
      </c>
      <c r="M22" s="433" t="s">
        <v>1651</v>
      </c>
      <c r="N22" s="88" t="str">
        <f t="shared" si="0"/>
        <v>32</v>
      </c>
      <c r="O22" t="s">
        <v>584</v>
      </c>
      <c r="P22" s="88"/>
      <c r="Q22" t="str">
        <f t="shared" si="1"/>
        <v>Cleveland County, Marine Corps League, NC Foothills Detachment Monthly Meeting, Third Tuesday, at 1030; Golden Corral, 1712 E Dixon Blvd, Shelby 28152 Contact: trgking@carolina.rr.com</v>
      </c>
    </row>
    <row r="23" spans="1:17" ht="20.100000000000001" customHeight="1" x14ac:dyDescent="0.2">
      <c r="A23" s="95" t="s">
        <v>462</v>
      </c>
      <c r="B23" s="96" t="s">
        <v>68</v>
      </c>
      <c r="C23" s="97">
        <v>1165</v>
      </c>
      <c r="D23" s="97" t="s">
        <v>49</v>
      </c>
      <c r="E23" s="98" t="s">
        <v>628</v>
      </c>
      <c r="F23" s="99" t="s">
        <v>463</v>
      </c>
      <c r="G23" s="99">
        <v>27203</v>
      </c>
      <c r="H23" s="99">
        <v>3</v>
      </c>
      <c r="I23" s="99" t="s">
        <v>437</v>
      </c>
      <c r="J23" s="99">
        <v>2</v>
      </c>
      <c r="K23" s="99" t="s">
        <v>438</v>
      </c>
      <c r="L23" s="99">
        <v>1900</v>
      </c>
      <c r="M23" s="100" t="s">
        <v>1849</v>
      </c>
      <c r="N23" s="88" t="str">
        <f t="shared" si="0"/>
        <v>32</v>
      </c>
      <c r="O23" t="s">
        <v>186</v>
      </c>
      <c r="P23" s="88"/>
      <c r="Q23" t="str">
        <f t="shared" si="1"/>
        <v>Randolph County, Marine Corps League, CPL Johnny A. Williamson  Detachment Monthly Meeting, Third Tuesday, at 1900; American Legion Post 45, 419 Lanier Ave, Asheboro, NC 27203 Contact: hallred56@triad.rr.com</v>
      </c>
    </row>
    <row r="24" spans="1:17" ht="20.100000000000001" customHeight="1" x14ac:dyDescent="0.2">
      <c r="A24" s="89" t="s">
        <v>18</v>
      </c>
      <c r="B24" s="90" t="s">
        <v>164</v>
      </c>
      <c r="C24" s="91">
        <v>1175</v>
      </c>
      <c r="D24" s="91" t="s">
        <v>95</v>
      </c>
      <c r="E24" s="92" t="s">
        <v>629</v>
      </c>
      <c r="F24" s="93" t="s">
        <v>18</v>
      </c>
      <c r="G24" s="93">
        <v>28025</v>
      </c>
      <c r="H24" s="93">
        <v>1</v>
      </c>
      <c r="I24" s="93" t="s">
        <v>440</v>
      </c>
      <c r="J24" s="93">
        <v>6</v>
      </c>
      <c r="K24" s="93" t="s">
        <v>444</v>
      </c>
      <c r="L24" s="93">
        <v>900</v>
      </c>
      <c r="M24" s="428"/>
      <c r="N24" s="88" t="str">
        <f t="shared" si="0"/>
        <v>16</v>
      </c>
      <c r="O24" t="s">
        <v>198</v>
      </c>
      <c r="P24" s="88"/>
      <c r="Q24" t="str">
        <f t="shared" si="1"/>
        <v>Cabarrus County, Marine Corps League, Cabarrus Detachment Monthly Meeting, First Saturday, at 900; American Legion #51, 165 Wilshire Ave, SW, Concord, NC 28025 Contact: jstanwick1@yahoo.com</v>
      </c>
    </row>
    <row r="25" spans="1:17" ht="20.100000000000001" customHeight="1" x14ac:dyDescent="0.2">
      <c r="A25" s="95" t="s">
        <v>204</v>
      </c>
      <c r="B25" s="96" t="s">
        <v>205</v>
      </c>
      <c r="C25" s="97">
        <v>1186</v>
      </c>
      <c r="D25" s="97" t="s">
        <v>525</v>
      </c>
      <c r="E25" s="98" t="s">
        <v>1685</v>
      </c>
      <c r="F25" s="99" t="s">
        <v>464</v>
      </c>
      <c r="G25" s="99">
        <v>28734</v>
      </c>
      <c r="H25" s="99">
        <v>1</v>
      </c>
      <c r="I25" s="99" t="s">
        <v>440</v>
      </c>
      <c r="J25" s="99">
        <v>2</v>
      </c>
      <c r="K25" s="99" t="s">
        <v>438</v>
      </c>
      <c r="L25" s="99">
        <v>1800</v>
      </c>
      <c r="M25" s="453" t="s">
        <v>1686</v>
      </c>
      <c r="N25" s="88" t="str">
        <f t="shared" si="0"/>
        <v>12</v>
      </c>
      <c r="O25" t="s">
        <v>206</v>
      </c>
      <c r="P25" s="88"/>
      <c r="Q25" t="str">
        <f t="shared" si="1"/>
        <v>Pitt County, Marine Corps League, Sgt WE Plueddemann Detachment Monthly Meeting, First Tuesday, at 1800; VVA Hut, 2805 Cemetery Rd, Greenville, NC 27858 Contact: dalton447@aol.com</v>
      </c>
    </row>
    <row r="26" spans="1:17" ht="29.25" customHeight="1" x14ac:dyDescent="0.2">
      <c r="A26" s="89" t="s">
        <v>806</v>
      </c>
      <c r="B26" s="92" t="s">
        <v>387</v>
      </c>
      <c r="C26" s="91">
        <v>1187</v>
      </c>
      <c r="D26" s="91" t="s">
        <v>532</v>
      </c>
      <c r="E26" s="92" t="s">
        <v>1484</v>
      </c>
      <c r="F26" s="93" t="s">
        <v>465</v>
      </c>
      <c r="G26" s="93">
        <v>28659</v>
      </c>
      <c r="H26" s="93">
        <v>2</v>
      </c>
      <c r="I26" s="93" t="s">
        <v>435</v>
      </c>
      <c r="J26" s="93">
        <v>2</v>
      </c>
      <c r="K26" s="93" t="s">
        <v>438</v>
      </c>
      <c r="L26" s="93">
        <v>1900</v>
      </c>
      <c r="M26" s="94"/>
      <c r="N26" s="88" t="str">
        <f t="shared" si="0"/>
        <v>22</v>
      </c>
      <c r="O26" t="s">
        <v>208</v>
      </c>
      <c r="P26" s="88"/>
      <c r="Q26" t="str">
        <f t="shared" si="1"/>
        <v>Wilkes County, Marine Corps League, Williams/Canter Detachment Monthly Meeting, Second Tuesday, at 1900; 202 Forester Avenue, North Wilkesboro, NC 28659 Contact: dianeyates1950@gmail.com</v>
      </c>
    </row>
    <row r="27" spans="1:17" ht="20.100000000000001" customHeight="1" x14ac:dyDescent="0.2">
      <c r="A27" s="95" t="s">
        <v>466</v>
      </c>
      <c r="B27" s="96" t="s">
        <v>213</v>
      </c>
      <c r="C27" s="97">
        <v>1193</v>
      </c>
      <c r="D27" s="97" t="s">
        <v>49</v>
      </c>
      <c r="E27" s="98" t="s">
        <v>630</v>
      </c>
      <c r="F27" s="99" t="s">
        <v>434</v>
      </c>
      <c r="G27" s="99">
        <v>27260</v>
      </c>
      <c r="H27" s="99">
        <v>5</v>
      </c>
      <c r="I27" s="99" t="s">
        <v>432</v>
      </c>
      <c r="J27" s="99">
        <v>4</v>
      </c>
      <c r="K27" s="99" t="s">
        <v>445</v>
      </c>
      <c r="L27" s="99">
        <v>1830</v>
      </c>
      <c r="M27" s="406" t="s">
        <v>1709</v>
      </c>
      <c r="N27" s="88" t="str">
        <f t="shared" si="0"/>
        <v>54</v>
      </c>
      <c r="O27" t="s">
        <v>601</v>
      </c>
      <c r="P27" s="88"/>
      <c r="Q27" t="str">
        <f t="shared" si="1"/>
        <v>Guilford County, Marine Corps League, PFC Terry C. Smith Detachment Monthly Meeting, Last Thursday, at 1830; American Legion Post 87, 409 West High Ave, High Point, NC 27260 Contact: stamps@northstate.net</v>
      </c>
    </row>
    <row r="28" spans="1:17" ht="20.100000000000001" customHeight="1" x14ac:dyDescent="0.2">
      <c r="A28" s="89" t="s">
        <v>19</v>
      </c>
      <c r="B28" s="90" t="s">
        <v>215</v>
      </c>
      <c r="C28" s="91">
        <v>1197</v>
      </c>
      <c r="D28" s="91" t="s">
        <v>531</v>
      </c>
      <c r="E28" s="92" t="s">
        <v>1204</v>
      </c>
      <c r="F28" s="93" t="s">
        <v>467</v>
      </c>
      <c r="G28" s="93">
        <v>28655</v>
      </c>
      <c r="H28" s="93">
        <v>3</v>
      </c>
      <c r="I28" s="93" t="s">
        <v>437</v>
      </c>
      <c r="J28" s="93">
        <v>4</v>
      </c>
      <c r="K28" s="93" t="s">
        <v>445</v>
      </c>
      <c r="L28" s="93">
        <v>1900</v>
      </c>
      <c r="M28" s="94" t="s">
        <v>1326</v>
      </c>
      <c r="N28" s="88" t="str">
        <f t="shared" si="0"/>
        <v>34</v>
      </c>
      <c r="O28" t="s">
        <v>216</v>
      </c>
      <c r="P28" s="88"/>
      <c r="Q28" t="str">
        <f t="shared" si="1"/>
        <v>Burke County, Marine Corps League, Table Rock Detachment Monthly Meeting, Third Thursday, at 1900; Timberwoods Family Restaurant, 1501 Bethel Rd, Morganton, NC 28655 Contact: craig.mcginnis@outlook.com</v>
      </c>
    </row>
    <row r="29" spans="1:17" ht="20.100000000000001" customHeight="1" x14ac:dyDescent="0.2">
      <c r="A29" s="89" t="s">
        <v>468</v>
      </c>
      <c r="B29" s="90" t="s">
        <v>227</v>
      </c>
      <c r="C29" s="91">
        <v>1209</v>
      </c>
      <c r="D29" s="91" t="s">
        <v>527</v>
      </c>
      <c r="E29" s="92" t="s">
        <v>631</v>
      </c>
      <c r="F29" s="93" t="s">
        <v>469</v>
      </c>
      <c r="G29" s="93">
        <v>27217</v>
      </c>
      <c r="H29" s="93">
        <v>3</v>
      </c>
      <c r="I29" s="93" t="s">
        <v>437</v>
      </c>
      <c r="J29" s="93">
        <v>1</v>
      </c>
      <c r="K29" s="93" t="s">
        <v>436</v>
      </c>
      <c r="L29" s="93">
        <v>1900</v>
      </c>
      <c r="M29" s="94"/>
      <c r="N29" s="88" t="str">
        <f t="shared" si="0"/>
        <v>31</v>
      </c>
      <c r="O29" t="s">
        <v>632</v>
      </c>
      <c r="P29" s="88"/>
      <c r="Q29" t="str">
        <f t="shared" si="1"/>
        <v>Alamance County, Marine Corps League, LCPL Alan D. Lam Detachment Monthly Meeting, Third Monday, at 1900; VFW Post #10607, 634 W. Webb Ave, Burlington, NC 27217 Contact: sfishel1@triad.rr.com</v>
      </c>
    </row>
    <row r="30" spans="1:17" ht="20.100000000000001" customHeight="1" x14ac:dyDescent="0.2">
      <c r="A30" s="95" t="s">
        <v>470</v>
      </c>
      <c r="B30" s="96" t="s">
        <v>780</v>
      </c>
      <c r="C30" s="97">
        <v>1221</v>
      </c>
      <c r="D30" s="97" t="s">
        <v>528</v>
      </c>
      <c r="E30" s="98" t="s">
        <v>751</v>
      </c>
      <c r="F30" s="99" t="s">
        <v>471</v>
      </c>
      <c r="G30" s="99">
        <v>28043</v>
      </c>
      <c r="H30" s="99">
        <v>2</v>
      </c>
      <c r="I30" s="99" t="s">
        <v>435</v>
      </c>
      <c r="J30" s="99">
        <v>2</v>
      </c>
      <c r="K30" s="99" t="s">
        <v>438</v>
      </c>
      <c r="L30" s="99">
        <v>1800</v>
      </c>
      <c r="M30" s="100" t="s">
        <v>472</v>
      </c>
      <c r="N30" s="88" t="str">
        <f t="shared" si="0"/>
        <v>22</v>
      </c>
      <c r="O30" t="s">
        <v>231</v>
      </c>
      <c r="P30" s="88"/>
      <c r="Q30" t="str">
        <f t="shared" si="1"/>
        <v>Rutherford County, Marine Corps League, CPL Chris S. Ebert Detachment Monthly Meeting, Second Tuesday, at 1800; 120 W. Trade St, Forest City, NC 28043 Contact: lnrwalker@bellsouth.net</v>
      </c>
    </row>
    <row r="31" spans="1:17" ht="20.100000000000001" customHeight="1" x14ac:dyDescent="0.2">
      <c r="A31" s="95" t="s">
        <v>20</v>
      </c>
      <c r="B31" s="96" t="s">
        <v>20</v>
      </c>
      <c r="C31" s="97">
        <v>1223</v>
      </c>
      <c r="D31" s="97" t="s">
        <v>48</v>
      </c>
      <c r="E31" s="98" t="s">
        <v>1716</v>
      </c>
      <c r="F31" s="99" t="s">
        <v>74</v>
      </c>
      <c r="G31" s="99">
        <v>27330</v>
      </c>
      <c r="H31" s="99">
        <v>1</v>
      </c>
      <c r="I31" s="99" t="s">
        <v>440</v>
      </c>
      <c r="J31" s="99">
        <v>1</v>
      </c>
      <c r="K31" s="99" t="s">
        <v>436</v>
      </c>
      <c r="L31" s="99">
        <v>1830</v>
      </c>
      <c r="M31" s="406" t="s">
        <v>1709</v>
      </c>
      <c r="N31" s="88" t="str">
        <f t="shared" si="0"/>
        <v>11</v>
      </c>
      <c r="O31" t="s">
        <v>235</v>
      </c>
      <c r="P31" s="88"/>
      <c r="Q31" t="str">
        <f t="shared" si="1"/>
        <v>Lee County, Marine Corps League, Sanford Detachment Monthly Meeting, First Monday, at 1830; VFW, Post 5631, 1500 Veterans Way, Sanford, NC 27330 Contact: ctparks388@gmail.com</v>
      </c>
    </row>
    <row r="32" spans="1:17" ht="20.100000000000001" customHeight="1" x14ac:dyDescent="0.2">
      <c r="A32" s="89" t="s">
        <v>475</v>
      </c>
      <c r="B32" s="90" t="s">
        <v>395</v>
      </c>
      <c r="C32" s="91">
        <v>1232</v>
      </c>
      <c r="D32" s="91" t="s">
        <v>49</v>
      </c>
      <c r="E32" s="92" t="s">
        <v>1325</v>
      </c>
      <c r="F32" s="93" t="s">
        <v>255</v>
      </c>
      <c r="G32" s="93">
        <v>27228</v>
      </c>
      <c r="H32" s="93">
        <v>2</v>
      </c>
      <c r="I32" s="93" t="s">
        <v>435</v>
      </c>
      <c r="J32" s="93">
        <v>4</v>
      </c>
      <c r="K32" s="93" t="s">
        <v>445</v>
      </c>
      <c r="L32" s="93">
        <v>1900</v>
      </c>
      <c r="M32" s="94"/>
      <c r="N32" s="88" t="str">
        <f t="shared" si="0"/>
        <v>24</v>
      </c>
      <c r="O32" t="s">
        <v>242</v>
      </c>
      <c r="P32" s="88"/>
      <c r="Q32" t="str">
        <f t="shared" si="1"/>
        <v>Rockingham County, Marine Corps League, PFC Jerry L. McKinney  Detachment Monthly Meeting, Second Thursday, at 1900;  Eden Moose Lodge, 626 Forbes St, Eden 27288 Contact: philrandall43@gmail.com</v>
      </c>
    </row>
    <row r="33" spans="1:17" ht="20.100000000000001" customHeight="1" x14ac:dyDescent="0.2">
      <c r="A33" s="95" t="s">
        <v>476</v>
      </c>
      <c r="B33" s="96" t="s">
        <v>248</v>
      </c>
      <c r="C33" s="97">
        <v>1236</v>
      </c>
      <c r="D33" s="97" t="s">
        <v>527</v>
      </c>
      <c r="E33" s="98" t="s">
        <v>903</v>
      </c>
      <c r="F33" s="99" t="s">
        <v>477</v>
      </c>
      <c r="G33" s="99">
        <v>27520</v>
      </c>
      <c r="H33" s="99">
        <v>2</v>
      </c>
      <c r="I33" s="99" t="s">
        <v>435</v>
      </c>
      <c r="J33" s="99">
        <v>2</v>
      </c>
      <c r="K33" s="99" t="s">
        <v>438</v>
      </c>
      <c r="L33" s="99">
        <v>1900</v>
      </c>
      <c r="M33" s="100"/>
      <c r="N33" s="88" t="str">
        <f t="shared" si="0"/>
        <v>22</v>
      </c>
      <c r="O33" t="s">
        <v>249</v>
      </c>
      <c r="P33" s="88"/>
      <c r="Q33" t="str">
        <f t="shared" si="1"/>
        <v>Johnston County, Marine Corps League, Carry-On  Detachment Monthly Meeting, Second Tuesday, at 1900; American Legion Post 132, 100 Pitchi St, Smithfield, NC 27577 Contact: quinngsr@gmail.com</v>
      </c>
    </row>
    <row r="34" spans="1:17" ht="20.100000000000001" customHeight="1" x14ac:dyDescent="0.2">
      <c r="A34" s="89" t="s">
        <v>478</v>
      </c>
      <c r="B34" s="90" t="s">
        <v>251</v>
      </c>
      <c r="C34" s="91">
        <v>1242</v>
      </c>
      <c r="D34" s="91" t="s">
        <v>95</v>
      </c>
      <c r="E34" s="92" t="s">
        <v>1094</v>
      </c>
      <c r="F34" s="93" t="s">
        <v>441</v>
      </c>
      <c r="G34" s="93">
        <v>28078</v>
      </c>
      <c r="H34" s="93">
        <v>2</v>
      </c>
      <c r="I34" s="93" t="s">
        <v>435</v>
      </c>
      <c r="J34" s="93">
        <v>2</v>
      </c>
      <c r="K34" s="93" t="s">
        <v>438</v>
      </c>
      <c r="L34" s="93">
        <v>1900</v>
      </c>
      <c r="M34" s="94"/>
      <c r="N34" s="88" t="str">
        <f t="shared" si="0"/>
        <v>22</v>
      </c>
      <c r="O34" t="s">
        <v>252</v>
      </c>
      <c r="P34" s="88"/>
      <c r="Q34" t="str">
        <f t="shared" si="1"/>
        <v>Mecklenburg County, Marine Corps League, PFC Bruce Larson Detachment Monthly Meeting, Second Tuesday, at 1900; American Legion Post 321, 107 N Main St, Huntersville, NC 28078 Contact: cgunterusmc@gmail.com</v>
      </c>
    </row>
    <row r="35" spans="1:17" ht="20.100000000000001" customHeight="1" x14ac:dyDescent="0.2">
      <c r="A35" s="95" t="s">
        <v>21</v>
      </c>
      <c r="B35" s="96" t="s">
        <v>255</v>
      </c>
      <c r="C35" s="97">
        <v>1252</v>
      </c>
      <c r="D35" s="97" t="s">
        <v>48</v>
      </c>
      <c r="E35" s="98" t="s">
        <v>2021</v>
      </c>
      <c r="F35" s="99" t="s">
        <v>479</v>
      </c>
      <c r="G35" s="99">
        <v>28379</v>
      </c>
      <c r="H35" s="99">
        <v>2</v>
      </c>
      <c r="I35" s="99" t="s">
        <v>435</v>
      </c>
      <c r="J35" s="99">
        <v>1</v>
      </c>
      <c r="K35" s="99" t="s">
        <v>436</v>
      </c>
      <c r="L35" s="99">
        <v>1800</v>
      </c>
      <c r="M35" s="100"/>
      <c r="N35" s="88" t="str">
        <f t="shared" si="0"/>
        <v>21</v>
      </c>
      <c r="O35" t="s">
        <v>256</v>
      </c>
      <c r="P35" s="88"/>
      <c r="Q35" t="str">
        <f t="shared" si="1"/>
        <v>Richmond County, Marine Corps League, Richmond Leathernecks Detachment Monthly Meeting, Second Monday, at 1800; Dobbins Insurance Building, 315 S. Long St Ste B Contact: wcrank55@yahoo.com</v>
      </c>
    </row>
    <row r="36" spans="1:17" ht="20.100000000000001" customHeight="1" x14ac:dyDescent="0.2">
      <c r="A36" s="89" t="s">
        <v>480</v>
      </c>
      <c r="B36" s="90" t="s">
        <v>261</v>
      </c>
      <c r="C36" s="91">
        <v>1257</v>
      </c>
      <c r="D36" s="91" t="s">
        <v>527</v>
      </c>
      <c r="E36" s="92" t="s">
        <v>633</v>
      </c>
      <c r="F36" s="93" t="s">
        <v>439</v>
      </c>
      <c r="G36" s="93">
        <v>27106</v>
      </c>
      <c r="H36" s="93">
        <v>2</v>
      </c>
      <c r="I36" s="93" t="s">
        <v>435</v>
      </c>
      <c r="J36" s="93">
        <v>2</v>
      </c>
      <c r="K36" s="93" t="s">
        <v>438</v>
      </c>
      <c r="L36" s="93">
        <v>1900</v>
      </c>
      <c r="M36" s="94" t="s">
        <v>481</v>
      </c>
      <c r="N36" s="88" t="str">
        <f t="shared" si="0"/>
        <v>22</v>
      </c>
      <c r="O36" t="s">
        <v>262</v>
      </c>
      <c r="P36" s="88"/>
      <c r="Q36" t="str">
        <f t="shared" si="1"/>
        <v>Wake County, Marine Corps League, Air, Land, NC Detachment Monthly Meeting, Second Tuesday, at 1900; American Legion Hall, 225 E. Holding Ave, Wake Forest, NC Contact: wbrown145@nc.rr.com</v>
      </c>
    </row>
    <row r="37" spans="1:17" ht="35.25" customHeight="1" x14ac:dyDescent="0.2">
      <c r="A37" s="89" t="s">
        <v>482</v>
      </c>
      <c r="B37" s="90" t="s">
        <v>401</v>
      </c>
      <c r="C37" s="91">
        <v>1262</v>
      </c>
      <c r="D37" s="91" t="s">
        <v>525</v>
      </c>
      <c r="E37" s="92" t="s">
        <v>634</v>
      </c>
      <c r="F37" s="93" t="s">
        <v>483</v>
      </c>
      <c r="G37" s="93">
        <v>27803</v>
      </c>
      <c r="H37" s="93">
        <v>1</v>
      </c>
      <c r="I37" s="93" t="s">
        <v>440</v>
      </c>
      <c r="J37" s="93">
        <v>4</v>
      </c>
      <c r="K37" s="93" t="s">
        <v>445</v>
      </c>
      <c r="L37" s="93">
        <v>1900</v>
      </c>
      <c r="M37" s="94"/>
      <c r="N37" s="88" t="str">
        <f t="shared" si="0"/>
        <v>14</v>
      </c>
      <c r="O37" t="s">
        <v>264</v>
      </c>
      <c r="P37" s="88"/>
      <c r="Q37" t="str">
        <f t="shared" si="1"/>
        <v>Nash County, Marine Corps League, CPL Suzi Sannes Detachment Monthly Meeting, First Thursday, at 1900; VFW Post 2057, 11270 Hwy 97, Rocky Mount, NC 27803 Contact: david.sannes1@gmail.com</v>
      </c>
    </row>
    <row r="38" spans="1:17" ht="31.5" customHeight="1" x14ac:dyDescent="0.2">
      <c r="A38" s="95" t="s">
        <v>22</v>
      </c>
      <c r="B38" s="96" t="s">
        <v>268</v>
      </c>
      <c r="C38" s="97">
        <v>1264</v>
      </c>
      <c r="D38" s="97" t="s">
        <v>533</v>
      </c>
      <c r="E38" s="98" t="s">
        <v>1316</v>
      </c>
      <c r="F38" s="99" t="s">
        <v>484</v>
      </c>
      <c r="G38" s="99">
        <v>27949</v>
      </c>
      <c r="H38" s="99">
        <v>2</v>
      </c>
      <c r="I38" s="99" t="s">
        <v>435</v>
      </c>
      <c r="J38" s="99">
        <v>2</v>
      </c>
      <c r="K38" s="99" t="s">
        <v>438</v>
      </c>
      <c r="L38" s="99">
        <v>1900</v>
      </c>
      <c r="M38" s="428" t="s">
        <v>485</v>
      </c>
      <c r="N38" s="88" t="str">
        <f t="shared" si="0"/>
        <v>22</v>
      </c>
      <c r="O38" t="s">
        <v>270</v>
      </c>
      <c r="P38" s="88"/>
      <c r="Q38" t="str">
        <f t="shared" si="1"/>
        <v>Dare County, Marine Corps League, Outer Banks Detachment Monthly Meeting, Second Tuesday, at 1900; Southern Shores Town Hall, Southern Shores, NC Contact: commandant@obxmarines.org</v>
      </c>
    </row>
    <row r="39" spans="1:17" ht="20.100000000000001" customHeight="1" x14ac:dyDescent="0.2">
      <c r="A39" s="95" t="s">
        <v>24</v>
      </c>
      <c r="B39" s="96" t="s">
        <v>405</v>
      </c>
      <c r="C39" s="97">
        <v>1266</v>
      </c>
      <c r="D39" s="97" t="s">
        <v>528</v>
      </c>
      <c r="E39" s="98" t="s">
        <v>635</v>
      </c>
      <c r="F39" s="99" t="s">
        <v>486</v>
      </c>
      <c r="G39" s="99">
        <v>28777</v>
      </c>
      <c r="H39" s="99">
        <v>3</v>
      </c>
      <c r="I39" s="99" t="s">
        <v>437</v>
      </c>
      <c r="J39" s="99">
        <v>4</v>
      </c>
      <c r="K39" s="99" t="s">
        <v>445</v>
      </c>
      <c r="L39" s="99">
        <v>1900</v>
      </c>
      <c r="M39" s="94"/>
      <c r="N39" s="88" t="str">
        <f t="shared" si="0"/>
        <v>34</v>
      </c>
      <c r="O39" t="s">
        <v>598</v>
      </c>
      <c r="P39" s="88"/>
      <c r="Q39" t="str">
        <f t="shared" si="1"/>
        <v>Mitchell County, Marine Corps League, Mt. Mitchell Detachment Monthly Meeting, Third Thursday, at 1900; Western Sizzler Restaurant, 11961 S Hwy 226, Spruce Pine, NC 28777 Contact: first_sgt_kowboy@yahoo.comm</v>
      </c>
    </row>
    <row r="40" spans="1:17" ht="20.100000000000001" customHeight="1" x14ac:dyDescent="0.2">
      <c r="A40" s="89" t="s">
        <v>25</v>
      </c>
      <c r="B40" s="90" t="s">
        <v>407</v>
      </c>
      <c r="C40" s="91">
        <v>1276</v>
      </c>
      <c r="D40" s="91" t="s">
        <v>525</v>
      </c>
      <c r="E40" s="92" t="s">
        <v>1206</v>
      </c>
      <c r="F40" s="93" t="s">
        <v>407</v>
      </c>
      <c r="G40" s="93">
        <v>27893</v>
      </c>
      <c r="H40" s="93">
        <v>3</v>
      </c>
      <c r="I40" s="93" t="s">
        <v>437</v>
      </c>
      <c r="J40" s="93">
        <v>2</v>
      </c>
      <c r="K40" s="93" t="s">
        <v>438</v>
      </c>
      <c r="L40" s="93">
        <v>1900</v>
      </c>
      <c r="M40" s="94"/>
      <c r="N40" s="88" t="str">
        <f t="shared" si="0"/>
        <v>32</v>
      </c>
      <c r="O40" t="s">
        <v>278</v>
      </c>
      <c r="P40" s="88"/>
      <c r="Q40" t="str">
        <f t="shared" si="1"/>
        <v>Wilson County, Marine Corps League, Gold Leaf Detachment Monthly Meeting, Third Tuesday, at 1900; Elm City Rotary Club, 201 S. Branch St, Elm City, NC 27822 Contact: keithshearin@yahoo.com</v>
      </c>
    </row>
    <row r="41" spans="1:17" ht="20.100000000000001" customHeight="1" x14ac:dyDescent="0.2">
      <c r="A41" s="89" t="s">
        <v>26</v>
      </c>
      <c r="B41" s="90" t="s">
        <v>199</v>
      </c>
      <c r="C41" s="91">
        <v>1298</v>
      </c>
      <c r="D41" s="91" t="s">
        <v>532</v>
      </c>
      <c r="E41" s="92" t="s">
        <v>636</v>
      </c>
      <c r="F41" s="93" t="s">
        <v>487</v>
      </c>
      <c r="G41" s="93">
        <v>28675</v>
      </c>
      <c r="H41" s="93">
        <v>2</v>
      </c>
      <c r="I41" s="93" t="s">
        <v>435</v>
      </c>
      <c r="J41" s="93">
        <v>4</v>
      </c>
      <c r="K41" s="93" t="s">
        <v>445</v>
      </c>
      <c r="L41" s="93">
        <v>1830</v>
      </c>
      <c r="M41" s="94"/>
      <c r="N41" s="88" t="str">
        <f t="shared" si="0"/>
        <v>24</v>
      </c>
      <c r="O41" t="s">
        <v>637</v>
      </c>
      <c r="P41" s="88"/>
      <c r="Q41" t="str">
        <f t="shared" si="1"/>
        <v>Alleghany County, Marine Corps League, Walter Frank Osborne Jr. Detachment Monthly Meeting, Second Thursday, at 1830; Town of Sparta Meeting Room, 304 S. Main St, Sparta, NC 28675 Contact: wesbrinegar34@gmail.com</v>
      </c>
    </row>
    <row r="42" spans="1:17" ht="20.100000000000001" customHeight="1" x14ac:dyDescent="0.2">
      <c r="A42" s="89" t="s">
        <v>27</v>
      </c>
      <c r="B42" s="90" t="s">
        <v>413</v>
      </c>
      <c r="C42" s="91">
        <v>1320</v>
      </c>
      <c r="D42" s="91" t="s">
        <v>532</v>
      </c>
      <c r="E42" s="92" t="s">
        <v>1622</v>
      </c>
      <c r="F42" s="93" t="s">
        <v>413</v>
      </c>
      <c r="G42" s="93">
        <v>28607</v>
      </c>
      <c r="H42" s="93">
        <v>1</v>
      </c>
      <c r="I42" s="93" t="s">
        <v>440</v>
      </c>
      <c r="J42" s="93">
        <v>1</v>
      </c>
      <c r="K42" s="93" t="s">
        <v>436</v>
      </c>
      <c r="L42" s="93">
        <v>1900</v>
      </c>
      <c r="M42" s="94"/>
      <c r="N42" s="88" t="str">
        <f t="shared" si="0"/>
        <v>11</v>
      </c>
      <c r="O42" t="s">
        <v>285</v>
      </c>
      <c r="P42" s="88"/>
      <c r="Q42" t="str">
        <f t="shared" si="1"/>
        <v>Watauga County, Marine Corps League, Mountaineer Detachment Monthly Meeting, First Monday, at 1900; Old Bald Guy Coffee, 714 Old US 421, Boone NC 28607 Contact: fireball1371@yahoo.com</v>
      </c>
    </row>
    <row r="43" spans="1:17" ht="20.100000000000001" customHeight="1" x14ac:dyDescent="0.2">
      <c r="A43" s="95" t="s">
        <v>28</v>
      </c>
      <c r="B43" s="96" t="s">
        <v>415</v>
      </c>
      <c r="C43" s="97">
        <v>1321</v>
      </c>
      <c r="D43" s="97" t="s">
        <v>530</v>
      </c>
      <c r="E43" s="98" t="s">
        <v>1140</v>
      </c>
      <c r="F43" s="99" t="s">
        <v>415</v>
      </c>
      <c r="G43" s="99">
        <v>28443</v>
      </c>
      <c r="H43" s="99">
        <v>2</v>
      </c>
      <c r="I43" s="99" t="s">
        <v>435</v>
      </c>
      <c r="J43" s="99">
        <v>2</v>
      </c>
      <c r="K43" s="99" t="s">
        <v>438</v>
      </c>
      <c r="L43" s="99">
        <v>1900</v>
      </c>
      <c r="M43" s="100"/>
      <c r="N43" s="88" t="str">
        <f t="shared" si="0"/>
        <v>22</v>
      </c>
      <c r="O43" t="s">
        <v>287</v>
      </c>
      <c r="P43" s="88"/>
      <c r="Q43" t="str">
        <f t="shared" si="1"/>
        <v>Pender County, Marine Corps League, Hampstead Detachment Monthly Meeting, Second Tuesday, at 1900; Topsail Senior Center, 20959 US17, Hampstead, NC 28443 Contact: dennis.fusco@yahoo.com</v>
      </c>
    </row>
    <row r="44" spans="1:17" ht="20.100000000000001" customHeight="1" x14ac:dyDescent="0.2">
      <c r="A44" s="89" t="s">
        <v>29</v>
      </c>
      <c r="B44" s="90" t="s">
        <v>417</v>
      </c>
      <c r="C44" s="91">
        <v>1322</v>
      </c>
      <c r="D44" s="91" t="s">
        <v>532</v>
      </c>
      <c r="E44" s="92" t="s">
        <v>2149</v>
      </c>
      <c r="F44" s="93" t="s">
        <v>417</v>
      </c>
      <c r="G44" s="93">
        <v>27030</v>
      </c>
      <c r="H44" s="93">
        <v>2</v>
      </c>
      <c r="I44" s="93" t="s">
        <v>435</v>
      </c>
      <c r="J44" s="93">
        <v>2</v>
      </c>
      <c r="K44" s="93" t="s">
        <v>438</v>
      </c>
      <c r="L44" s="93">
        <v>1800</v>
      </c>
      <c r="M44" s="94"/>
      <c r="N44" s="88" t="str">
        <f t="shared" si="0"/>
        <v>22</v>
      </c>
      <c r="O44" t="s">
        <v>289</v>
      </c>
      <c r="P44" s="88"/>
      <c r="Q44" t="str">
        <f t="shared" si="1"/>
        <v>Surry County, Marine Corps League, Surry County Detachment Monthly Meeting, Second Tuesday, at 1800; Franklin Heights United Methodist Church, 428 S Franklin Rd, Mount Airy, NC 27030 Contact: gthayer@surry.net</v>
      </c>
    </row>
    <row r="45" spans="1:17" ht="20.100000000000001" customHeight="1" x14ac:dyDescent="0.2">
      <c r="A45" s="95" t="s">
        <v>30</v>
      </c>
      <c r="B45" s="96" t="s">
        <v>419</v>
      </c>
      <c r="C45" s="97">
        <v>1346</v>
      </c>
      <c r="D45" s="97" t="s">
        <v>48</v>
      </c>
      <c r="E45" s="98" t="s">
        <v>638</v>
      </c>
      <c r="F45" s="99" t="s">
        <v>419</v>
      </c>
      <c r="G45" s="99">
        <v>27546</v>
      </c>
      <c r="H45" s="99">
        <v>3</v>
      </c>
      <c r="I45" s="99" t="s">
        <v>437</v>
      </c>
      <c r="J45" s="99">
        <v>4</v>
      </c>
      <c r="K45" s="99" t="s">
        <v>445</v>
      </c>
      <c r="L45" s="99">
        <v>1900</v>
      </c>
      <c r="M45" s="100"/>
      <c r="N45" s="88" t="str">
        <f t="shared" si="0"/>
        <v>34</v>
      </c>
      <c r="O45" t="s">
        <v>296</v>
      </c>
      <c r="P45" s="88"/>
      <c r="Q45" t="str">
        <f t="shared" si="1"/>
        <v>Harnett County, Marine Corps League, Crossed Rifles Detachment Monthly Meeting, Third Thursday, at 1900; VFW, 409 S. Main St, Lillington, NC Contact: jcesarjr@mcprosvc.com</v>
      </c>
    </row>
    <row r="46" spans="1:17" ht="20.100000000000001" customHeight="1" x14ac:dyDescent="0.2">
      <c r="A46" s="89" t="s">
        <v>31</v>
      </c>
      <c r="B46" s="90" t="s">
        <v>155</v>
      </c>
      <c r="C46" s="91">
        <v>1350</v>
      </c>
      <c r="D46" s="91" t="s">
        <v>525</v>
      </c>
      <c r="E46" s="92" t="s">
        <v>1138</v>
      </c>
      <c r="F46" s="93" t="s">
        <v>155</v>
      </c>
      <c r="G46" s="93">
        <v>28333</v>
      </c>
      <c r="H46" s="93">
        <v>1</v>
      </c>
      <c r="I46" s="93" t="s">
        <v>440</v>
      </c>
      <c r="J46" s="93">
        <v>4</v>
      </c>
      <c r="K46" s="93" t="s">
        <v>445</v>
      </c>
      <c r="L46" s="93">
        <v>1800</v>
      </c>
      <c r="M46" s="94"/>
      <c r="N46" s="88" t="str">
        <f t="shared" si="0"/>
        <v>14</v>
      </c>
      <c r="O46" t="s">
        <v>300</v>
      </c>
      <c r="P46" s="88"/>
      <c r="Q46" t="str">
        <f t="shared" si="1"/>
        <v>Wayne County, Marine Corps League, Waynesborough Detachment Monthly Meeting, First Thursday, at 1800; American Legion Wayne Post 11, 2973 US Hwy 117, Dudley, NC 28333 Contact: cbwsgraham@gmail.com</v>
      </c>
    </row>
    <row r="47" spans="1:17" ht="47.25" customHeight="1" x14ac:dyDescent="0.2">
      <c r="A47" s="95" t="s">
        <v>34</v>
      </c>
      <c r="B47" s="96" t="s">
        <v>422</v>
      </c>
      <c r="C47" s="97">
        <v>1389</v>
      </c>
      <c r="D47" s="97" t="s">
        <v>532</v>
      </c>
      <c r="E47" s="98" t="s">
        <v>1319</v>
      </c>
      <c r="F47" s="99" t="s">
        <v>422</v>
      </c>
      <c r="G47" s="99">
        <v>28694</v>
      </c>
      <c r="H47" s="99">
        <v>4</v>
      </c>
      <c r="I47" s="99" t="s">
        <v>443</v>
      </c>
      <c r="J47" s="99">
        <v>1</v>
      </c>
      <c r="K47" s="99" t="s">
        <v>436</v>
      </c>
      <c r="L47" s="99">
        <v>1800</v>
      </c>
      <c r="M47" s="428" t="s">
        <v>1332</v>
      </c>
      <c r="N47" s="88" t="str">
        <f t="shared" si="0"/>
        <v>41</v>
      </c>
      <c r="O47" t="s">
        <v>305</v>
      </c>
      <c r="P47" s="88"/>
      <c r="Q47" t="str">
        <f t="shared" si="1"/>
        <v>Ashe County, Marine Corps League, High Country Detachment Monthly Meeting, Fourth Monday, at 1800; The Hut, 446 Ashe Park Rd, Jefferson, NC 2864 Contact: tugboat1@skybest.com</v>
      </c>
    </row>
    <row r="48" spans="1:17" ht="20.100000000000001" customHeight="1" x14ac:dyDescent="0.2">
      <c r="A48" s="89" t="s">
        <v>35</v>
      </c>
      <c r="B48" s="90" t="s">
        <v>35</v>
      </c>
      <c r="C48" s="91">
        <v>1407</v>
      </c>
      <c r="D48" s="91" t="s">
        <v>526</v>
      </c>
      <c r="E48" s="92" t="s">
        <v>639</v>
      </c>
      <c r="F48" s="93" t="s">
        <v>618</v>
      </c>
      <c r="G48" s="93">
        <v>28587</v>
      </c>
      <c r="H48" s="93">
        <v>1</v>
      </c>
      <c r="I48" s="93" t="s">
        <v>440</v>
      </c>
      <c r="J48" s="93">
        <v>2</v>
      </c>
      <c r="K48" s="93" t="s">
        <v>438</v>
      </c>
      <c r="L48" s="93">
        <v>1830</v>
      </c>
      <c r="M48" s="94"/>
      <c r="N48" s="88" t="str">
        <f t="shared" si="0"/>
        <v>12</v>
      </c>
      <c r="O48" t="s">
        <v>585</v>
      </c>
      <c r="P48" s="88"/>
      <c r="Q48" t="str">
        <f t="shared" si="1"/>
        <v>Onslow County, Marine Corps League, Swansboro Detachment Monthly Meeting, First Tuesday, at 1830; Swansboro Moose Lodge 1425, 161 Norris Rd, Swansboro, NC 28584 Contact: thecreek56@yahoo.com</v>
      </c>
    </row>
    <row r="49" spans="1:17" ht="20.100000000000001" customHeight="1" x14ac:dyDescent="0.2">
      <c r="A49" s="95" t="s">
        <v>36</v>
      </c>
      <c r="B49" s="96" t="s">
        <v>313</v>
      </c>
      <c r="C49" s="97">
        <v>1413</v>
      </c>
      <c r="D49" s="97" t="s">
        <v>526</v>
      </c>
      <c r="E49" s="98" t="s">
        <v>800</v>
      </c>
      <c r="F49" s="99" t="s">
        <v>488</v>
      </c>
      <c r="G49" s="99">
        <v>28571</v>
      </c>
      <c r="H49" s="99">
        <v>2</v>
      </c>
      <c r="I49" s="99" t="s">
        <v>435</v>
      </c>
      <c r="J49" s="99">
        <v>3</v>
      </c>
      <c r="K49" s="99" t="s">
        <v>433</v>
      </c>
      <c r="L49" s="99">
        <v>1830</v>
      </c>
      <c r="M49" s="100" t="s">
        <v>1188</v>
      </c>
      <c r="N49" s="88" t="str">
        <f t="shared" si="0"/>
        <v>23</v>
      </c>
      <c r="O49" t="s">
        <v>605</v>
      </c>
      <c r="P49" s="88"/>
      <c r="Q49" t="str">
        <f t="shared" si="1"/>
        <v>Pamlico County, Marine Corps League, Oriental Dragon Detachment Monthly Meeting, Second Wednesday, at 1830; SE Pamlico VFD Fire Station #19, 6389 Straight Rd, Oriental, NC 28571 Contact: 7210bully@gmail.com</v>
      </c>
    </row>
    <row r="50" spans="1:17" ht="20.100000000000001" customHeight="1" x14ac:dyDescent="0.2">
      <c r="A50" s="89" t="s">
        <v>58</v>
      </c>
      <c r="B50" s="90" t="s">
        <v>58</v>
      </c>
      <c r="C50" s="91">
        <v>1417</v>
      </c>
      <c r="D50" s="91" t="s">
        <v>528</v>
      </c>
      <c r="E50" s="92" t="s">
        <v>1047</v>
      </c>
      <c r="F50" s="93" t="s">
        <v>640</v>
      </c>
      <c r="G50" s="93">
        <v>28806</v>
      </c>
      <c r="H50" s="93">
        <v>4</v>
      </c>
      <c r="I50" s="93" t="s">
        <v>443</v>
      </c>
      <c r="J50" s="93">
        <v>2</v>
      </c>
      <c r="K50" s="93" t="s">
        <v>438</v>
      </c>
      <c r="L50" s="93">
        <v>1830</v>
      </c>
      <c r="M50" s="94"/>
      <c r="N50" s="88"/>
      <c r="P50" s="88"/>
    </row>
    <row r="51" spans="1:17" ht="20.100000000000001" customHeight="1" thickBot="1" x14ac:dyDescent="0.25">
      <c r="A51" s="265" t="s">
        <v>1095</v>
      </c>
      <c r="B51" s="266" t="s">
        <v>743</v>
      </c>
      <c r="C51" s="267">
        <v>1482</v>
      </c>
      <c r="D51" s="267" t="s">
        <v>527</v>
      </c>
      <c r="E51" s="268" t="s">
        <v>1139</v>
      </c>
      <c r="F51" s="269" t="s">
        <v>439</v>
      </c>
      <c r="G51" s="269">
        <v>27703</v>
      </c>
      <c r="H51" s="269">
        <v>2</v>
      </c>
      <c r="I51" s="269" t="s">
        <v>435</v>
      </c>
      <c r="J51" s="269">
        <v>4</v>
      </c>
      <c r="K51" s="269" t="s">
        <v>445</v>
      </c>
      <c r="L51" s="269">
        <v>1900</v>
      </c>
      <c r="M51" s="270" t="s">
        <v>1189</v>
      </c>
      <c r="N51" s="88" t="str">
        <f>+_xlfn.CONCAT(H50,J50)</f>
        <v>42</v>
      </c>
      <c r="O51" t="s">
        <v>586</v>
      </c>
      <c r="P51" s="88"/>
      <c r="Q51" t="str">
        <f>+F50&amp;" County, Marine Corps League, "&amp;A50&amp;" Detachment Monthly Meeting, "&amp;I50&amp;" "&amp;K50&amp;", at "&amp;TEXT(L50,0)&amp;"; "&amp;E50&amp;" Contact: "&amp;O51</f>
        <v>Buncombe County, Marine Corps League, Asheville Detachment Monthly Meeting, Fourth Tuesday, at 1830; Long Shoals Baptist Church, 661 Long Shoals Rd, Arden, NC 28704 Contact: elrock66@gmail.com</v>
      </c>
    </row>
    <row r="52" spans="1:17" ht="15" x14ac:dyDescent="0.2">
      <c r="I52" s="501" t="s">
        <v>508</v>
      </c>
      <c r="J52" s="502"/>
      <c r="K52" s="502"/>
      <c r="L52" s="503"/>
      <c r="P52" s="88"/>
    </row>
    <row r="53" spans="1:17" ht="14.25" x14ac:dyDescent="0.2">
      <c r="I53" s="38" t="s">
        <v>501</v>
      </c>
      <c r="J53">
        <f>+COUNTIF($N$4:$N$51,11)</f>
        <v>2</v>
      </c>
      <c r="K53" s="32" t="s">
        <v>436</v>
      </c>
      <c r="L53" s="39"/>
      <c r="P53" s="88"/>
    </row>
    <row r="54" spans="1:17" ht="14.25" x14ac:dyDescent="0.2">
      <c r="I54" s="38" t="s">
        <v>501</v>
      </c>
      <c r="J54">
        <f>+COUNTIF($N$4:$N$51,12)</f>
        <v>3</v>
      </c>
      <c r="K54" s="32" t="s">
        <v>438</v>
      </c>
      <c r="L54" s="39"/>
      <c r="P54" s="88"/>
    </row>
    <row r="55" spans="1:17" ht="14.25" x14ac:dyDescent="0.2">
      <c r="I55" s="38" t="s">
        <v>501</v>
      </c>
      <c r="J55">
        <f>+COUNTIF($N$4:$N$51,13)</f>
        <v>0</v>
      </c>
      <c r="K55" s="32" t="s">
        <v>433</v>
      </c>
      <c r="L55" s="39"/>
      <c r="P55" s="88"/>
    </row>
    <row r="56" spans="1:17" ht="14.25" x14ac:dyDescent="0.2">
      <c r="B56" s="2"/>
      <c r="I56" s="38" t="s">
        <v>501</v>
      </c>
      <c r="J56">
        <f>+COUNTIF($N$4:$N$51,14)</f>
        <v>3</v>
      </c>
      <c r="K56" s="32" t="s">
        <v>445</v>
      </c>
      <c r="L56" s="39"/>
    </row>
    <row r="57" spans="1:17" ht="14.25" x14ac:dyDescent="0.2">
      <c r="I57" s="38" t="s">
        <v>501</v>
      </c>
      <c r="J57">
        <f>+COUNTIF($N$4:$N$51,15)</f>
        <v>0</v>
      </c>
      <c r="K57" s="32" t="s">
        <v>499</v>
      </c>
      <c r="L57" s="39"/>
    </row>
    <row r="58" spans="1:17" ht="14.25" x14ac:dyDescent="0.2">
      <c r="I58" s="38" t="s">
        <v>501</v>
      </c>
      <c r="J58">
        <f>+COUNTIF($N$4:$N$51,16)</f>
        <v>2</v>
      </c>
      <c r="K58" s="32" t="s">
        <v>444</v>
      </c>
      <c r="L58" s="39"/>
    </row>
    <row r="59" spans="1:17" ht="14.25" x14ac:dyDescent="0.2">
      <c r="I59" s="38" t="s">
        <v>501</v>
      </c>
      <c r="J59">
        <f>+COUNTIF($N$4:$N$51,17)</f>
        <v>0</v>
      </c>
      <c r="K59" s="32" t="s">
        <v>500</v>
      </c>
      <c r="L59" s="39"/>
    </row>
    <row r="60" spans="1:17" ht="15" thickBot="1" x14ac:dyDescent="0.25">
      <c r="I60" s="40"/>
      <c r="J60" s="41" t="str">
        <f>TEXT(SUM(J53:J59),0)&amp;" Dets Meet the 1st Week"</f>
        <v>10 Dets Meet the 1st Week</v>
      </c>
      <c r="K60" s="42"/>
      <c r="L60" s="43"/>
    </row>
    <row r="61" spans="1:17" ht="13.5" thickBot="1" x14ac:dyDescent="0.25"/>
    <row r="62" spans="1:17" ht="14.25" x14ac:dyDescent="0.2">
      <c r="I62" s="34" t="s">
        <v>502</v>
      </c>
      <c r="J62" s="35">
        <f>+COUNTIF($N$4:$N$51,21)</f>
        <v>2</v>
      </c>
      <c r="K62" s="36" t="s">
        <v>436</v>
      </c>
      <c r="L62" s="37"/>
    </row>
    <row r="63" spans="1:17" ht="14.25" x14ac:dyDescent="0.2">
      <c r="I63" s="38" t="s">
        <v>502</v>
      </c>
      <c r="J63">
        <f>+COUNTIF($N$4:$N$51,22)</f>
        <v>8</v>
      </c>
      <c r="K63" s="32" t="s">
        <v>438</v>
      </c>
      <c r="L63" s="39"/>
    </row>
    <row r="64" spans="1:17" ht="14.25" x14ac:dyDescent="0.2">
      <c r="I64" s="38" t="s">
        <v>502</v>
      </c>
      <c r="J64">
        <f>+COUNTIF($N$4:$N$51,23)</f>
        <v>1</v>
      </c>
      <c r="K64" s="32" t="s">
        <v>433</v>
      </c>
      <c r="L64" s="39"/>
    </row>
    <row r="65" spans="9:12" ht="14.25" x14ac:dyDescent="0.2">
      <c r="I65" s="38" t="s">
        <v>502</v>
      </c>
      <c r="J65">
        <f>+COUNTIF($N$4:$N$51,24)</f>
        <v>4</v>
      </c>
      <c r="K65" s="32" t="s">
        <v>445</v>
      </c>
      <c r="L65" s="39"/>
    </row>
    <row r="66" spans="9:12" ht="14.25" x14ac:dyDescent="0.2">
      <c r="I66" s="38" t="s">
        <v>502</v>
      </c>
      <c r="J66">
        <f>+COUNTIF($N$4:$N$51,25)</f>
        <v>0</v>
      </c>
      <c r="K66" s="32" t="s">
        <v>499</v>
      </c>
      <c r="L66" s="39"/>
    </row>
    <row r="67" spans="9:12" ht="14.25" x14ac:dyDescent="0.2">
      <c r="I67" s="38" t="s">
        <v>502</v>
      </c>
      <c r="J67">
        <f>+COUNTIF($N$4:$N$51,26)</f>
        <v>0</v>
      </c>
      <c r="K67" s="32" t="s">
        <v>444</v>
      </c>
      <c r="L67" s="39"/>
    </row>
    <row r="68" spans="9:12" ht="14.25" x14ac:dyDescent="0.2">
      <c r="I68" s="38" t="s">
        <v>502</v>
      </c>
      <c r="J68">
        <f>+COUNTIF($N$4:$N$51,27)</f>
        <v>0</v>
      </c>
      <c r="K68" s="32" t="s">
        <v>500</v>
      </c>
      <c r="L68" s="39"/>
    </row>
    <row r="69" spans="9:12" ht="15" thickBot="1" x14ac:dyDescent="0.25">
      <c r="I69" s="40"/>
      <c r="J69" s="41" t="str">
        <f>TEXT(SUM(J62:J68),0)&amp;" Dets Meet the 2nd Week"</f>
        <v>15 Dets Meet the 2nd Week</v>
      </c>
      <c r="K69" s="42"/>
      <c r="L69" s="43"/>
    </row>
    <row r="70" spans="9:12" ht="13.5" thickBot="1" x14ac:dyDescent="0.25"/>
    <row r="71" spans="9:12" ht="14.25" x14ac:dyDescent="0.2">
      <c r="I71" s="34" t="s">
        <v>503</v>
      </c>
      <c r="J71" s="35">
        <f>+COUNTIF($N$4:$N$51,31)</f>
        <v>2</v>
      </c>
      <c r="K71" s="36" t="s">
        <v>436</v>
      </c>
      <c r="L71" s="37"/>
    </row>
    <row r="72" spans="9:12" ht="14.25" x14ac:dyDescent="0.2">
      <c r="I72" s="38" t="s">
        <v>503</v>
      </c>
      <c r="J72">
        <f>+COUNTIF($N$4:$N$51,32)</f>
        <v>6</v>
      </c>
      <c r="K72" s="32" t="s">
        <v>438</v>
      </c>
      <c r="L72" s="39"/>
    </row>
    <row r="73" spans="9:12" ht="14.25" x14ac:dyDescent="0.2">
      <c r="I73" s="38" t="s">
        <v>503</v>
      </c>
      <c r="J73">
        <f>+COUNTIF($N$4:$N$51,33)</f>
        <v>1</v>
      </c>
      <c r="K73" s="32" t="s">
        <v>433</v>
      </c>
      <c r="L73" s="39"/>
    </row>
    <row r="74" spans="9:12" ht="14.25" x14ac:dyDescent="0.2">
      <c r="I74" s="38" t="s">
        <v>503</v>
      </c>
      <c r="J74">
        <f>+COUNTIF($N$4:$N$51,34)</f>
        <v>5</v>
      </c>
      <c r="K74" s="32" t="s">
        <v>445</v>
      </c>
      <c r="L74" s="39"/>
    </row>
    <row r="75" spans="9:12" ht="14.25" x14ac:dyDescent="0.2">
      <c r="I75" s="38" t="s">
        <v>503</v>
      </c>
      <c r="J75">
        <f>+COUNTIF($N$4:$N$51,35)</f>
        <v>0</v>
      </c>
      <c r="K75" s="32" t="s">
        <v>499</v>
      </c>
      <c r="L75" s="39"/>
    </row>
    <row r="76" spans="9:12" ht="14.25" x14ac:dyDescent="0.2">
      <c r="I76" s="38" t="s">
        <v>503</v>
      </c>
      <c r="J76">
        <f>+COUNTIF($N$4:$N$51,36)</f>
        <v>0</v>
      </c>
      <c r="K76" s="32" t="s">
        <v>444</v>
      </c>
      <c r="L76" s="39"/>
    </row>
    <row r="77" spans="9:12" ht="14.25" x14ac:dyDescent="0.2">
      <c r="I77" s="38" t="s">
        <v>503</v>
      </c>
      <c r="J77">
        <f>+COUNTIF($N$4:$N$51,37)</f>
        <v>0</v>
      </c>
      <c r="K77" s="32" t="s">
        <v>500</v>
      </c>
      <c r="L77" s="39"/>
    </row>
    <row r="78" spans="9:12" ht="15" thickBot="1" x14ac:dyDescent="0.25">
      <c r="I78" s="40"/>
      <c r="J78" s="41" t="str">
        <f>TEXT(SUM(J71:J77),0)&amp;" Dets Meet the Third Week"</f>
        <v>14 Dets Meet the Third Week</v>
      </c>
      <c r="K78" s="42"/>
      <c r="L78" s="43"/>
    </row>
    <row r="79" spans="9:12" ht="13.5" thickBot="1" x14ac:dyDescent="0.25"/>
    <row r="80" spans="9:12" ht="14.25" x14ac:dyDescent="0.2">
      <c r="I80" s="34" t="s">
        <v>505</v>
      </c>
      <c r="J80" s="35">
        <f>+COUNTIF($N$4:$N$51,41)</f>
        <v>2</v>
      </c>
      <c r="K80" s="36" t="s">
        <v>436</v>
      </c>
      <c r="L80" s="37"/>
    </row>
    <row r="81" spans="9:12" ht="14.25" x14ac:dyDescent="0.2">
      <c r="I81" s="38" t="s">
        <v>505</v>
      </c>
      <c r="J81">
        <f>+COUNTIF($N$4:$N$51,42)</f>
        <v>1</v>
      </c>
      <c r="K81" s="32" t="s">
        <v>438</v>
      </c>
      <c r="L81" s="39"/>
    </row>
    <row r="82" spans="9:12" ht="14.25" x14ac:dyDescent="0.2">
      <c r="I82" s="38" t="s">
        <v>505</v>
      </c>
      <c r="J82">
        <f>+COUNTIF($N$4:$N$51,43)</f>
        <v>0</v>
      </c>
      <c r="K82" s="32" t="s">
        <v>433</v>
      </c>
      <c r="L82" s="39"/>
    </row>
    <row r="83" spans="9:12" ht="14.25" x14ac:dyDescent="0.2">
      <c r="I83" s="38" t="s">
        <v>505</v>
      </c>
      <c r="J83">
        <f>+COUNTIF($N$4:$N$51,44)</f>
        <v>2</v>
      </c>
      <c r="K83" s="32" t="s">
        <v>445</v>
      </c>
      <c r="L83" s="39"/>
    </row>
    <row r="84" spans="9:12" ht="14.25" x14ac:dyDescent="0.2">
      <c r="I84" s="38" t="s">
        <v>505</v>
      </c>
      <c r="J84">
        <f>+COUNTIF($N$4:$N$51,45)</f>
        <v>0</v>
      </c>
      <c r="K84" s="32" t="s">
        <v>499</v>
      </c>
      <c r="L84" s="39"/>
    </row>
    <row r="85" spans="9:12" ht="14.25" x14ac:dyDescent="0.2">
      <c r="I85" s="38" t="s">
        <v>505</v>
      </c>
      <c r="J85">
        <f>+COUNTIF($N$4:$N$51,46)</f>
        <v>0</v>
      </c>
      <c r="K85" s="32" t="s">
        <v>444</v>
      </c>
      <c r="L85" s="39"/>
    </row>
    <row r="86" spans="9:12" ht="14.25" x14ac:dyDescent="0.2">
      <c r="I86" s="38" t="s">
        <v>505</v>
      </c>
      <c r="J86">
        <f>+COUNTIF($N$4:$N$51,47)</f>
        <v>0</v>
      </c>
      <c r="K86" s="32" t="s">
        <v>500</v>
      </c>
      <c r="L86" s="39"/>
    </row>
    <row r="87" spans="9:12" ht="15" thickBot="1" x14ac:dyDescent="0.25">
      <c r="I87" s="40"/>
      <c r="J87" s="41" t="str">
        <f>TEXT(SUM(J80:J86),0)&amp;" Dets Meet the 4th Week"</f>
        <v>5 Dets Meet the 4th Week</v>
      </c>
      <c r="K87" s="42"/>
      <c r="L87" s="43"/>
    </row>
    <row r="88" spans="9:12" ht="13.5" thickBot="1" x14ac:dyDescent="0.25"/>
    <row r="89" spans="9:12" ht="14.25" x14ac:dyDescent="0.2">
      <c r="I89" s="34" t="s">
        <v>506</v>
      </c>
      <c r="J89" s="35">
        <f>+COUNTIF($N$4:$N$51,51)</f>
        <v>1</v>
      </c>
      <c r="K89" s="36" t="s">
        <v>436</v>
      </c>
      <c r="L89" s="37"/>
    </row>
    <row r="90" spans="9:12" ht="14.25" x14ac:dyDescent="0.2">
      <c r="I90" s="38" t="s">
        <v>506</v>
      </c>
      <c r="J90">
        <f>+COUNTIF($N$4:$N$51,52)</f>
        <v>1</v>
      </c>
      <c r="K90" s="32" t="s">
        <v>438</v>
      </c>
      <c r="L90" s="39"/>
    </row>
    <row r="91" spans="9:12" ht="14.25" x14ac:dyDescent="0.2">
      <c r="I91" s="38" t="s">
        <v>506</v>
      </c>
      <c r="J91">
        <f>+COUNTIF($N$4:$N$51,53)</f>
        <v>0</v>
      </c>
      <c r="K91" s="32" t="s">
        <v>433</v>
      </c>
      <c r="L91" s="39"/>
    </row>
    <row r="92" spans="9:12" ht="14.25" x14ac:dyDescent="0.2">
      <c r="I92" s="38" t="s">
        <v>506</v>
      </c>
      <c r="J92">
        <f>+COUNTIF($N$4:$N$51,54)</f>
        <v>1</v>
      </c>
      <c r="K92" s="32" t="s">
        <v>445</v>
      </c>
      <c r="L92" s="39"/>
    </row>
    <row r="93" spans="9:12" ht="14.25" x14ac:dyDescent="0.2">
      <c r="I93" s="38" t="s">
        <v>506</v>
      </c>
      <c r="J93">
        <f>+COUNTIF($N$4:$N$51,55)</f>
        <v>0</v>
      </c>
      <c r="K93" s="32" t="s">
        <v>499</v>
      </c>
      <c r="L93" s="39"/>
    </row>
    <row r="94" spans="9:12" ht="14.25" x14ac:dyDescent="0.2">
      <c r="I94" s="38" t="s">
        <v>506</v>
      </c>
      <c r="J94">
        <f>+COUNTIF($N$4:$N$51,56)</f>
        <v>0</v>
      </c>
      <c r="K94" s="32" t="s">
        <v>444</v>
      </c>
      <c r="L94" s="39"/>
    </row>
    <row r="95" spans="9:12" ht="14.25" x14ac:dyDescent="0.2">
      <c r="I95" s="38" t="s">
        <v>506</v>
      </c>
      <c r="J95">
        <f>+COUNTIF($N$4:$N$51,57)</f>
        <v>0</v>
      </c>
      <c r="K95" s="32" t="s">
        <v>500</v>
      </c>
      <c r="L95" s="39"/>
    </row>
    <row r="96" spans="9:12" ht="15" thickBot="1" x14ac:dyDescent="0.25">
      <c r="I96" s="40"/>
      <c r="J96" s="41" t="str">
        <f>TEXT(SUM(J89:J95),0)&amp;" Dets Meet the Last Week"</f>
        <v>3 Dets Meet the Last Week</v>
      </c>
      <c r="K96" s="42"/>
      <c r="L96" s="43"/>
    </row>
    <row r="97" spans="8:11" ht="15" x14ac:dyDescent="0.25">
      <c r="J97" s="101">
        <f>SUM(J53:J96)</f>
        <v>47</v>
      </c>
      <c r="K97" s="44" t="s">
        <v>507</v>
      </c>
    </row>
    <row r="98" spans="8:11" x14ac:dyDescent="0.2">
      <c r="H98" s="3"/>
    </row>
  </sheetData>
  <mergeCells count="2">
    <mergeCell ref="A1:L1"/>
    <mergeCell ref="I52:L52"/>
  </mergeCells>
  <hyperlinks>
    <hyperlink ref="O5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</sheetPr>
  <dimension ref="B1:AE62"/>
  <sheetViews>
    <sheetView zoomScale="70" zoomScaleNormal="7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M16" sqref="M16"/>
    </sheetView>
  </sheetViews>
  <sheetFormatPr defaultColWidth="12.28515625" defaultRowHeight="15.75" x14ac:dyDescent="0.25"/>
  <cols>
    <col min="1" max="1" width="1.85546875" style="207" customWidth="1"/>
    <col min="2" max="2" width="6.85546875" style="207" customWidth="1"/>
    <col min="3" max="3" width="1.7109375" style="207" customWidth="1"/>
    <col min="4" max="4" width="12" style="207" customWidth="1"/>
    <col min="5" max="5" width="10.7109375" style="207" customWidth="1"/>
    <col min="6" max="6" width="12.28515625" style="207" customWidth="1"/>
    <col min="7" max="7" width="11.85546875" style="207" customWidth="1"/>
    <col min="8" max="8" width="1.28515625" style="207" customWidth="1"/>
    <col min="9" max="10" width="11.85546875" style="207" customWidth="1"/>
    <col min="11" max="12" width="12.7109375" style="207" customWidth="1"/>
    <col min="13" max="13" width="10.7109375" style="207" customWidth="1"/>
    <col min="14" max="14" width="15.28515625" style="207" customWidth="1"/>
    <col min="15" max="15" width="14.28515625" style="207" customWidth="1"/>
    <col min="16" max="16" width="12.42578125" style="207" customWidth="1"/>
    <col min="17" max="17" width="2.28515625" style="207" customWidth="1"/>
    <col min="18" max="18" width="11.7109375" style="207" customWidth="1"/>
    <col min="19" max="19" width="11.85546875" style="207" customWidth="1"/>
    <col min="20" max="20" width="11.7109375" style="207" customWidth="1"/>
    <col min="21" max="21" width="11.28515625" style="207" customWidth="1"/>
    <col min="22" max="22" width="12.42578125" style="207" customWidth="1"/>
    <col min="23" max="23" width="3" style="207" customWidth="1"/>
    <col min="24" max="24" width="6.42578125" style="207" customWidth="1"/>
    <col min="25" max="25" width="10.85546875" style="207" customWidth="1"/>
    <col min="26" max="27" width="12.7109375" style="207" customWidth="1"/>
    <col min="28" max="28" width="14.140625" style="207" customWidth="1"/>
    <col min="29" max="29" width="1.28515625" style="207" customWidth="1"/>
    <col min="30" max="30" width="77" style="207" customWidth="1"/>
    <col min="31" max="31" width="12.7109375" style="207" customWidth="1"/>
    <col min="32" max="16384" width="12.28515625" style="207"/>
  </cols>
  <sheetData>
    <row r="1" spans="2:31" ht="79.150000000000006" customHeight="1" x14ac:dyDescent="0.35">
      <c r="B1" s="504" t="s">
        <v>1150</v>
      </c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504"/>
      <c r="O1" s="504"/>
      <c r="P1" s="504"/>
      <c r="Q1" s="504"/>
      <c r="R1" s="504"/>
      <c r="S1" s="504"/>
      <c r="T1" s="504"/>
      <c r="U1" s="504"/>
      <c r="V1" s="504"/>
      <c r="W1" s="504"/>
      <c r="X1" s="504"/>
      <c r="Y1" s="504"/>
      <c r="Z1" s="504"/>
      <c r="AA1" s="504"/>
      <c r="AB1" s="504"/>
    </row>
    <row r="2" spans="2:31" ht="9" customHeight="1" thickBot="1" x14ac:dyDescent="0.3">
      <c r="W2" s="208"/>
    </row>
    <row r="3" spans="2:31" ht="24" thickBot="1" x14ac:dyDescent="0.4">
      <c r="B3" s="505" t="s">
        <v>927</v>
      </c>
      <c r="C3" s="209"/>
      <c r="D3" s="508" t="s">
        <v>928</v>
      </c>
      <c r="E3" s="509"/>
      <c r="F3" s="509"/>
      <c r="G3" s="510"/>
      <c r="H3" s="210"/>
      <c r="I3" s="511" t="s">
        <v>929</v>
      </c>
      <c r="J3" s="512"/>
      <c r="K3" s="512"/>
      <c r="L3" s="512"/>
      <c r="M3" s="512"/>
      <c r="N3" s="512"/>
      <c r="O3" s="512"/>
      <c r="P3" s="513"/>
      <c r="Q3" s="208"/>
      <c r="R3" s="514" t="s">
        <v>930</v>
      </c>
      <c r="S3" s="515"/>
      <c r="T3" s="515"/>
      <c r="U3" s="515"/>
      <c r="V3" s="516"/>
      <c r="W3" s="208"/>
      <c r="X3" s="517" t="s">
        <v>931</v>
      </c>
      <c r="Y3" s="518"/>
      <c r="Z3" s="518"/>
      <c r="AA3" s="518"/>
      <c r="AB3" s="519"/>
      <c r="AD3" s="530" t="s">
        <v>932</v>
      </c>
      <c r="AE3" s="208"/>
    </row>
    <row r="4" spans="2:31" ht="23.25" customHeight="1" x14ac:dyDescent="0.25">
      <c r="B4" s="506"/>
      <c r="C4" s="209"/>
      <c r="D4" s="533" t="s">
        <v>933</v>
      </c>
      <c r="E4" s="534"/>
      <c r="F4" s="534" t="s">
        <v>934</v>
      </c>
      <c r="G4" s="535"/>
      <c r="H4" s="210"/>
      <c r="I4" s="536" t="s">
        <v>935</v>
      </c>
      <c r="J4" s="537"/>
      <c r="K4" s="537" t="s">
        <v>936</v>
      </c>
      <c r="L4" s="537"/>
      <c r="M4" s="538" t="s">
        <v>937</v>
      </c>
      <c r="N4" s="539"/>
      <c r="O4" s="539"/>
      <c r="P4" s="540" t="s">
        <v>938</v>
      </c>
      <c r="R4" s="542" t="s">
        <v>939</v>
      </c>
      <c r="S4" s="544" t="s">
        <v>940</v>
      </c>
      <c r="T4" s="544" t="s">
        <v>941</v>
      </c>
      <c r="U4" s="520" t="s">
        <v>942</v>
      </c>
      <c r="V4" s="522" t="s">
        <v>943</v>
      </c>
      <c r="W4" s="210"/>
      <c r="X4" s="524" t="s">
        <v>944</v>
      </c>
      <c r="Y4" s="526" t="s">
        <v>945</v>
      </c>
      <c r="Z4" s="526" t="s">
        <v>946</v>
      </c>
      <c r="AA4" s="526" t="s">
        <v>947</v>
      </c>
      <c r="AB4" s="528" t="s">
        <v>948</v>
      </c>
      <c r="AC4" s="210"/>
      <c r="AD4" s="531"/>
      <c r="AE4" s="208"/>
    </row>
    <row r="5" spans="2:31" ht="16.5" thickBot="1" x14ac:dyDescent="0.3">
      <c r="B5" s="507"/>
      <c r="C5" s="209"/>
      <c r="D5" s="211" t="s">
        <v>547</v>
      </c>
      <c r="E5" s="212" t="s">
        <v>949</v>
      </c>
      <c r="F5" s="212" t="s">
        <v>547</v>
      </c>
      <c r="G5" s="213" t="s">
        <v>950</v>
      </c>
      <c r="H5" s="210"/>
      <c r="I5" s="214" t="s">
        <v>951</v>
      </c>
      <c r="J5" s="215" t="s">
        <v>547</v>
      </c>
      <c r="K5" s="215" t="s">
        <v>952</v>
      </c>
      <c r="L5" s="215" t="s">
        <v>953</v>
      </c>
      <c r="M5" s="215" t="s">
        <v>954</v>
      </c>
      <c r="N5" s="215" t="s">
        <v>955</v>
      </c>
      <c r="O5" s="216" t="s">
        <v>956</v>
      </c>
      <c r="P5" s="541"/>
      <c r="R5" s="543"/>
      <c r="S5" s="545"/>
      <c r="T5" s="545"/>
      <c r="U5" s="521"/>
      <c r="V5" s="523"/>
      <c r="W5" s="210"/>
      <c r="X5" s="525"/>
      <c r="Y5" s="527"/>
      <c r="Z5" s="527"/>
      <c r="AA5" s="527"/>
      <c r="AB5" s="529"/>
      <c r="AC5" s="210"/>
      <c r="AD5" s="532"/>
      <c r="AE5" s="210"/>
    </row>
    <row r="6" spans="2:31" ht="11.25" customHeight="1" thickBot="1" x14ac:dyDescent="0.3">
      <c r="B6" s="208"/>
      <c r="C6" s="208"/>
      <c r="D6" s="217"/>
      <c r="E6" s="218"/>
      <c r="F6" s="217"/>
      <c r="G6" s="217"/>
      <c r="I6" s="219"/>
      <c r="J6" s="220"/>
      <c r="K6" s="220"/>
      <c r="L6" s="220"/>
      <c r="M6" s="221"/>
      <c r="N6" s="222"/>
      <c r="O6" s="220"/>
      <c r="P6" s="220"/>
      <c r="Q6" s="208"/>
      <c r="R6" s="220"/>
      <c r="S6" s="220"/>
      <c r="T6" s="220"/>
      <c r="U6" s="220"/>
      <c r="V6" s="220"/>
      <c r="W6" s="208"/>
      <c r="X6" s="222"/>
      <c r="Y6" s="220"/>
      <c r="Z6" s="220"/>
      <c r="AA6" s="220"/>
      <c r="AB6" s="220"/>
      <c r="AC6" s="208"/>
      <c r="AD6" s="223"/>
      <c r="AE6" s="208"/>
    </row>
    <row r="7" spans="2:31" ht="24" customHeight="1" thickBot="1" x14ac:dyDescent="0.3">
      <c r="B7" s="276">
        <v>257</v>
      </c>
      <c r="C7" s="225"/>
      <c r="D7" s="277">
        <v>44280</v>
      </c>
      <c r="E7" s="226">
        <v>2158555</v>
      </c>
      <c r="F7" s="227">
        <v>44370</v>
      </c>
      <c r="G7" s="228"/>
      <c r="H7" s="229"/>
      <c r="I7" s="230" t="s">
        <v>957</v>
      </c>
      <c r="J7" s="278"/>
      <c r="K7" s="231">
        <v>41862</v>
      </c>
      <c r="L7" s="278"/>
      <c r="M7" s="279"/>
      <c r="N7" s="280"/>
      <c r="O7" s="278"/>
      <c r="P7" s="281"/>
      <c r="Q7" s="232"/>
      <c r="R7" s="233">
        <v>57</v>
      </c>
      <c r="S7" s="278" t="s">
        <v>962</v>
      </c>
      <c r="T7" s="278"/>
      <c r="U7" s="234">
        <v>44350</v>
      </c>
      <c r="V7" s="281"/>
      <c r="W7" s="232"/>
      <c r="X7" s="305" t="s">
        <v>958</v>
      </c>
      <c r="Y7" s="306"/>
      <c r="Z7" s="307"/>
      <c r="AA7" s="307"/>
      <c r="AB7" s="308"/>
      <c r="AC7" s="208"/>
      <c r="AD7" s="314"/>
    </row>
    <row r="8" spans="2:31" ht="24" customHeight="1" thickBot="1" x14ac:dyDescent="0.3">
      <c r="B8" s="282">
        <v>260</v>
      </c>
      <c r="C8" s="232"/>
      <c r="D8" s="244">
        <v>36413</v>
      </c>
      <c r="E8" s="235">
        <v>505656</v>
      </c>
      <c r="F8" s="236">
        <v>44215</v>
      </c>
      <c r="G8" s="237"/>
      <c r="H8" s="229"/>
      <c r="I8" s="238" t="s">
        <v>959</v>
      </c>
      <c r="J8" s="236">
        <v>43126</v>
      </c>
      <c r="K8" s="236"/>
      <c r="L8" s="236">
        <v>44292</v>
      </c>
      <c r="M8" s="240">
        <v>44561</v>
      </c>
      <c r="N8" s="241" t="s">
        <v>567</v>
      </c>
      <c r="O8" s="236">
        <v>44053</v>
      </c>
      <c r="P8" s="237">
        <v>43719</v>
      </c>
      <c r="Q8" s="232"/>
      <c r="R8" s="242">
        <v>26550</v>
      </c>
      <c r="S8" s="236">
        <v>44292</v>
      </c>
      <c r="T8" s="239">
        <v>44330</v>
      </c>
      <c r="U8" s="236">
        <v>44327</v>
      </c>
      <c r="V8" s="237">
        <v>44183</v>
      </c>
      <c r="W8" s="232"/>
      <c r="X8" s="243"/>
      <c r="Y8" s="313">
        <v>44347</v>
      </c>
      <c r="Z8" s="236">
        <v>44346</v>
      </c>
      <c r="AA8" s="236">
        <v>44346</v>
      </c>
      <c r="AB8" s="255"/>
      <c r="AC8" s="208"/>
      <c r="AD8" s="315"/>
    </row>
    <row r="9" spans="2:31" ht="24" customHeight="1" thickBot="1" x14ac:dyDescent="0.3">
      <c r="B9" s="282">
        <v>262</v>
      </c>
      <c r="C9" s="232"/>
      <c r="D9" s="244">
        <v>26997</v>
      </c>
      <c r="E9" s="245">
        <v>108247</v>
      </c>
      <c r="F9" s="246">
        <v>44166</v>
      </c>
      <c r="G9" s="247"/>
      <c r="H9" s="229"/>
      <c r="I9" s="248" t="s">
        <v>961</v>
      </c>
      <c r="J9" s="249">
        <v>36843</v>
      </c>
      <c r="K9" s="249"/>
      <c r="L9" s="249">
        <v>44166</v>
      </c>
      <c r="M9" s="250">
        <v>44196</v>
      </c>
      <c r="N9" s="251" t="s">
        <v>567</v>
      </c>
      <c r="O9" s="249">
        <v>44044</v>
      </c>
      <c r="P9" s="252" t="s">
        <v>69</v>
      </c>
      <c r="Q9" s="232"/>
      <c r="R9" s="253">
        <v>25573</v>
      </c>
      <c r="S9" s="239" t="s">
        <v>962</v>
      </c>
      <c r="T9" s="239" t="s">
        <v>962</v>
      </c>
      <c r="U9" s="254">
        <v>43970</v>
      </c>
      <c r="V9" s="255"/>
      <c r="W9" s="232"/>
      <c r="X9" s="311" t="s">
        <v>958</v>
      </c>
      <c r="Y9" s="309"/>
      <c r="Z9" s="309"/>
      <c r="AA9" s="309"/>
      <c r="AB9" s="310"/>
      <c r="AC9" s="208"/>
      <c r="AD9" s="316"/>
    </row>
    <row r="10" spans="2:31" ht="24" customHeight="1" thickBot="1" x14ac:dyDescent="0.3">
      <c r="B10" s="282">
        <v>733</v>
      </c>
      <c r="C10" s="232"/>
      <c r="D10" s="244">
        <v>36654</v>
      </c>
      <c r="E10" s="235">
        <v>547668</v>
      </c>
      <c r="F10" s="236">
        <v>409445</v>
      </c>
      <c r="G10" s="237"/>
      <c r="H10" s="229"/>
      <c r="I10" s="238" t="s">
        <v>963</v>
      </c>
      <c r="J10" s="239"/>
      <c r="K10" s="236"/>
      <c r="L10" s="236">
        <v>44208</v>
      </c>
      <c r="M10" s="240">
        <v>44377</v>
      </c>
      <c r="N10" s="241" t="s">
        <v>964</v>
      </c>
      <c r="O10" s="236">
        <v>44046</v>
      </c>
      <c r="P10" s="237">
        <v>36654</v>
      </c>
      <c r="Q10" s="232"/>
      <c r="R10" s="242">
        <v>33173</v>
      </c>
      <c r="S10" s="239" t="s">
        <v>962</v>
      </c>
      <c r="T10" s="239" t="s">
        <v>962</v>
      </c>
      <c r="U10" s="236">
        <v>43894</v>
      </c>
      <c r="V10" s="255"/>
      <c r="W10" s="232"/>
      <c r="X10" s="243" t="s">
        <v>958</v>
      </c>
      <c r="Y10" s="236"/>
      <c r="Z10" s="236"/>
      <c r="AA10" s="236"/>
      <c r="AB10" s="237"/>
      <c r="AC10" s="208"/>
      <c r="AD10" s="315"/>
    </row>
    <row r="11" spans="2:31" ht="24" customHeight="1" thickBot="1" x14ac:dyDescent="0.3">
      <c r="B11" s="282">
        <v>750</v>
      </c>
      <c r="C11" s="232"/>
      <c r="D11" s="244">
        <v>36504</v>
      </c>
      <c r="E11" s="245">
        <v>514023</v>
      </c>
      <c r="F11" s="246">
        <v>44203</v>
      </c>
      <c r="G11" s="247"/>
      <c r="H11" s="229"/>
      <c r="I11" s="248" t="s">
        <v>965</v>
      </c>
      <c r="J11" s="239"/>
      <c r="K11" s="249"/>
      <c r="L11" s="249">
        <v>44320</v>
      </c>
      <c r="M11" s="250">
        <v>44377</v>
      </c>
      <c r="N11" s="251" t="s">
        <v>964</v>
      </c>
      <c r="O11" s="249">
        <v>44162</v>
      </c>
      <c r="P11" s="252">
        <v>44162</v>
      </c>
      <c r="Q11" s="232"/>
      <c r="R11" s="293">
        <v>39139</v>
      </c>
      <c r="S11" s="236">
        <v>44243</v>
      </c>
      <c r="T11" s="236">
        <v>44243</v>
      </c>
      <c r="U11" s="295">
        <v>44496</v>
      </c>
      <c r="V11" s="294">
        <v>44103</v>
      </c>
      <c r="W11" s="232"/>
      <c r="X11" s="243"/>
      <c r="Y11" s="236">
        <v>39394</v>
      </c>
      <c r="Z11" s="236">
        <v>39331</v>
      </c>
      <c r="AA11" s="236">
        <v>42740</v>
      </c>
      <c r="AB11" s="237">
        <v>44470</v>
      </c>
      <c r="AC11" s="256"/>
      <c r="AD11" s="315"/>
    </row>
    <row r="12" spans="2:31" ht="24" customHeight="1" thickBot="1" x14ac:dyDescent="0.3">
      <c r="B12" s="283">
        <v>848</v>
      </c>
      <c r="C12" s="232"/>
      <c r="D12" s="242">
        <v>34890</v>
      </c>
      <c r="E12" s="235">
        <v>373061</v>
      </c>
      <c r="F12" s="236">
        <v>44341</v>
      </c>
      <c r="G12" s="237"/>
      <c r="H12" s="229"/>
      <c r="I12" s="238" t="s">
        <v>966</v>
      </c>
      <c r="J12" s="236">
        <v>38147</v>
      </c>
      <c r="K12" s="236"/>
      <c r="L12" s="236">
        <v>44222</v>
      </c>
      <c r="M12" s="240">
        <v>44377</v>
      </c>
      <c r="N12" s="241" t="s">
        <v>1145</v>
      </c>
      <c r="O12" s="236">
        <v>44340</v>
      </c>
      <c r="P12" s="237">
        <v>44340</v>
      </c>
      <c r="Q12" s="232"/>
      <c r="R12" s="242">
        <v>34100</v>
      </c>
      <c r="S12" s="236">
        <v>44282</v>
      </c>
      <c r="T12" s="239">
        <v>44340</v>
      </c>
      <c r="U12" s="236">
        <v>43974</v>
      </c>
      <c r="V12" s="237">
        <v>44026</v>
      </c>
      <c r="W12" s="232"/>
      <c r="X12" s="243"/>
      <c r="Y12" s="236">
        <v>44224</v>
      </c>
      <c r="Z12" s="236">
        <v>44224</v>
      </c>
      <c r="AA12" s="236">
        <v>44224</v>
      </c>
      <c r="AB12" s="237">
        <v>44224</v>
      </c>
      <c r="AC12" s="208"/>
      <c r="AD12" s="315"/>
    </row>
    <row r="13" spans="2:31" ht="24" customHeight="1" thickBot="1" x14ac:dyDescent="0.3">
      <c r="B13" s="282">
        <v>914</v>
      </c>
      <c r="C13" s="232"/>
      <c r="D13" s="244">
        <v>36725</v>
      </c>
      <c r="E13" s="235">
        <v>557438</v>
      </c>
      <c r="F13" s="246">
        <v>44180</v>
      </c>
      <c r="G13" s="247"/>
      <c r="H13" s="229"/>
      <c r="I13" s="248" t="s">
        <v>967</v>
      </c>
      <c r="J13" s="239"/>
      <c r="K13" s="249">
        <v>43325</v>
      </c>
      <c r="L13" s="239"/>
      <c r="M13" s="250">
        <v>44561</v>
      </c>
      <c r="N13" s="251" t="s">
        <v>567</v>
      </c>
      <c r="O13" s="239"/>
      <c r="P13" s="255"/>
      <c r="Q13" s="232"/>
      <c r="R13" s="253">
        <v>39139</v>
      </c>
      <c r="S13" s="239">
        <v>43268</v>
      </c>
      <c r="T13" s="239" t="s">
        <v>962</v>
      </c>
      <c r="U13" s="254">
        <v>44012</v>
      </c>
      <c r="V13" s="294">
        <v>44103</v>
      </c>
      <c r="W13" s="232"/>
      <c r="X13" s="312"/>
      <c r="Y13" s="239"/>
      <c r="Z13" s="239"/>
      <c r="AA13" s="309">
        <v>44216</v>
      </c>
      <c r="AB13" s="237">
        <v>44217</v>
      </c>
      <c r="AC13" s="208"/>
      <c r="AD13" s="317" t="s">
        <v>960</v>
      </c>
    </row>
    <row r="14" spans="2:31" ht="24" customHeight="1" thickBot="1" x14ac:dyDescent="0.3">
      <c r="B14" s="282">
        <v>983</v>
      </c>
      <c r="C14" s="232"/>
      <c r="D14" s="244">
        <v>36866</v>
      </c>
      <c r="E14" s="235">
        <v>553436</v>
      </c>
      <c r="F14" s="236">
        <v>44343</v>
      </c>
      <c r="G14" s="237"/>
      <c r="H14" s="229"/>
      <c r="I14" s="238" t="s">
        <v>968</v>
      </c>
      <c r="J14" s="239"/>
      <c r="K14" s="236"/>
      <c r="L14" s="236">
        <v>44343</v>
      </c>
      <c r="M14" s="240">
        <v>44561</v>
      </c>
      <c r="N14" s="241" t="s">
        <v>567</v>
      </c>
      <c r="O14" s="236">
        <v>44084</v>
      </c>
      <c r="P14" s="237">
        <v>44084</v>
      </c>
      <c r="Q14" s="232"/>
      <c r="R14" s="242">
        <v>35668</v>
      </c>
      <c r="S14" s="239">
        <v>42395</v>
      </c>
      <c r="T14" s="236">
        <v>44343</v>
      </c>
      <c r="U14" s="236">
        <v>44341</v>
      </c>
      <c r="V14" s="237">
        <v>43856</v>
      </c>
      <c r="W14" s="232"/>
      <c r="X14" s="243" t="s">
        <v>958</v>
      </c>
      <c r="Y14" s="236"/>
      <c r="Z14" s="236"/>
      <c r="AA14" s="236"/>
      <c r="AB14" s="237"/>
      <c r="AC14" s="208"/>
      <c r="AD14" s="315"/>
    </row>
    <row r="15" spans="2:31" ht="24" customHeight="1" thickBot="1" x14ac:dyDescent="0.3">
      <c r="B15" s="282">
        <v>1001</v>
      </c>
      <c r="C15" s="232"/>
      <c r="D15" s="244">
        <v>36199</v>
      </c>
      <c r="E15" s="245">
        <v>484064</v>
      </c>
      <c r="F15" s="246">
        <v>44197</v>
      </c>
      <c r="G15" s="247"/>
      <c r="H15" s="229"/>
      <c r="I15" s="248" t="s">
        <v>969</v>
      </c>
      <c r="J15" s="239"/>
      <c r="K15" s="249"/>
      <c r="L15" s="249">
        <v>44197</v>
      </c>
      <c r="M15" s="250">
        <v>44377</v>
      </c>
      <c r="N15" s="251" t="s">
        <v>964</v>
      </c>
      <c r="O15" s="249">
        <v>44012</v>
      </c>
      <c r="P15" s="255"/>
      <c r="Q15" s="232"/>
      <c r="R15" s="242">
        <v>36199</v>
      </c>
      <c r="S15" s="239">
        <v>38411</v>
      </c>
      <c r="T15" s="239" t="s">
        <v>962</v>
      </c>
      <c r="U15" s="254">
        <v>44104</v>
      </c>
      <c r="V15" s="255"/>
      <c r="W15" s="232"/>
      <c r="X15" s="305" t="s">
        <v>958</v>
      </c>
      <c r="Y15" s="309"/>
      <c r="Z15" s="309"/>
      <c r="AA15" s="309"/>
      <c r="AB15" s="310"/>
      <c r="AC15" s="208"/>
      <c r="AD15" s="316"/>
    </row>
    <row r="16" spans="2:31" ht="24" customHeight="1" thickBot="1" x14ac:dyDescent="0.3">
      <c r="B16" s="282">
        <v>1005</v>
      </c>
      <c r="C16" s="232"/>
      <c r="D16" s="242">
        <v>36495</v>
      </c>
      <c r="E16" s="235">
        <v>513374</v>
      </c>
      <c r="F16" s="236">
        <v>44177</v>
      </c>
      <c r="G16" s="237"/>
      <c r="H16" s="229"/>
      <c r="I16" s="238" t="s">
        <v>970</v>
      </c>
      <c r="J16" s="236">
        <v>41009</v>
      </c>
      <c r="K16" s="236"/>
      <c r="L16" s="236">
        <v>44177</v>
      </c>
      <c r="M16" s="240">
        <v>44012</v>
      </c>
      <c r="N16" s="241" t="s">
        <v>964</v>
      </c>
      <c r="O16" s="236">
        <v>44029</v>
      </c>
      <c r="P16" s="237" t="s">
        <v>972</v>
      </c>
      <c r="Q16" s="232"/>
      <c r="R16" s="242">
        <v>41283</v>
      </c>
      <c r="S16" s="236">
        <v>43873</v>
      </c>
      <c r="T16" s="239">
        <v>43873</v>
      </c>
      <c r="U16" s="236">
        <v>43981</v>
      </c>
      <c r="V16" s="297">
        <v>44157</v>
      </c>
      <c r="W16" s="232"/>
      <c r="X16" s="243"/>
      <c r="Y16" s="236">
        <v>40576</v>
      </c>
      <c r="Z16" s="236">
        <v>40576</v>
      </c>
      <c r="AA16" s="236">
        <v>40576</v>
      </c>
      <c r="AB16" s="237">
        <v>43754</v>
      </c>
      <c r="AC16" s="208"/>
      <c r="AD16" s="315"/>
    </row>
    <row r="17" spans="2:30" ht="24" customHeight="1" thickBot="1" x14ac:dyDescent="0.3">
      <c r="B17" s="282">
        <v>1011</v>
      </c>
      <c r="C17" s="232"/>
      <c r="D17" s="244">
        <v>39471</v>
      </c>
      <c r="E17" s="245">
        <v>1023926</v>
      </c>
      <c r="F17" s="246">
        <v>44200</v>
      </c>
      <c r="G17" s="247"/>
      <c r="H17" s="229"/>
      <c r="I17" s="248" t="s">
        <v>973</v>
      </c>
      <c r="J17" s="236" t="s">
        <v>974</v>
      </c>
      <c r="K17" s="249"/>
      <c r="L17" s="249">
        <v>44200</v>
      </c>
      <c r="M17" s="240">
        <v>44561</v>
      </c>
      <c r="N17" s="241" t="s">
        <v>567</v>
      </c>
      <c r="O17" s="236" t="s">
        <v>975</v>
      </c>
      <c r="P17" s="237" t="s">
        <v>974</v>
      </c>
      <c r="Q17" s="232"/>
      <c r="R17" s="253">
        <v>36203</v>
      </c>
      <c r="S17" s="303" t="s">
        <v>976</v>
      </c>
      <c r="T17" s="239" t="s">
        <v>962</v>
      </c>
      <c r="U17" s="254">
        <v>43893</v>
      </c>
      <c r="V17" s="237" t="s">
        <v>976</v>
      </c>
      <c r="W17" s="232"/>
      <c r="X17" s="305"/>
      <c r="Y17" s="309">
        <v>44137</v>
      </c>
      <c r="Z17" s="309">
        <v>44137</v>
      </c>
      <c r="AA17" s="309">
        <v>44137</v>
      </c>
      <c r="AB17" s="310">
        <v>44137</v>
      </c>
      <c r="AC17" s="208"/>
      <c r="AD17" s="316"/>
    </row>
    <row r="18" spans="2:30" ht="24" customHeight="1" thickBot="1" x14ac:dyDescent="0.3">
      <c r="B18" s="282">
        <v>1021</v>
      </c>
      <c r="C18" s="232"/>
      <c r="D18" s="296">
        <v>36524</v>
      </c>
      <c r="E18" s="235">
        <v>519903</v>
      </c>
      <c r="F18" s="236">
        <v>44194</v>
      </c>
      <c r="G18" s="237"/>
      <c r="H18" s="229"/>
      <c r="I18" s="238" t="s">
        <v>977</v>
      </c>
      <c r="J18" s="236">
        <v>36348</v>
      </c>
      <c r="K18" s="236"/>
      <c r="L18" s="236">
        <v>44194</v>
      </c>
      <c r="M18" s="240">
        <v>44012</v>
      </c>
      <c r="N18" s="241" t="s">
        <v>964</v>
      </c>
      <c r="O18" s="236">
        <v>44386</v>
      </c>
      <c r="P18" s="237">
        <v>36318</v>
      </c>
      <c r="Q18" s="232"/>
      <c r="R18" s="242">
        <v>36318</v>
      </c>
      <c r="S18" s="236">
        <v>43768</v>
      </c>
      <c r="T18" s="239">
        <v>43185</v>
      </c>
      <c r="U18" s="236">
        <v>44319</v>
      </c>
      <c r="V18" s="237">
        <v>44435</v>
      </c>
      <c r="W18" s="232"/>
      <c r="X18" s="243" t="s">
        <v>958</v>
      </c>
      <c r="Y18" s="236"/>
      <c r="Z18" s="236"/>
      <c r="AA18" s="236"/>
      <c r="AB18" s="237"/>
      <c r="AC18" s="208"/>
      <c r="AD18" s="315"/>
    </row>
    <row r="19" spans="2:30" ht="24" customHeight="1" thickBot="1" x14ac:dyDescent="0.3">
      <c r="B19" s="282">
        <v>1036</v>
      </c>
      <c r="C19" s="232"/>
      <c r="D19" s="244">
        <v>36720</v>
      </c>
      <c r="E19" s="245">
        <v>556944</v>
      </c>
      <c r="F19" s="246">
        <v>44456</v>
      </c>
      <c r="G19" s="247"/>
      <c r="H19" s="229"/>
      <c r="I19" s="248" t="s">
        <v>978</v>
      </c>
      <c r="J19" s="236">
        <v>36720</v>
      </c>
      <c r="K19" s="249"/>
      <c r="L19" s="249">
        <v>44456</v>
      </c>
      <c r="M19" s="250">
        <v>44377</v>
      </c>
      <c r="N19" s="251" t="s">
        <v>964</v>
      </c>
      <c r="O19" s="249">
        <v>44384</v>
      </c>
      <c r="P19" s="252">
        <v>44210</v>
      </c>
      <c r="Q19" s="232"/>
      <c r="R19" s="242">
        <v>39276</v>
      </c>
      <c r="S19" s="254">
        <v>43860</v>
      </c>
      <c r="T19" s="254">
        <v>43860</v>
      </c>
      <c r="U19" s="254">
        <v>44337</v>
      </c>
      <c r="V19" s="294">
        <v>44446</v>
      </c>
      <c r="W19" s="232"/>
      <c r="X19" s="243"/>
      <c r="Y19" s="309">
        <v>42991</v>
      </c>
      <c r="Z19" s="309">
        <v>42991</v>
      </c>
      <c r="AA19" s="309">
        <v>42991</v>
      </c>
      <c r="AB19" s="310">
        <v>44125</v>
      </c>
      <c r="AC19" s="208"/>
      <c r="AD19" s="315"/>
    </row>
    <row r="20" spans="2:30" ht="24" customHeight="1" thickBot="1" x14ac:dyDescent="0.3">
      <c r="B20" s="282">
        <v>1067</v>
      </c>
      <c r="C20" s="232"/>
      <c r="D20" s="244">
        <v>37029</v>
      </c>
      <c r="E20" s="235">
        <v>591673</v>
      </c>
      <c r="F20" s="236">
        <v>44166</v>
      </c>
      <c r="G20" s="237"/>
      <c r="H20" s="229"/>
      <c r="I20" s="238" t="s">
        <v>979</v>
      </c>
      <c r="J20" s="236">
        <v>36843</v>
      </c>
      <c r="K20" s="236"/>
      <c r="L20" s="236">
        <v>44166</v>
      </c>
      <c r="M20" s="240">
        <v>44377</v>
      </c>
      <c r="N20" s="241" t="s">
        <v>964</v>
      </c>
      <c r="O20" s="236">
        <v>44023</v>
      </c>
      <c r="P20" s="237">
        <v>40909</v>
      </c>
      <c r="Q20" s="232"/>
      <c r="R20" s="242">
        <v>36878</v>
      </c>
      <c r="S20" s="236">
        <v>44119</v>
      </c>
      <c r="T20" s="239" t="s">
        <v>962</v>
      </c>
      <c r="U20" s="236">
        <v>43937</v>
      </c>
      <c r="V20" s="237">
        <v>44054</v>
      </c>
      <c r="W20" s="232"/>
      <c r="X20" s="243"/>
      <c r="Y20" s="236">
        <v>40268</v>
      </c>
      <c r="Z20" s="236">
        <v>40268</v>
      </c>
      <c r="AA20" s="236">
        <v>40655</v>
      </c>
      <c r="AB20" s="237">
        <v>43578</v>
      </c>
      <c r="AC20" s="208"/>
      <c r="AD20" s="315"/>
    </row>
    <row r="21" spans="2:30" ht="24" customHeight="1" thickBot="1" x14ac:dyDescent="0.3">
      <c r="B21" s="282">
        <v>1070</v>
      </c>
      <c r="C21" s="232"/>
      <c r="D21" s="242">
        <v>36929</v>
      </c>
      <c r="E21" s="245">
        <v>605348</v>
      </c>
      <c r="F21" s="246">
        <v>44151</v>
      </c>
      <c r="G21" s="247"/>
      <c r="H21" s="229"/>
      <c r="I21" s="248" t="s">
        <v>980</v>
      </c>
      <c r="J21" s="249">
        <v>36930</v>
      </c>
      <c r="K21" s="249"/>
      <c r="L21" s="249">
        <v>44153</v>
      </c>
      <c r="M21" s="250">
        <v>44561</v>
      </c>
      <c r="N21" s="251" t="s">
        <v>567</v>
      </c>
      <c r="O21" s="249">
        <v>44043</v>
      </c>
      <c r="P21" s="252">
        <v>25626</v>
      </c>
      <c r="Q21" s="232"/>
      <c r="R21" s="253">
        <v>36929</v>
      </c>
      <c r="S21" s="254">
        <v>43993</v>
      </c>
      <c r="T21" s="239" t="s">
        <v>962</v>
      </c>
      <c r="U21" s="254">
        <v>44110</v>
      </c>
      <c r="V21" s="294">
        <v>44095</v>
      </c>
      <c r="W21" s="232"/>
      <c r="X21" s="305"/>
      <c r="Y21" s="309">
        <v>42889</v>
      </c>
      <c r="Z21" s="309">
        <v>42889</v>
      </c>
      <c r="AA21" s="309">
        <v>42889</v>
      </c>
      <c r="AB21" s="310">
        <v>43276</v>
      </c>
      <c r="AC21" s="208"/>
      <c r="AD21" s="315"/>
    </row>
    <row r="22" spans="2:30" ht="24" customHeight="1" thickBot="1" x14ac:dyDescent="0.3">
      <c r="B22" s="284">
        <v>1075</v>
      </c>
      <c r="C22" s="232"/>
      <c r="D22" s="296">
        <v>36965</v>
      </c>
      <c r="E22" s="235">
        <v>584454</v>
      </c>
      <c r="F22" s="236">
        <v>44197</v>
      </c>
      <c r="G22" s="237"/>
      <c r="H22" s="229"/>
      <c r="I22" s="238" t="s">
        <v>981</v>
      </c>
      <c r="J22" s="236">
        <v>36965</v>
      </c>
      <c r="K22" s="236"/>
      <c r="L22" s="236">
        <v>44180</v>
      </c>
      <c r="M22" s="240">
        <v>44561</v>
      </c>
      <c r="N22" s="241" t="s">
        <v>567</v>
      </c>
      <c r="O22" s="236">
        <v>43795</v>
      </c>
      <c r="P22" s="237" t="s">
        <v>972</v>
      </c>
      <c r="Q22" s="232"/>
      <c r="R22" s="242">
        <v>38716</v>
      </c>
      <c r="S22" s="236">
        <v>43733</v>
      </c>
      <c r="T22" s="236">
        <v>43686</v>
      </c>
      <c r="U22" s="236">
        <v>43983</v>
      </c>
      <c r="V22" s="237">
        <v>44105</v>
      </c>
      <c r="W22" s="232"/>
      <c r="X22" s="243"/>
      <c r="Y22" s="236">
        <v>39479</v>
      </c>
      <c r="Z22" s="236">
        <v>39479</v>
      </c>
      <c r="AA22" s="236">
        <v>39479</v>
      </c>
      <c r="AB22" s="237">
        <v>43862</v>
      </c>
      <c r="AC22" s="208"/>
      <c r="AD22" s="315"/>
    </row>
    <row r="23" spans="2:30" ht="24" customHeight="1" thickBot="1" x14ac:dyDescent="0.3">
      <c r="B23" s="282">
        <v>1096</v>
      </c>
      <c r="C23" s="232"/>
      <c r="D23" s="244">
        <v>37321</v>
      </c>
      <c r="E23" s="245">
        <v>622808</v>
      </c>
      <c r="F23" s="254">
        <v>44227</v>
      </c>
      <c r="G23" s="247"/>
      <c r="H23" s="229"/>
      <c r="I23" s="248" t="s">
        <v>982</v>
      </c>
      <c r="J23" s="239"/>
      <c r="K23" s="249"/>
      <c r="L23" s="249">
        <v>44227</v>
      </c>
      <c r="M23" s="250">
        <v>44408</v>
      </c>
      <c r="N23" s="251" t="s">
        <v>983</v>
      </c>
      <c r="O23" s="249">
        <v>44043</v>
      </c>
      <c r="P23" s="252">
        <v>37321</v>
      </c>
      <c r="Q23" s="232"/>
      <c r="R23" s="253">
        <v>37321</v>
      </c>
      <c r="S23" s="239">
        <v>37459</v>
      </c>
      <c r="T23" s="239" t="s">
        <v>962</v>
      </c>
      <c r="U23" s="254">
        <v>44018</v>
      </c>
      <c r="V23" s="304">
        <v>44124</v>
      </c>
      <c r="W23" s="232"/>
      <c r="X23" s="305" t="s">
        <v>958</v>
      </c>
      <c r="Y23" s="309"/>
      <c r="Z23" s="309"/>
      <c r="AA23" s="309"/>
      <c r="AB23" s="310"/>
      <c r="AC23" s="208"/>
      <c r="AD23" s="316"/>
    </row>
    <row r="24" spans="2:30" ht="24" customHeight="1" thickBot="1" x14ac:dyDescent="0.3">
      <c r="B24" s="284">
        <v>1097</v>
      </c>
      <c r="C24" s="232"/>
      <c r="D24" s="296">
        <v>37386</v>
      </c>
      <c r="E24" s="235">
        <v>630950</v>
      </c>
      <c r="F24" s="236">
        <v>44152</v>
      </c>
      <c r="G24" s="237"/>
      <c r="H24" s="229"/>
      <c r="I24" s="238" t="s">
        <v>984</v>
      </c>
      <c r="J24" s="236">
        <v>37392</v>
      </c>
      <c r="K24" s="236"/>
      <c r="L24" s="236">
        <v>44152</v>
      </c>
      <c r="M24" s="240">
        <v>44012</v>
      </c>
      <c r="N24" s="241" t="s">
        <v>971</v>
      </c>
      <c r="O24" s="236">
        <v>44020</v>
      </c>
      <c r="P24" s="237">
        <v>37348</v>
      </c>
      <c r="Q24" s="232"/>
      <c r="R24" s="242">
        <v>37348</v>
      </c>
      <c r="S24" s="236">
        <v>43738</v>
      </c>
      <c r="T24" s="236">
        <v>43734</v>
      </c>
      <c r="U24" s="236">
        <v>43979</v>
      </c>
      <c r="V24" s="237">
        <v>43983</v>
      </c>
      <c r="W24" s="232"/>
      <c r="X24" s="243"/>
      <c r="Y24" s="236">
        <v>37741</v>
      </c>
      <c r="Z24" s="236">
        <v>37347</v>
      </c>
      <c r="AA24" s="236">
        <v>44123</v>
      </c>
      <c r="AB24" s="237">
        <v>43112</v>
      </c>
      <c r="AC24" s="208"/>
      <c r="AD24" s="315" t="s">
        <v>985</v>
      </c>
    </row>
    <row r="25" spans="2:30" ht="24" customHeight="1" thickBot="1" x14ac:dyDescent="0.3">
      <c r="B25" s="284">
        <v>1162</v>
      </c>
      <c r="C25" s="232"/>
      <c r="D25" s="296">
        <v>39554</v>
      </c>
      <c r="E25" s="245">
        <v>1038819</v>
      </c>
      <c r="F25" s="246">
        <v>43827</v>
      </c>
      <c r="G25" s="247"/>
      <c r="H25" s="229"/>
      <c r="I25" s="248" t="s">
        <v>986</v>
      </c>
      <c r="J25" s="249">
        <v>41289</v>
      </c>
      <c r="K25" s="249"/>
      <c r="L25" s="249">
        <v>43814</v>
      </c>
      <c r="M25" s="250">
        <v>44196</v>
      </c>
      <c r="N25" s="251" t="s">
        <v>567</v>
      </c>
      <c r="O25" s="249">
        <v>43472</v>
      </c>
      <c r="P25" s="252" t="s">
        <v>987</v>
      </c>
      <c r="Q25" s="232"/>
      <c r="R25" s="253">
        <v>39485</v>
      </c>
      <c r="S25" s="254">
        <v>43688</v>
      </c>
      <c r="T25" s="254">
        <v>43688</v>
      </c>
      <c r="U25" s="254">
        <v>43832</v>
      </c>
      <c r="V25" s="294">
        <v>44100</v>
      </c>
      <c r="W25" s="232"/>
      <c r="X25" s="305"/>
      <c r="Y25" s="309">
        <v>38988</v>
      </c>
      <c r="Z25" s="309">
        <v>38986</v>
      </c>
      <c r="AA25" s="309">
        <v>42974</v>
      </c>
      <c r="AB25" s="310">
        <v>42974</v>
      </c>
      <c r="AC25" s="208"/>
      <c r="AD25" s="316" t="s">
        <v>988</v>
      </c>
    </row>
    <row r="26" spans="2:30" ht="24" customHeight="1" thickBot="1" x14ac:dyDescent="0.3">
      <c r="B26" s="285">
        <v>1163</v>
      </c>
      <c r="C26" s="232"/>
      <c r="D26" s="244">
        <v>38057</v>
      </c>
      <c r="E26" s="235">
        <v>715643</v>
      </c>
      <c r="F26" s="236">
        <v>44284</v>
      </c>
      <c r="G26" s="237"/>
      <c r="H26" s="229"/>
      <c r="I26" s="238" t="s">
        <v>989</v>
      </c>
      <c r="J26" s="236">
        <v>38007</v>
      </c>
      <c r="K26" s="236"/>
      <c r="L26" s="239"/>
      <c r="M26" s="240">
        <v>44377</v>
      </c>
      <c r="N26" s="241" t="s">
        <v>964</v>
      </c>
      <c r="O26" s="236">
        <v>44042</v>
      </c>
      <c r="P26" s="237" t="s">
        <v>972</v>
      </c>
      <c r="Q26" s="232"/>
      <c r="R26" s="242">
        <v>38078</v>
      </c>
      <c r="S26" s="239">
        <v>43293</v>
      </c>
      <c r="T26" s="239"/>
      <c r="U26" s="236">
        <v>44228</v>
      </c>
      <c r="V26" s="237">
        <v>44043</v>
      </c>
      <c r="W26" s="232"/>
      <c r="X26" s="243"/>
      <c r="Y26" s="236">
        <v>44228</v>
      </c>
      <c r="Z26" s="236">
        <v>44228</v>
      </c>
      <c r="AA26" s="236">
        <v>44228</v>
      </c>
      <c r="AB26" s="237">
        <v>44228</v>
      </c>
      <c r="AC26" s="208"/>
      <c r="AD26" s="315"/>
    </row>
    <row r="27" spans="2:30" ht="24" customHeight="1" thickBot="1" x14ac:dyDescent="0.3">
      <c r="B27" s="282">
        <v>1164</v>
      </c>
      <c r="C27" s="232"/>
      <c r="D27" s="242">
        <v>38765</v>
      </c>
      <c r="E27" s="235">
        <v>829318</v>
      </c>
      <c r="F27" s="236">
        <v>44350</v>
      </c>
      <c r="G27" s="247"/>
      <c r="H27" s="229"/>
      <c r="I27" s="248" t="s">
        <v>990</v>
      </c>
      <c r="J27" s="249">
        <v>38043</v>
      </c>
      <c r="K27" s="249"/>
      <c r="L27" s="239"/>
      <c r="M27" s="250">
        <v>44377</v>
      </c>
      <c r="N27" s="251" t="s">
        <v>964</v>
      </c>
      <c r="O27" s="249">
        <v>44144</v>
      </c>
      <c r="P27" s="255"/>
      <c r="Q27" s="232"/>
      <c r="R27" s="253">
        <v>38086</v>
      </c>
      <c r="S27" s="254">
        <v>44112</v>
      </c>
      <c r="T27" s="239"/>
      <c r="U27" s="254">
        <v>44326</v>
      </c>
      <c r="V27" s="255"/>
      <c r="W27" s="232"/>
      <c r="X27" s="305"/>
      <c r="Y27" s="309">
        <v>44350</v>
      </c>
      <c r="Z27" s="309">
        <v>44350</v>
      </c>
      <c r="AA27" s="309">
        <v>44350</v>
      </c>
      <c r="AB27" s="310">
        <v>44350</v>
      </c>
      <c r="AC27" s="208"/>
      <c r="AD27" s="316" t="s">
        <v>960</v>
      </c>
    </row>
    <row r="28" spans="2:30" ht="24" customHeight="1" thickBot="1" x14ac:dyDescent="0.3">
      <c r="B28" s="284">
        <v>1165</v>
      </c>
      <c r="C28" s="232"/>
      <c r="D28" s="296">
        <v>38224</v>
      </c>
      <c r="E28" s="235">
        <v>740560</v>
      </c>
      <c r="F28" s="236">
        <v>44150</v>
      </c>
      <c r="G28" s="237"/>
      <c r="H28" s="229"/>
      <c r="I28" s="238" t="s">
        <v>991</v>
      </c>
      <c r="J28" s="236">
        <v>38015</v>
      </c>
      <c r="K28" s="236"/>
      <c r="L28" s="236">
        <v>44150</v>
      </c>
      <c r="M28" s="240">
        <v>44377</v>
      </c>
      <c r="N28" s="241" t="s">
        <v>964</v>
      </c>
      <c r="O28" s="236">
        <v>44041</v>
      </c>
      <c r="P28" s="237">
        <v>43763</v>
      </c>
      <c r="Q28" s="232"/>
      <c r="R28" s="242">
        <v>38224</v>
      </c>
      <c r="S28" s="236">
        <v>43879</v>
      </c>
      <c r="T28" s="236">
        <v>43879</v>
      </c>
      <c r="U28" s="236">
        <v>44033</v>
      </c>
      <c r="V28" s="237">
        <v>44033</v>
      </c>
      <c r="W28" s="232"/>
      <c r="X28" s="243" t="s">
        <v>958</v>
      </c>
      <c r="Y28" s="236"/>
      <c r="Z28" s="236"/>
      <c r="AA28" s="236"/>
      <c r="AB28" s="237"/>
      <c r="AC28" s="208"/>
      <c r="AD28" s="315"/>
    </row>
    <row r="29" spans="2:30" ht="24" customHeight="1" thickBot="1" x14ac:dyDescent="0.3">
      <c r="B29" s="282">
        <v>1175</v>
      </c>
      <c r="C29" s="232"/>
      <c r="D29" s="244">
        <v>38176</v>
      </c>
      <c r="E29" s="245">
        <v>733611</v>
      </c>
      <c r="F29" s="239"/>
      <c r="G29" s="247"/>
      <c r="H29" s="229"/>
      <c r="I29" s="248" t="s">
        <v>992</v>
      </c>
      <c r="J29" s="239"/>
      <c r="K29" s="249"/>
      <c r="L29" s="239"/>
      <c r="M29" s="250">
        <v>44377</v>
      </c>
      <c r="N29" s="251" t="s">
        <v>964</v>
      </c>
      <c r="O29" s="239"/>
      <c r="P29" s="255"/>
      <c r="Q29" s="232"/>
      <c r="R29" s="244"/>
      <c r="S29" s="239"/>
      <c r="T29" s="239"/>
      <c r="U29" s="239"/>
      <c r="V29" s="255"/>
      <c r="W29" s="232"/>
      <c r="X29" s="305" t="s">
        <v>958</v>
      </c>
      <c r="Y29" s="309"/>
      <c r="Z29" s="309"/>
      <c r="AA29" s="309"/>
      <c r="AB29" s="310"/>
      <c r="AC29" s="208"/>
      <c r="AD29" s="316"/>
    </row>
    <row r="30" spans="2:30" ht="24" customHeight="1" thickBot="1" x14ac:dyDescent="0.3">
      <c r="B30" s="282">
        <v>1186</v>
      </c>
      <c r="C30" s="232"/>
      <c r="D30" s="244">
        <v>38692</v>
      </c>
      <c r="E30" s="235">
        <v>816045</v>
      </c>
      <c r="F30" s="236">
        <v>44203</v>
      </c>
      <c r="G30" s="237"/>
      <c r="H30" s="229"/>
      <c r="I30" s="238" t="s">
        <v>993</v>
      </c>
      <c r="J30" s="239"/>
      <c r="K30" s="236"/>
      <c r="L30" s="239"/>
      <c r="M30" s="240">
        <v>44561</v>
      </c>
      <c r="N30" s="241" t="s">
        <v>567</v>
      </c>
      <c r="O30" s="239"/>
      <c r="P30" s="255"/>
      <c r="Q30" s="232"/>
      <c r="R30" s="242">
        <v>42978</v>
      </c>
      <c r="S30" s="239">
        <v>42965</v>
      </c>
      <c r="T30" s="239"/>
      <c r="U30" s="236">
        <v>44322</v>
      </c>
      <c r="V30" s="255"/>
      <c r="W30" s="232"/>
      <c r="X30" s="243" t="s">
        <v>958</v>
      </c>
      <c r="Y30" s="236"/>
      <c r="Z30" s="236"/>
      <c r="AA30" s="236"/>
      <c r="AB30" s="237"/>
      <c r="AC30" s="208"/>
      <c r="AD30" s="315" t="s">
        <v>69</v>
      </c>
    </row>
    <row r="31" spans="2:30" ht="24" customHeight="1" thickBot="1" x14ac:dyDescent="0.3">
      <c r="B31" s="284">
        <v>1187</v>
      </c>
      <c r="C31" s="232"/>
      <c r="D31" s="296">
        <v>38306</v>
      </c>
      <c r="E31" s="245">
        <v>752346</v>
      </c>
      <c r="F31" s="246">
        <v>44454</v>
      </c>
      <c r="G31" s="247"/>
      <c r="H31" s="229"/>
      <c r="I31" s="248" t="s">
        <v>994</v>
      </c>
      <c r="J31" s="249">
        <v>38306</v>
      </c>
      <c r="K31" s="249"/>
      <c r="L31" s="249">
        <v>44454</v>
      </c>
      <c r="M31" s="250">
        <v>44012</v>
      </c>
      <c r="N31" s="251" t="s">
        <v>995</v>
      </c>
      <c r="O31" s="249">
        <v>44438</v>
      </c>
      <c r="P31" s="252">
        <v>39032</v>
      </c>
      <c r="Q31" s="232"/>
      <c r="R31" s="253">
        <v>43665</v>
      </c>
      <c r="S31" s="254">
        <v>44121</v>
      </c>
      <c r="T31" s="254">
        <v>44121</v>
      </c>
      <c r="U31" s="254">
        <v>44089</v>
      </c>
      <c r="V31" s="294">
        <v>44398</v>
      </c>
      <c r="W31" s="232"/>
      <c r="X31" s="305"/>
      <c r="Y31" s="309">
        <v>38897</v>
      </c>
      <c r="Z31" s="309">
        <v>38897</v>
      </c>
      <c r="AA31" s="309">
        <v>38897</v>
      </c>
      <c r="AB31" s="310">
        <v>44377</v>
      </c>
      <c r="AC31" s="208"/>
      <c r="AD31" s="316"/>
    </row>
    <row r="32" spans="2:30" ht="24" customHeight="1" thickBot="1" x14ac:dyDescent="0.3">
      <c r="B32" s="282">
        <v>1193</v>
      </c>
      <c r="C32" s="232"/>
      <c r="D32" s="244">
        <v>38778</v>
      </c>
      <c r="E32" s="235">
        <v>831918</v>
      </c>
      <c r="F32" s="236">
        <v>44203</v>
      </c>
      <c r="G32" s="237"/>
      <c r="H32" s="229"/>
      <c r="I32" s="238" t="s">
        <v>996</v>
      </c>
      <c r="J32" s="239"/>
      <c r="K32" s="236"/>
      <c r="L32" s="236">
        <v>44181</v>
      </c>
      <c r="M32" s="300"/>
      <c r="N32" s="301"/>
      <c r="O32" s="236">
        <v>43871</v>
      </c>
      <c r="P32" s="237">
        <v>39800</v>
      </c>
      <c r="Q32" s="232"/>
      <c r="R32" s="242">
        <v>38418</v>
      </c>
      <c r="S32" s="236">
        <v>43811</v>
      </c>
      <c r="T32" s="239"/>
      <c r="U32" s="236">
        <v>44199</v>
      </c>
      <c r="V32" s="237">
        <v>44186</v>
      </c>
      <c r="W32" s="232"/>
      <c r="X32" s="243" t="s">
        <v>958</v>
      </c>
      <c r="Y32" s="236"/>
      <c r="Z32" s="236"/>
      <c r="AA32" s="236"/>
      <c r="AB32" s="237"/>
      <c r="AC32" s="208"/>
      <c r="AD32" s="315"/>
    </row>
    <row r="33" spans="2:30" ht="24" customHeight="1" thickBot="1" x14ac:dyDescent="0.3">
      <c r="B33" s="282">
        <v>1197</v>
      </c>
      <c r="C33" s="232"/>
      <c r="D33" s="244">
        <v>39133</v>
      </c>
      <c r="E33" s="245">
        <v>899653</v>
      </c>
      <c r="F33" s="246">
        <v>44283</v>
      </c>
      <c r="G33" s="247"/>
      <c r="H33" s="229"/>
      <c r="I33" s="248" t="s">
        <v>997</v>
      </c>
      <c r="J33" s="239"/>
      <c r="K33" s="249"/>
      <c r="L33" s="249">
        <v>44283</v>
      </c>
      <c r="M33" s="300">
        <v>44377</v>
      </c>
      <c r="N33" s="301" t="s">
        <v>964</v>
      </c>
      <c r="O33" s="249">
        <v>44012</v>
      </c>
      <c r="P33" s="252" t="s">
        <v>1146</v>
      </c>
      <c r="Q33" s="232"/>
      <c r="R33" s="253">
        <v>38440</v>
      </c>
      <c r="S33" s="239"/>
      <c r="T33" s="239"/>
      <c r="U33" s="254">
        <v>43943</v>
      </c>
      <c r="V33" s="294">
        <v>44105</v>
      </c>
      <c r="W33" s="232"/>
      <c r="X33" s="305"/>
      <c r="Y33" s="239">
        <v>44283</v>
      </c>
      <c r="Z33" s="239">
        <v>44283</v>
      </c>
      <c r="AA33" s="239">
        <v>44263</v>
      </c>
      <c r="AB33" s="255"/>
      <c r="AC33" s="208"/>
      <c r="AD33" s="315"/>
    </row>
    <row r="34" spans="2:30" ht="24" customHeight="1" thickBot="1" x14ac:dyDescent="0.3">
      <c r="B34" s="282">
        <v>1209</v>
      </c>
      <c r="C34" s="232"/>
      <c r="D34" s="244">
        <v>38783</v>
      </c>
      <c r="E34" s="235">
        <v>836248</v>
      </c>
      <c r="F34" s="236">
        <v>44210</v>
      </c>
      <c r="G34" s="237"/>
      <c r="H34" s="229"/>
      <c r="I34" s="238" t="s">
        <v>998</v>
      </c>
      <c r="J34" s="239"/>
      <c r="K34" s="236"/>
      <c r="L34" s="239"/>
      <c r="M34" s="240">
        <v>44561</v>
      </c>
      <c r="N34" s="241" t="s">
        <v>567</v>
      </c>
      <c r="O34" s="239"/>
      <c r="P34" s="255"/>
      <c r="Q34" s="232"/>
      <c r="R34" s="242">
        <v>38559</v>
      </c>
      <c r="S34" s="239"/>
      <c r="T34" s="239"/>
      <c r="U34" s="236">
        <v>44032</v>
      </c>
      <c r="V34" s="237">
        <v>44026</v>
      </c>
      <c r="W34" s="232"/>
      <c r="X34" s="243"/>
      <c r="Y34" s="239"/>
      <c r="Z34" s="239"/>
      <c r="AA34" s="239"/>
      <c r="AB34" s="237">
        <v>43179</v>
      </c>
      <c r="AC34" s="208"/>
      <c r="AD34" s="317" t="s">
        <v>960</v>
      </c>
    </row>
    <row r="35" spans="2:30" ht="24" customHeight="1" thickBot="1" x14ac:dyDescent="0.3">
      <c r="B35" s="282">
        <v>1221</v>
      </c>
      <c r="C35" s="232"/>
      <c r="D35" s="253">
        <v>38937</v>
      </c>
      <c r="E35" s="245">
        <v>860281</v>
      </c>
      <c r="F35" s="246">
        <v>44284</v>
      </c>
      <c r="G35" s="298"/>
      <c r="H35" s="229"/>
      <c r="I35" s="248" t="s">
        <v>999</v>
      </c>
      <c r="J35" s="249">
        <v>38688</v>
      </c>
      <c r="K35" s="249"/>
      <c r="L35" s="249">
        <v>44284</v>
      </c>
      <c r="M35" s="250">
        <v>44377</v>
      </c>
      <c r="N35" s="251" t="s">
        <v>964</v>
      </c>
      <c r="O35" s="249">
        <v>44456</v>
      </c>
      <c r="P35" s="252">
        <v>38937</v>
      </c>
      <c r="Q35" s="232"/>
      <c r="R35" s="253">
        <v>38688</v>
      </c>
      <c r="S35" s="254">
        <v>44327</v>
      </c>
      <c r="T35" s="254">
        <v>44284</v>
      </c>
      <c r="U35" s="254">
        <v>44294</v>
      </c>
      <c r="V35" s="294">
        <v>44066</v>
      </c>
      <c r="W35" s="232"/>
      <c r="X35" s="305" t="s">
        <v>958</v>
      </c>
      <c r="Y35" s="309"/>
      <c r="Z35" s="309"/>
      <c r="AA35" s="309"/>
      <c r="AB35" s="310"/>
      <c r="AC35" s="208"/>
      <c r="AD35" s="316"/>
    </row>
    <row r="36" spans="2:30" ht="24" customHeight="1" thickBot="1" x14ac:dyDescent="0.3">
      <c r="B36" s="286">
        <v>1223</v>
      </c>
      <c r="C36" s="232"/>
      <c r="D36" s="242">
        <v>39171</v>
      </c>
      <c r="E36" s="235">
        <v>906552</v>
      </c>
      <c r="F36" s="236">
        <v>44274</v>
      </c>
      <c r="G36" s="237"/>
      <c r="H36" s="229"/>
      <c r="I36" s="238" t="s">
        <v>1000</v>
      </c>
      <c r="J36" s="239">
        <v>44275</v>
      </c>
      <c r="K36" s="236"/>
      <c r="L36" s="236">
        <v>44242</v>
      </c>
      <c r="M36" s="240">
        <v>44377</v>
      </c>
      <c r="N36" s="241" t="s">
        <v>964</v>
      </c>
      <c r="O36" s="236">
        <v>44048</v>
      </c>
      <c r="P36" s="237">
        <v>38398</v>
      </c>
      <c r="Q36" s="232"/>
      <c r="R36" s="242">
        <v>38701</v>
      </c>
      <c r="S36" s="239">
        <v>44327</v>
      </c>
      <c r="T36" s="236">
        <v>44302</v>
      </c>
      <c r="U36" s="236">
        <v>44294</v>
      </c>
      <c r="V36" s="237">
        <v>44067</v>
      </c>
      <c r="W36" s="232"/>
      <c r="X36" s="243" t="s">
        <v>958</v>
      </c>
      <c r="Y36" s="236"/>
      <c r="Z36" s="236"/>
      <c r="AA36" s="236"/>
      <c r="AB36" s="237"/>
      <c r="AC36" s="208"/>
      <c r="AD36" s="315"/>
    </row>
    <row r="37" spans="2:30" ht="24" customHeight="1" thickBot="1" x14ac:dyDescent="0.3">
      <c r="B37" s="284">
        <v>1232</v>
      </c>
      <c r="C37" s="232"/>
      <c r="D37" s="296">
        <v>38960</v>
      </c>
      <c r="E37" s="245">
        <v>867036</v>
      </c>
      <c r="F37" s="246">
        <v>44287</v>
      </c>
      <c r="G37" s="247"/>
      <c r="H37" s="229"/>
      <c r="I37" s="248" t="s">
        <v>1001</v>
      </c>
      <c r="J37" s="249">
        <v>38960</v>
      </c>
      <c r="K37" s="249"/>
      <c r="L37" s="249">
        <v>44287</v>
      </c>
      <c r="M37" s="250">
        <v>44561</v>
      </c>
      <c r="N37" s="251" t="s">
        <v>567</v>
      </c>
      <c r="O37" s="249">
        <v>44404</v>
      </c>
      <c r="P37" s="252">
        <v>38960</v>
      </c>
      <c r="Q37" s="232"/>
      <c r="R37" s="253">
        <v>38960</v>
      </c>
      <c r="S37" s="295">
        <v>44308</v>
      </c>
      <c r="T37" s="295">
        <v>44302</v>
      </c>
      <c r="U37" s="295">
        <v>44257</v>
      </c>
      <c r="V37" s="294">
        <v>44180</v>
      </c>
      <c r="W37" s="232"/>
      <c r="X37" s="305" t="s">
        <v>958</v>
      </c>
      <c r="Y37" s="309"/>
      <c r="Z37" s="309"/>
      <c r="AA37" s="309"/>
      <c r="AB37" s="310"/>
      <c r="AC37" s="208"/>
      <c r="AD37" s="316"/>
    </row>
    <row r="38" spans="2:30" ht="24" customHeight="1" thickBot="1" x14ac:dyDescent="0.3">
      <c r="B38" s="282">
        <v>1236</v>
      </c>
      <c r="C38" s="232"/>
      <c r="D38" s="244">
        <v>38776</v>
      </c>
      <c r="E38" s="235">
        <v>831391</v>
      </c>
      <c r="F38" s="236">
        <v>44238</v>
      </c>
      <c r="G38" s="237"/>
      <c r="H38" s="229"/>
      <c r="I38" s="238" t="s">
        <v>1002</v>
      </c>
      <c r="J38" s="236">
        <v>38760</v>
      </c>
      <c r="K38" s="236">
        <v>40737</v>
      </c>
      <c r="L38" s="236">
        <v>44238</v>
      </c>
      <c r="M38" s="300"/>
      <c r="N38" s="301"/>
      <c r="O38" s="236">
        <v>44042</v>
      </c>
      <c r="P38" s="237" t="s">
        <v>972</v>
      </c>
      <c r="Q38" s="232"/>
      <c r="R38" s="242">
        <v>38818</v>
      </c>
      <c r="S38" s="239">
        <v>43144</v>
      </c>
      <c r="T38" s="239">
        <v>43991</v>
      </c>
      <c r="U38" s="236">
        <v>43991</v>
      </c>
      <c r="V38" s="237">
        <v>44032</v>
      </c>
      <c r="W38" s="232"/>
      <c r="X38" s="243" t="s">
        <v>958</v>
      </c>
      <c r="Y38" s="236"/>
      <c r="Z38" s="236"/>
      <c r="AA38" s="236"/>
      <c r="AB38" s="237"/>
      <c r="AC38" s="208"/>
      <c r="AD38" s="315"/>
    </row>
    <row r="39" spans="2:30" ht="24" customHeight="1" thickBot="1" x14ac:dyDescent="0.3">
      <c r="B39" s="282">
        <v>1242</v>
      </c>
      <c r="C39" s="232"/>
      <c r="D39" s="244">
        <v>39434</v>
      </c>
      <c r="E39" s="245">
        <v>1017726</v>
      </c>
      <c r="F39" s="246">
        <v>44168</v>
      </c>
      <c r="G39" s="247"/>
      <c r="H39" s="229"/>
      <c r="I39" s="248" t="s">
        <v>1003</v>
      </c>
      <c r="J39" s="249">
        <v>38840</v>
      </c>
      <c r="K39" s="249"/>
      <c r="L39" s="249">
        <v>44379</v>
      </c>
      <c r="M39" s="250">
        <v>44012</v>
      </c>
      <c r="N39" s="251" t="s">
        <v>964</v>
      </c>
      <c r="O39" s="249">
        <v>44379</v>
      </c>
      <c r="P39" s="252">
        <v>38840</v>
      </c>
      <c r="Q39" s="232"/>
      <c r="R39" s="253">
        <v>38840</v>
      </c>
      <c r="S39" s="236">
        <v>44355</v>
      </c>
      <c r="T39" s="239">
        <v>44410</v>
      </c>
      <c r="U39" s="254">
        <v>44355</v>
      </c>
      <c r="V39" s="294">
        <v>44410</v>
      </c>
      <c r="W39" s="232"/>
      <c r="X39" s="305"/>
      <c r="Y39" s="309">
        <v>44209</v>
      </c>
      <c r="Z39" s="309">
        <v>44209</v>
      </c>
      <c r="AA39" s="309">
        <v>44209</v>
      </c>
      <c r="AB39" s="255"/>
      <c r="AC39" s="208"/>
      <c r="AD39" s="316"/>
    </row>
    <row r="40" spans="2:30" ht="24" customHeight="1" thickBot="1" x14ac:dyDescent="0.3">
      <c r="B40" s="282">
        <v>1252</v>
      </c>
      <c r="C40" s="232"/>
      <c r="D40" s="244">
        <v>39402</v>
      </c>
      <c r="E40" s="235">
        <v>1012573</v>
      </c>
      <c r="F40" s="236">
        <v>44285</v>
      </c>
      <c r="G40" s="237"/>
      <c r="H40" s="229"/>
      <c r="I40" s="238" t="s">
        <v>1004</v>
      </c>
      <c r="J40" s="236">
        <v>42551</v>
      </c>
      <c r="K40" s="236"/>
      <c r="L40" s="236">
        <v>44285</v>
      </c>
      <c r="M40" s="240">
        <v>44561</v>
      </c>
      <c r="N40" s="241" t="s">
        <v>567</v>
      </c>
      <c r="O40" s="236">
        <v>44377</v>
      </c>
      <c r="P40" s="255">
        <v>44285</v>
      </c>
      <c r="Q40" s="232"/>
      <c r="R40" s="242">
        <v>39402</v>
      </c>
      <c r="S40" s="239">
        <v>44285</v>
      </c>
      <c r="T40" s="239">
        <v>44285</v>
      </c>
      <c r="U40" s="236">
        <v>44249</v>
      </c>
      <c r="V40" s="237">
        <v>44180</v>
      </c>
      <c r="W40" s="232"/>
      <c r="X40" s="243"/>
      <c r="Y40" s="236">
        <v>44060</v>
      </c>
      <c r="Z40" s="236">
        <v>44060</v>
      </c>
      <c r="AA40" s="236">
        <v>44060</v>
      </c>
      <c r="AB40" s="237">
        <v>44060</v>
      </c>
      <c r="AC40" s="208"/>
      <c r="AD40" s="315"/>
    </row>
    <row r="41" spans="2:30" ht="24" customHeight="1" thickBot="1" x14ac:dyDescent="0.3">
      <c r="B41" s="282">
        <v>1257</v>
      </c>
      <c r="C41" s="232"/>
      <c r="D41" s="244">
        <v>39615</v>
      </c>
      <c r="E41" s="245">
        <v>1049072</v>
      </c>
      <c r="F41" s="246">
        <v>44165</v>
      </c>
      <c r="G41" s="247"/>
      <c r="H41" s="229"/>
      <c r="I41" s="248" t="s">
        <v>1005</v>
      </c>
      <c r="J41" s="249">
        <v>40909</v>
      </c>
      <c r="K41" s="249"/>
      <c r="L41" s="239"/>
      <c r="M41" s="250">
        <v>44196</v>
      </c>
      <c r="N41" s="251" t="s">
        <v>567</v>
      </c>
      <c r="O41" s="249">
        <v>43843</v>
      </c>
      <c r="P41" s="252">
        <v>38892</v>
      </c>
      <c r="Q41" s="232"/>
      <c r="R41" s="253">
        <v>39014</v>
      </c>
      <c r="S41" s="239" t="s">
        <v>962</v>
      </c>
      <c r="T41" s="239" t="s">
        <v>962</v>
      </c>
      <c r="U41" s="254">
        <v>44177</v>
      </c>
      <c r="V41" s="294">
        <v>44013</v>
      </c>
      <c r="W41" s="232"/>
      <c r="X41" s="305" t="s">
        <v>958</v>
      </c>
      <c r="Y41" s="309"/>
      <c r="Z41" s="309"/>
      <c r="AA41" s="309"/>
      <c r="AB41" s="310"/>
      <c r="AC41" s="208"/>
      <c r="AD41" s="315"/>
    </row>
    <row r="42" spans="2:30" ht="24" customHeight="1" thickBot="1" x14ac:dyDescent="0.3">
      <c r="B42" s="282">
        <v>1262</v>
      </c>
      <c r="C42" s="232"/>
      <c r="D42" s="244">
        <v>39232</v>
      </c>
      <c r="E42" s="235">
        <v>918822</v>
      </c>
      <c r="F42" s="236">
        <v>44203</v>
      </c>
      <c r="G42" s="237"/>
      <c r="H42" s="229"/>
      <c r="I42" s="238" t="s">
        <v>1006</v>
      </c>
      <c r="J42" s="236">
        <v>39783</v>
      </c>
      <c r="K42" s="236"/>
      <c r="L42" s="239"/>
      <c r="M42" s="240">
        <v>44377</v>
      </c>
      <c r="N42" s="241" t="s">
        <v>964</v>
      </c>
      <c r="O42" s="236">
        <v>44086</v>
      </c>
      <c r="P42" s="255"/>
      <c r="Q42" s="232"/>
      <c r="R42" s="242">
        <v>39069</v>
      </c>
      <c r="S42" s="236">
        <v>43811</v>
      </c>
      <c r="T42" s="239"/>
      <c r="U42" s="236">
        <v>43927</v>
      </c>
      <c r="V42" s="237">
        <v>44026</v>
      </c>
      <c r="W42" s="232"/>
      <c r="X42" s="243"/>
      <c r="Y42" s="239"/>
      <c r="Z42" s="236">
        <v>43358</v>
      </c>
      <c r="AA42" s="236">
        <v>44116</v>
      </c>
      <c r="AB42" s="255"/>
      <c r="AC42" s="208"/>
      <c r="AD42" s="315"/>
    </row>
    <row r="43" spans="2:30" ht="24" customHeight="1" thickBot="1" x14ac:dyDescent="0.3">
      <c r="B43" s="282">
        <v>1264</v>
      </c>
      <c r="C43" s="232"/>
      <c r="D43" s="242">
        <v>39247</v>
      </c>
      <c r="E43" s="245">
        <v>922234</v>
      </c>
      <c r="F43" s="246">
        <v>44313</v>
      </c>
      <c r="G43" s="247"/>
      <c r="H43" s="229"/>
      <c r="I43" s="248" t="s">
        <v>1007</v>
      </c>
      <c r="J43" s="249">
        <v>39081</v>
      </c>
      <c r="K43" s="249"/>
      <c r="L43" s="249">
        <v>44313</v>
      </c>
      <c r="M43" s="250">
        <v>44561</v>
      </c>
      <c r="N43" s="251" t="s">
        <v>567</v>
      </c>
      <c r="O43" s="236">
        <v>44288</v>
      </c>
      <c r="P43" s="252">
        <v>39081</v>
      </c>
      <c r="Q43" s="232"/>
      <c r="R43" s="253">
        <v>39081</v>
      </c>
      <c r="S43" s="239">
        <v>39256</v>
      </c>
      <c r="T43" s="239" t="s">
        <v>962</v>
      </c>
      <c r="U43" s="254">
        <v>43865</v>
      </c>
      <c r="V43" s="294">
        <v>44182</v>
      </c>
      <c r="W43" s="232" t="s">
        <v>1147</v>
      </c>
      <c r="X43" s="305" t="s">
        <v>958</v>
      </c>
      <c r="Y43" s="309"/>
      <c r="Z43" s="309"/>
      <c r="AA43" s="309"/>
      <c r="AB43" s="310"/>
      <c r="AC43" s="208"/>
      <c r="AD43" s="316"/>
    </row>
    <row r="44" spans="2:30" ht="24" customHeight="1" thickBot="1" x14ac:dyDescent="0.3">
      <c r="B44" s="282">
        <v>1265</v>
      </c>
      <c r="C44" s="232"/>
      <c r="D44" s="242">
        <v>39345</v>
      </c>
      <c r="E44" s="235">
        <v>1001286</v>
      </c>
      <c r="F44" s="236">
        <v>44232</v>
      </c>
      <c r="G44" s="237"/>
      <c r="H44" s="229"/>
      <c r="I44" s="238" t="s">
        <v>1008</v>
      </c>
      <c r="J44" s="236">
        <v>39553</v>
      </c>
      <c r="K44" s="236"/>
      <c r="L44" s="236">
        <v>44208</v>
      </c>
      <c r="M44" s="240">
        <v>44561</v>
      </c>
      <c r="N44" s="241" t="s">
        <v>567</v>
      </c>
      <c r="O44" s="297">
        <v>44208</v>
      </c>
      <c r="P44" s="237">
        <v>39187</v>
      </c>
      <c r="Q44" s="232"/>
      <c r="R44" s="242">
        <v>39081</v>
      </c>
      <c r="S44" s="236">
        <v>43661</v>
      </c>
      <c r="T44" s="239"/>
      <c r="U44" s="236">
        <v>43885</v>
      </c>
      <c r="V44" s="237">
        <v>44196</v>
      </c>
      <c r="W44" s="232"/>
      <c r="X44" s="243"/>
      <c r="Y44" s="239"/>
      <c r="Z44" s="239"/>
      <c r="AA44" s="239"/>
      <c r="AB44" s="237">
        <v>44252</v>
      </c>
      <c r="AC44" s="208"/>
      <c r="AD44" s="317" t="s">
        <v>1148</v>
      </c>
    </row>
    <row r="45" spans="2:30" ht="24" customHeight="1" thickBot="1" x14ac:dyDescent="0.3">
      <c r="B45" s="282">
        <v>1266</v>
      </c>
      <c r="C45" s="232"/>
      <c r="D45" s="244">
        <v>40926</v>
      </c>
      <c r="E45" s="245">
        <v>1239086</v>
      </c>
      <c r="F45" s="297">
        <v>44346</v>
      </c>
      <c r="G45" s="247"/>
      <c r="H45" s="229"/>
      <c r="I45" s="248" t="s">
        <v>1009</v>
      </c>
      <c r="J45" s="249">
        <v>41274</v>
      </c>
      <c r="K45" s="249"/>
      <c r="L45" s="249">
        <v>44347</v>
      </c>
      <c r="M45" s="250">
        <v>44377</v>
      </c>
      <c r="N45" s="251" t="s">
        <v>964</v>
      </c>
      <c r="O45" s="249">
        <v>44076</v>
      </c>
      <c r="P45" s="255"/>
      <c r="Q45" s="232"/>
      <c r="R45" s="253">
        <v>39081</v>
      </c>
      <c r="S45" s="239">
        <v>42820</v>
      </c>
      <c r="T45" s="239"/>
      <c r="U45" s="254">
        <v>44316</v>
      </c>
      <c r="V45" s="294">
        <v>44104</v>
      </c>
      <c r="W45" s="232"/>
      <c r="X45" s="305"/>
      <c r="Y45" s="239"/>
      <c r="Z45" s="239"/>
      <c r="AA45" s="309">
        <v>44347</v>
      </c>
      <c r="AB45" s="310">
        <v>44347</v>
      </c>
      <c r="AC45" s="208"/>
      <c r="AD45" s="315"/>
    </row>
    <row r="46" spans="2:30" ht="24" customHeight="1" thickBot="1" x14ac:dyDescent="0.3">
      <c r="B46" s="283">
        <v>1276</v>
      </c>
      <c r="C46" s="232"/>
      <c r="D46" s="296">
        <v>44340</v>
      </c>
      <c r="E46" s="235">
        <v>2198929</v>
      </c>
      <c r="F46" s="236">
        <v>44340</v>
      </c>
      <c r="G46" s="237"/>
      <c r="H46" s="229"/>
      <c r="I46" s="238" t="s">
        <v>1010</v>
      </c>
      <c r="J46" s="236" t="s">
        <v>1149</v>
      </c>
      <c r="K46" s="236"/>
      <c r="L46" s="236">
        <v>44255</v>
      </c>
      <c r="M46" s="240">
        <v>44561</v>
      </c>
      <c r="N46" s="241" t="s">
        <v>567</v>
      </c>
      <c r="O46" s="236">
        <v>44391</v>
      </c>
      <c r="P46" s="237">
        <v>39192</v>
      </c>
      <c r="Q46" s="232"/>
      <c r="R46" s="242">
        <v>39192</v>
      </c>
      <c r="S46" s="236">
        <v>44243</v>
      </c>
      <c r="T46" s="239">
        <v>44336</v>
      </c>
      <c r="U46" s="236">
        <v>44335</v>
      </c>
      <c r="V46" s="237">
        <v>44165</v>
      </c>
      <c r="W46" s="232"/>
      <c r="X46" s="243" t="s">
        <v>958</v>
      </c>
      <c r="Y46" s="236"/>
      <c r="Z46" s="236"/>
      <c r="AA46" s="236"/>
      <c r="AB46" s="237"/>
      <c r="AC46" s="208"/>
      <c r="AD46" s="315"/>
    </row>
    <row r="47" spans="2:30" ht="24" customHeight="1" thickBot="1" x14ac:dyDescent="0.3">
      <c r="B47" s="282">
        <v>1292</v>
      </c>
      <c r="C47" s="232"/>
      <c r="D47" s="242">
        <v>44319</v>
      </c>
      <c r="E47" s="245">
        <v>1065523</v>
      </c>
      <c r="F47" s="246">
        <v>44320</v>
      </c>
      <c r="G47" s="237"/>
      <c r="H47" s="229"/>
      <c r="I47" s="248" t="s">
        <v>1011</v>
      </c>
      <c r="J47" s="249">
        <v>39547</v>
      </c>
      <c r="K47" s="249"/>
      <c r="L47" s="249">
        <v>44319</v>
      </c>
      <c r="M47" s="250">
        <v>44377</v>
      </c>
      <c r="N47" s="251" t="s">
        <v>964</v>
      </c>
      <c r="O47" s="249">
        <v>44102</v>
      </c>
      <c r="P47" s="252">
        <v>39547</v>
      </c>
      <c r="Q47" s="232"/>
      <c r="R47" s="253">
        <v>39373</v>
      </c>
      <c r="S47" s="239">
        <v>44341</v>
      </c>
      <c r="T47" s="239"/>
      <c r="U47" s="254">
        <v>44082</v>
      </c>
      <c r="V47" s="294">
        <v>44187</v>
      </c>
      <c r="W47" s="232"/>
      <c r="X47" s="305" t="s">
        <v>958</v>
      </c>
      <c r="Y47" s="309"/>
      <c r="Z47" s="309"/>
      <c r="AA47" s="309"/>
      <c r="AB47" s="310"/>
      <c r="AC47" s="208"/>
      <c r="AD47" s="316"/>
    </row>
    <row r="48" spans="2:30" ht="24" customHeight="1" thickBot="1" x14ac:dyDescent="0.3">
      <c r="B48" s="282">
        <v>1298</v>
      </c>
      <c r="C48" s="232"/>
      <c r="D48" s="244">
        <v>40017</v>
      </c>
      <c r="E48" s="235">
        <v>1108228</v>
      </c>
      <c r="F48" s="236">
        <v>44165</v>
      </c>
      <c r="G48" s="237"/>
      <c r="H48" s="229"/>
      <c r="I48" s="238" t="s">
        <v>1012</v>
      </c>
      <c r="J48" s="236">
        <v>41479</v>
      </c>
      <c r="K48" s="236"/>
      <c r="L48" s="236">
        <v>44165</v>
      </c>
      <c r="M48" s="240">
        <v>44196</v>
      </c>
      <c r="N48" s="241" t="s">
        <v>567</v>
      </c>
      <c r="O48" s="236">
        <v>44021</v>
      </c>
      <c r="P48" s="237">
        <v>44036</v>
      </c>
      <c r="Q48" s="232"/>
      <c r="R48" s="242">
        <v>39578</v>
      </c>
      <c r="S48" s="239">
        <v>44028</v>
      </c>
      <c r="T48" s="239" t="s">
        <v>962</v>
      </c>
      <c r="U48" s="236">
        <v>44011</v>
      </c>
      <c r="V48" s="237">
        <v>44094</v>
      </c>
      <c r="W48" s="232"/>
      <c r="X48" s="243" t="s">
        <v>958</v>
      </c>
      <c r="Y48" s="236"/>
      <c r="Z48" s="236"/>
      <c r="AA48" s="236"/>
      <c r="AB48" s="237"/>
      <c r="AC48" s="208"/>
      <c r="AD48" s="315"/>
    </row>
    <row r="49" spans="2:30" ht="24" customHeight="1" thickBot="1" x14ac:dyDescent="0.3">
      <c r="B49" s="282">
        <v>1314</v>
      </c>
      <c r="C49" s="232"/>
      <c r="D49" s="244">
        <v>40239</v>
      </c>
      <c r="E49" s="245">
        <v>1138718</v>
      </c>
      <c r="F49" s="246">
        <v>44340</v>
      </c>
      <c r="G49" s="247"/>
      <c r="H49" s="229"/>
      <c r="I49" s="248" t="s">
        <v>1013</v>
      </c>
      <c r="J49" s="249">
        <v>39610</v>
      </c>
      <c r="K49" s="236"/>
      <c r="L49" s="249">
        <v>44341</v>
      </c>
      <c r="M49" s="250">
        <v>44377</v>
      </c>
      <c r="N49" s="251" t="s">
        <v>964</v>
      </c>
      <c r="O49" s="249">
        <v>44013</v>
      </c>
      <c r="P49" s="255"/>
      <c r="Q49" s="232"/>
      <c r="R49" s="242">
        <v>39685</v>
      </c>
      <c r="S49" s="254">
        <v>44127</v>
      </c>
      <c r="T49" s="239" t="s">
        <v>962</v>
      </c>
      <c r="U49" s="254">
        <v>44209</v>
      </c>
      <c r="V49" s="294">
        <v>44088</v>
      </c>
      <c r="W49" s="232"/>
      <c r="X49" s="305" t="s">
        <v>958</v>
      </c>
      <c r="Y49" s="309"/>
      <c r="Z49" s="309"/>
      <c r="AA49" s="309"/>
      <c r="AB49" s="310"/>
      <c r="AC49" s="208"/>
      <c r="AD49" s="315"/>
    </row>
    <row r="50" spans="2:30" ht="24" customHeight="1" thickBot="1" x14ac:dyDescent="0.3">
      <c r="B50" s="282">
        <v>1320</v>
      </c>
      <c r="C50" s="232"/>
      <c r="D50" s="244">
        <v>41403</v>
      </c>
      <c r="E50" s="235">
        <v>1316948</v>
      </c>
      <c r="F50" s="236">
        <v>44283</v>
      </c>
      <c r="G50" s="237"/>
      <c r="H50" s="229"/>
      <c r="I50" s="238" t="s">
        <v>1014</v>
      </c>
      <c r="J50" s="239"/>
      <c r="K50" s="239"/>
      <c r="L50" s="239"/>
      <c r="M50" s="240">
        <v>44561</v>
      </c>
      <c r="N50" s="241" t="s">
        <v>567</v>
      </c>
      <c r="O50" s="239"/>
      <c r="P50" s="255"/>
      <c r="Q50" s="232"/>
      <c r="R50" s="242">
        <v>39720</v>
      </c>
      <c r="S50" s="239" t="s">
        <v>962</v>
      </c>
      <c r="T50" s="239" t="s">
        <v>962</v>
      </c>
      <c r="U50" s="236">
        <v>43958</v>
      </c>
      <c r="V50" s="237">
        <v>44104</v>
      </c>
      <c r="W50" s="232"/>
      <c r="X50" s="243" t="s">
        <v>958</v>
      </c>
      <c r="Y50" s="236"/>
      <c r="Z50" s="236"/>
      <c r="AA50" s="236"/>
      <c r="AB50" s="237"/>
      <c r="AC50" s="208"/>
      <c r="AD50" s="315"/>
    </row>
    <row r="51" spans="2:30" ht="25.9" customHeight="1" thickBot="1" x14ac:dyDescent="0.3">
      <c r="B51" s="282">
        <v>1321</v>
      </c>
      <c r="C51" s="232"/>
      <c r="D51" s="244">
        <v>39986</v>
      </c>
      <c r="E51" s="245">
        <v>1103821</v>
      </c>
      <c r="F51" s="246">
        <v>44215</v>
      </c>
      <c r="G51" s="247"/>
      <c r="H51" s="229"/>
      <c r="I51" s="248" t="s">
        <v>1015</v>
      </c>
      <c r="J51" s="249">
        <v>39952</v>
      </c>
      <c r="K51" s="249"/>
      <c r="L51" s="249">
        <v>44203</v>
      </c>
      <c r="M51" s="250">
        <v>44561</v>
      </c>
      <c r="N51" s="251" t="s">
        <v>567</v>
      </c>
      <c r="O51" s="249">
        <v>44024</v>
      </c>
      <c r="P51" s="237">
        <v>44203</v>
      </c>
      <c r="Q51" s="232"/>
      <c r="R51" s="253">
        <v>39799</v>
      </c>
      <c r="S51" s="239">
        <v>44203</v>
      </c>
      <c r="T51" s="239" t="s">
        <v>962</v>
      </c>
      <c r="U51" s="254">
        <v>44174</v>
      </c>
      <c r="V51" s="294">
        <v>44055</v>
      </c>
      <c r="W51" s="232"/>
      <c r="X51" s="305" t="s">
        <v>958</v>
      </c>
      <c r="Y51" s="309"/>
      <c r="Z51" s="309"/>
      <c r="AA51" s="309"/>
      <c r="AB51" s="310"/>
      <c r="AC51" s="208"/>
      <c r="AD51" s="316"/>
    </row>
    <row r="52" spans="2:30" ht="24" customHeight="1" thickBot="1" x14ac:dyDescent="0.3">
      <c r="B52" s="282">
        <v>1322</v>
      </c>
      <c r="C52" s="232"/>
      <c r="D52" s="244">
        <v>43307</v>
      </c>
      <c r="E52" s="235">
        <v>1731679</v>
      </c>
      <c r="F52" s="236">
        <v>44215</v>
      </c>
      <c r="G52" s="237"/>
      <c r="H52" s="229"/>
      <c r="I52" s="238" t="s">
        <v>1016</v>
      </c>
      <c r="J52" s="236">
        <v>39743</v>
      </c>
      <c r="K52" s="236"/>
      <c r="L52" s="236">
        <v>44224</v>
      </c>
      <c r="M52" s="240">
        <v>44561</v>
      </c>
      <c r="N52" s="241" t="s">
        <v>567</v>
      </c>
      <c r="O52" s="236">
        <v>44224</v>
      </c>
      <c r="P52" s="237">
        <v>39790</v>
      </c>
      <c r="Q52" s="232"/>
      <c r="R52" s="242">
        <v>39790</v>
      </c>
      <c r="S52" s="236">
        <v>43811</v>
      </c>
      <c r="T52" s="239" t="s">
        <v>962</v>
      </c>
      <c r="U52" s="236">
        <v>43919</v>
      </c>
      <c r="V52" s="237">
        <v>44181</v>
      </c>
      <c r="W52" s="232"/>
      <c r="X52" s="243" t="s">
        <v>958</v>
      </c>
      <c r="Y52" s="236"/>
      <c r="Z52" s="236"/>
      <c r="AA52" s="236"/>
      <c r="AB52" s="237"/>
      <c r="AC52" s="208"/>
      <c r="AD52" s="315"/>
    </row>
    <row r="53" spans="2:30" ht="24" customHeight="1" thickBot="1" x14ac:dyDescent="0.3">
      <c r="B53" s="287">
        <v>1346</v>
      </c>
      <c r="C53" s="232"/>
      <c r="D53" s="244">
        <v>42452</v>
      </c>
      <c r="E53" s="245">
        <v>1506432</v>
      </c>
      <c r="F53" s="246">
        <v>44178</v>
      </c>
      <c r="G53" s="247"/>
      <c r="H53" s="229"/>
      <c r="I53" s="248" t="s">
        <v>1017</v>
      </c>
      <c r="J53" s="249">
        <v>40007</v>
      </c>
      <c r="K53" s="249"/>
      <c r="L53" s="249">
        <v>44218</v>
      </c>
      <c r="M53" s="250">
        <v>44377</v>
      </c>
      <c r="N53" s="251" t="s">
        <v>964</v>
      </c>
      <c r="O53" s="249">
        <v>44017</v>
      </c>
      <c r="P53" s="255"/>
      <c r="Q53" s="232"/>
      <c r="R53" s="253">
        <v>40154</v>
      </c>
      <c r="S53" s="239">
        <v>40201</v>
      </c>
      <c r="T53" s="239">
        <v>42418</v>
      </c>
      <c r="U53" s="254">
        <v>43888</v>
      </c>
      <c r="V53" s="294">
        <v>44037</v>
      </c>
      <c r="W53" s="232"/>
      <c r="X53" s="305" t="s">
        <v>958</v>
      </c>
      <c r="Y53" s="309"/>
      <c r="Z53" s="309"/>
      <c r="AA53" s="309"/>
      <c r="AB53" s="310"/>
      <c r="AC53" s="208"/>
      <c r="AD53" s="316"/>
    </row>
    <row r="54" spans="2:30" ht="24" customHeight="1" thickBot="1" x14ac:dyDescent="0.3">
      <c r="B54" s="283">
        <v>1350</v>
      </c>
      <c r="C54" s="232"/>
      <c r="D54" s="244">
        <v>41199</v>
      </c>
      <c r="E54" s="235">
        <v>1283236</v>
      </c>
      <c r="F54" s="236">
        <v>44327</v>
      </c>
      <c r="G54" s="237"/>
      <c r="H54" s="229"/>
      <c r="I54" s="238" t="s">
        <v>1018</v>
      </c>
      <c r="J54" s="236">
        <v>41199</v>
      </c>
      <c r="K54" s="236"/>
      <c r="L54" s="302"/>
      <c r="M54" s="236">
        <v>44561</v>
      </c>
      <c r="N54" s="241" t="s">
        <v>567</v>
      </c>
      <c r="O54" s="236">
        <v>44326</v>
      </c>
      <c r="P54" s="237">
        <v>41194</v>
      </c>
      <c r="Q54" s="232"/>
      <c r="R54" s="242">
        <v>40191</v>
      </c>
      <c r="S54" s="239">
        <v>40191</v>
      </c>
      <c r="T54" s="239" t="s">
        <v>962</v>
      </c>
      <c r="U54" s="236">
        <v>44014</v>
      </c>
      <c r="V54" s="237">
        <v>44183</v>
      </c>
      <c r="W54" s="232"/>
      <c r="X54" s="243" t="s">
        <v>958</v>
      </c>
      <c r="Y54" s="236"/>
      <c r="Z54" s="236"/>
      <c r="AA54" s="236"/>
      <c r="AB54" s="237"/>
      <c r="AC54" s="208"/>
      <c r="AD54" s="315"/>
    </row>
    <row r="55" spans="2:30" ht="24" customHeight="1" thickBot="1" x14ac:dyDescent="0.3">
      <c r="B55" s="282">
        <v>1389</v>
      </c>
      <c r="C55" s="232"/>
      <c r="D55" s="242">
        <v>41978</v>
      </c>
      <c r="E55" s="245">
        <v>1415333</v>
      </c>
      <c r="F55" s="246">
        <v>44163</v>
      </c>
      <c r="G55" s="247"/>
      <c r="H55" s="229"/>
      <c r="I55" s="248" t="s">
        <v>1019</v>
      </c>
      <c r="J55" s="239"/>
      <c r="K55" s="249"/>
      <c r="L55" s="249">
        <v>44163</v>
      </c>
      <c r="M55" s="250">
        <v>44561</v>
      </c>
      <c r="N55" s="251" t="s">
        <v>567</v>
      </c>
      <c r="O55" s="249">
        <v>44106</v>
      </c>
      <c r="P55" s="252" t="s">
        <v>972</v>
      </c>
      <c r="Q55" s="232"/>
      <c r="R55" s="253">
        <v>40884</v>
      </c>
      <c r="S55" s="239"/>
      <c r="T55" s="239"/>
      <c r="U55" s="254">
        <v>44165</v>
      </c>
      <c r="V55" s="255"/>
      <c r="W55" s="232"/>
      <c r="X55" s="305" t="s">
        <v>958</v>
      </c>
      <c r="Y55" s="309"/>
      <c r="Z55" s="309"/>
      <c r="AA55" s="309"/>
      <c r="AB55" s="310"/>
      <c r="AC55" s="208"/>
      <c r="AD55" s="316"/>
    </row>
    <row r="56" spans="2:30" ht="24" customHeight="1" thickBot="1" x14ac:dyDescent="0.3">
      <c r="B56" s="282">
        <v>1407</v>
      </c>
      <c r="C56" s="232"/>
      <c r="D56" s="244">
        <v>42145</v>
      </c>
      <c r="E56" s="235">
        <v>1447013</v>
      </c>
      <c r="F56" s="236">
        <v>44160</v>
      </c>
      <c r="G56" s="237"/>
      <c r="H56" s="229"/>
      <c r="I56" s="238" t="s">
        <v>1020</v>
      </c>
      <c r="J56" s="236">
        <v>41163</v>
      </c>
      <c r="K56" s="236"/>
      <c r="L56" s="236">
        <v>44160</v>
      </c>
      <c r="M56" s="240">
        <v>44196</v>
      </c>
      <c r="N56" s="299" t="s">
        <v>567</v>
      </c>
      <c r="O56" s="236">
        <v>44083</v>
      </c>
      <c r="P56" s="237">
        <v>44160</v>
      </c>
      <c r="Q56" s="232"/>
      <c r="R56" s="242">
        <v>41530</v>
      </c>
      <c r="S56" s="236">
        <v>43865</v>
      </c>
      <c r="T56" s="239" t="s">
        <v>1021</v>
      </c>
      <c r="U56" s="236">
        <v>43957</v>
      </c>
      <c r="V56" s="237">
        <v>44056</v>
      </c>
      <c r="W56" s="232"/>
      <c r="X56" s="243" t="s">
        <v>958</v>
      </c>
      <c r="Y56" s="236"/>
      <c r="Z56" s="236"/>
      <c r="AA56" s="236"/>
      <c r="AB56" s="237"/>
      <c r="AC56" s="208"/>
      <c r="AD56" s="315"/>
    </row>
    <row r="57" spans="2:30" ht="24" customHeight="1" thickBot="1" x14ac:dyDescent="0.3">
      <c r="B57" s="282">
        <v>1413</v>
      </c>
      <c r="C57" s="232"/>
      <c r="D57" s="244">
        <v>41730</v>
      </c>
      <c r="E57" s="245">
        <v>1370550</v>
      </c>
      <c r="F57" s="246">
        <v>44203</v>
      </c>
      <c r="G57" s="247"/>
      <c r="H57" s="229"/>
      <c r="I57" s="248" t="s">
        <v>1022</v>
      </c>
      <c r="J57" s="239"/>
      <c r="K57" s="249"/>
      <c r="L57" s="239"/>
      <c r="M57" s="240">
        <v>44561</v>
      </c>
      <c r="N57" s="241" t="s">
        <v>554</v>
      </c>
      <c r="O57" s="249">
        <v>44386</v>
      </c>
      <c r="P57" s="255"/>
      <c r="Q57" s="232"/>
      <c r="R57" s="244"/>
      <c r="S57" s="254">
        <v>44127</v>
      </c>
      <c r="T57" s="239"/>
      <c r="U57" s="254">
        <v>44180</v>
      </c>
      <c r="V57" s="294">
        <v>44088</v>
      </c>
      <c r="W57" s="232"/>
      <c r="X57" s="305" t="s">
        <v>958</v>
      </c>
      <c r="Y57" s="309"/>
      <c r="Z57" s="309"/>
      <c r="AA57" s="309"/>
      <c r="AB57" s="310"/>
      <c r="AC57" s="208"/>
      <c r="AD57" s="316"/>
    </row>
    <row r="58" spans="2:30" ht="24" customHeight="1" thickBot="1" x14ac:dyDescent="0.3">
      <c r="B58" s="282">
        <v>1417</v>
      </c>
      <c r="C58" s="232"/>
      <c r="D58" s="244">
        <v>41689</v>
      </c>
      <c r="E58" s="235">
        <v>1362914</v>
      </c>
      <c r="F58" s="236">
        <v>44476</v>
      </c>
      <c r="G58" s="237"/>
      <c r="H58" s="229"/>
      <c r="I58" s="238" t="s">
        <v>1023</v>
      </c>
      <c r="J58" s="236">
        <v>41695</v>
      </c>
      <c r="K58" s="236"/>
      <c r="L58" s="236">
        <v>44476</v>
      </c>
      <c r="M58" s="240">
        <v>44561</v>
      </c>
      <c r="N58" s="299" t="s">
        <v>567</v>
      </c>
      <c r="O58" s="236">
        <v>44240</v>
      </c>
      <c r="P58" s="237">
        <v>41699</v>
      </c>
      <c r="Q58" s="232"/>
      <c r="R58" s="242">
        <v>41703</v>
      </c>
      <c r="S58" s="236">
        <v>43830</v>
      </c>
      <c r="T58" s="239" t="s">
        <v>962</v>
      </c>
      <c r="U58" s="236">
        <v>43991</v>
      </c>
      <c r="V58" s="237">
        <v>44091</v>
      </c>
      <c r="W58" s="232"/>
      <c r="X58" s="243" t="s">
        <v>958</v>
      </c>
      <c r="Y58" s="236"/>
      <c r="Z58" s="236"/>
      <c r="AA58" s="236"/>
      <c r="AB58" s="237"/>
      <c r="AC58" s="208"/>
      <c r="AD58" s="315"/>
    </row>
    <row r="59" spans="2:30" ht="24" customHeight="1" thickBot="1" x14ac:dyDescent="0.3">
      <c r="B59" s="224">
        <v>1482</v>
      </c>
      <c r="C59" s="232"/>
      <c r="D59" s="293"/>
      <c r="E59" s="245"/>
      <c r="F59" s="246"/>
      <c r="G59" s="247"/>
      <c r="H59" s="229"/>
      <c r="I59" s="248"/>
      <c r="J59" s="249"/>
      <c r="K59" s="249"/>
      <c r="L59" s="249"/>
      <c r="M59" s="250"/>
      <c r="N59" s="251"/>
      <c r="O59" s="249"/>
      <c r="P59" s="252"/>
      <c r="Q59" s="232"/>
      <c r="R59" s="253"/>
      <c r="S59" s="254"/>
      <c r="T59" s="254"/>
      <c r="U59" s="254"/>
      <c r="V59" s="294"/>
      <c r="W59" s="232"/>
      <c r="X59" s="305"/>
      <c r="Y59" s="309"/>
      <c r="Z59" s="309"/>
      <c r="AA59" s="309"/>
      <c r="AB59" s="310"/>
      <c r="AC59" s="208"/>
      <c r="AD59" s="316"/>
    </row>
    <row r="60" spans="2:30" ht="24" customHeight="1" thickBot="1" x14ac:dyDescent="0.3">
      <c r="B60" s="224" t="s">
        <v>1024</v>
      </c>
      <c r="C60" s="232"/>
      <c r="D60" s="257"/>
      <c r="E60" s="258"/>
      <c r="F60" s="259"/>
      <c r="G60" s="260"/>
      <c r="H60" s="229"/>
      <c r="I60" s="261"/>
      <c r="J60" s="259"/>
      <c r="K60" s="259"/>
      <c r="L60" s="259"/>
      <c r="M60" s="262"/>
      <c r="N60" s="263"/>
      <c r="O60" s="259"/>
      <c r="P60" s="260"/>
      <c r="Q60" s="232"/>
      <c r="R60" s="257"/>
      <c r="S60" s="259"/>
      <c r="T60" s="259"/>
      <c r="U60" s="259"/>
      <c r="V60" s="260"/>
      <c r="W60" s="232"/>
      <c r="X60" s="243"/>
      <c r="Y60" s="259"/>
      <c r="Z60" s="259"/>
      <c r="AA60" s="259"/>
      <c r="AB60" s="260"/>
      <c r="AC60" s="208"/>
      <c r="AD60" s="288"/>
    </row>
    <row r="61" spans="2:30" x14ac:dyDescent="0.25">
      <c r="C61" s="208"/>
    </row>
    <row r="62" spans="2:30" x14ac:dyDescent="0.25">
      <c r="C62" s="208"/>
    </row>
  </sheetData>
  <mergeCells count="23">
    <mergeCell ref="AD3:AD5"/>
    <mergeCell ref="D4:E4"/>
    <mergeCell ref="F4:G4"/>
    <mergeCell ref="I4:J4"/>
    <mergeCell ref="K4:L4"/>
    <mergeCell ref="M4:O4"/>
    <mergeCell ref="P4:P5"/>
    <mergeCell ref="R4:R5"/>
    <mergeCell ref="S4:S5"/>
    <mergeCell ref="T4:T5"/>
    <mergeCell ref="B1:AB1"/>
    <mergeCell ref="B3:B5"/>
    <mergeCell ref="D3:G3"/>
    <mergeCell ref="I3:P3"/>
    <mergeCell ref="R3:V3"/>
    <mergeCell ref="X3:AB3"/>
    <mergeCell ref="U4:U5"/>
    <mergeCell ref="V4:V5"/>
    <mergeCell ref="X4:X5"/>
    <mergeCell ref="Y4:Y5"/>
    <mergeCell ref="Z4:Z5"/>
    <mergeCell ref="AA4:AA5"/>
    <mergeCell ref="AB4:AB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66"/>
    <pageSetUpPr fitToPage="1"/>
  </sheetPr>
  <dimension ref="A1:R84"/>
  <sheetViews>
    <sheetView zoomScale="50" zoomScaleNormal="50" workbookViewId="0">
      <pane ySplit="5" topLeftCell="A6" activePane="bottomLeft" state="frozen"/>
      <selection pane="bottomLeft" activeCell="N11" sqref="N11"/>
    </sheetView>
  </sheetViews>
  <sheetFormatPr defaultRowHeight="12.75" x14ac:dyDescent="0.2"/>
  <cols>
    <col min="1" max="1" width="7.140625" customWidth="1"/>
    <col min="2" max="2" width="19.28515625" style="289" customWidth="1"/>
    <col min="3" max="3" width="14.140625" customWidth="1"/>
    <col min="4" max="4" width="9.42578125" customWidth="1"/>
    <col min="5" max="5" width="11.28515625" customWidth="1"/>
    <col min="6" max="6" width="13.42578125" customWidth="1"/>
    <col min="7" max="7" width="15.5703125" customWidth="1"/>
    <col min="8" max="8" width="12.28515625" customWidth="1"/>
    <col min="9" max="9" width="10.42578125" customWidth="1"/>
    <col min="10" max="10" width="14.7109375" customWidth="1"/>
    <col min="11" max="11" width="10.28515625" customWidth="1"/>
    <col min="12" max="12" width="11.140625" customWidth="1"/>
    <col min="13" max="13" width="12.42578125" customWidth="1"/>
    <col min="14" max="14" width="40.28515625" customWidth="1"/>
    <col min="15" max="15" width="35.42578125" customWidth="1"/>
  </cols>
  <sheetData>
    <row r="1" spans="1:18" ht="23.25" x14ac:dyDescent="0.35">
      <c r="A1" s="546" t="s">
        <v>1151</v>
      </c>
      <c r="B1" s="547"/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370" t="s">
        <v>1270</v>
      </c>
      <c r="O1" s="330"/>
      <c r="P1" s="330"/>
      <c r="Q1" s="330"/>
      <c r="R1" s="330"/>
    </row>
    <row r="2" spans="1:18" ht="8.25" customHeight="1" thickBot="1" x14ac:dyDescent="0.3">
      <c r="A2" s="330"/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Q2" s="330"/>
      <c r="R2" s="330"/>
    </row>
    <row r="3" spans="1:18" ht="81" customHeight="1" thickBot="1" x14ac:dyDescent="0.3">
      <c r="A3" s="400" t="s">
        <v>1247</v>
      </c>
      <c r="B3" s="335" t="s">
        <v>692</v>
      </c>
      <c r="C3" s="335" t="s">
        <v>875</v>
      </c>
      <c r="D3" s="336" t="s">
        <v>693</v>
      </c>
      <c r="E3" s="399" t="str">
        <f>+TEXT(COUNTIF(E5:E63,"Yes"),0)&amp;" of "&amp;TEXT(COUNT($A5:$A63),0)&amp;" "&amp;TEXT(COUNTIF(E5:E63,"Yes")/COUNT($A5:$A63)*100,0)&amp;"% Completed"</f>
        <v>26 of 51 51% Completed</v>
      </c>
      <c r="F3" s="337" t="s">
        <v>694</v>
      </c>
      <c r="G3" s="333" t="s">
        <v>695</v>
      </c>
      <c r="H3" s="333" t="s">
        <v>696</v>
      </c>
      <c r="I3" s="399" t="str">
        <f>+TEXT(COUNTIF(I5:I63,"Y"),0)&amp;" of "&amp;TEXT(COUNT($A5:$A63),0)&amp;" "&amp;TEXT(COUNTIF(I5:I63,"Y")/COUNT($A5:$A63)*100,0)&amp;"% Bylaws Current &amp; Certified"</f>
        <v>28 of 51 55% Bylaws Current &amp; Certified</v>
      </c>
      <c r="J3" s="333" t="s">
        <v>697</v>
      </c>
      <c r="K3" s="399" t="str">
        <f>+TEXT(COUNTIF(K5:K63,"Y"),0)&amp;" of "&amp;TEXT(COUNT($A5:$A63),0)&amp;" "&amp;TEXT(COUNTIF(K5:K63,"Y")/COUNT($A5:$A63)*100,0)&amp;"% Matching Soft Copy on File"</f>
        <v>24 of 51 47% Matching Soft Copy on File</v>
      </c>
      <c r="L3" s="371" t="s">
        <v>1248</v>
      </c>
      <c r="M3" s="381" t="s">
        <v>1271</v>
      </c>
      <c r="N3" s="332" t="s">
        <v>876</v>
      </c>
      <c r="O3" s="331"/>
      <c r="P3" s="331"/>
      <c r="Q3" s="331"/>
      <c r="R3" s="331"/>
    </row>
    <row r="4" spans="1:18" ht="6" customHeight="1" thickBot="1" x14ac:dyDescent="0.3">
      <c r="A4" s="330"/>
      <c r="B4" s="330"/>
      <c r="C4" s="330"/>
      <c r="D4" s="330"/>
      <c r="E4" s="330"/>
      <c r="F4" s="338"/>
      <c r="G4" s="338"/>
      <c r="H4" s="338"/>
      <c r="I4" s="338"/>
      <c r="J4" s="338"/>
      <c r="K4" s="338"/>
      <c r="L4" s="338"/>
      <c r="M4" s="338"/>
      <c r="N4" s="330"/>
      <c r="O4" s="330"/>
      <c r="P4" s="330"/>
      <c r="Q4" s="330"/>
      <c r="R4" s="330"/>
    </row>
    <row r="5" spans="1:18" ht="15" hidden="1" customHeight="1" thickBot="1" x14ac:dyDescent="0.3">
      <c r="A5" s="341" t="s">
        <v>698</v>
      </c>
      <c r="B5" s="373" t="s">
        <v>699</v>
      </c>
      <c r="C5" s="342" t="s">
        <v>700</v>
      </c>
      <c r="D5" s="343" t="s">
        <v>701</v>
      </c>
      <c r="E5" s="343" t="s">
        <v>702</v>
      </c>
      <c r="F5" s="344" t="s">
        <v>703</v>
      </c>
      <c r="G5" s="344" t="s">
        <v>704</v>
      </c>
      <c r="H5" s="344" t="s">
        <v>705</v>
      </c>
      <c r="I5" s="344" t="s">
        <v>706</v>
      </c>
      <c r="J5" s="344" t="s">
        <v>707</v>
      </c>
      <c r="K5" s="345" t="s">
        <v>708</v>
      </c>
      <c r="L5" s="372" t="s">
        <v>709</v>
      </c>
      <c r="M5" s="372" t="s">
        <v>710</v>
      </c>
      <c r="N5" s="346" t="s">
        <v>711</v>
      </c>
      <c r="O5" s="330"/>
      <c r="P5" s="330"/>
      <c r="Q5" s="330"/>
      <c r="R5" s="330"/>
    </row>
    <row r="6" spans="1:18" ht="15" x14ac:dyDescent="0.25">
      <c r="A6" s="348">
        <v>257</v>
      </c>
      <c r="B6" s="374" t="s">
        <v>0</v>
      </c>
      <c r="C6" s="349" t="s">
        <v>427</v>
      </c>
      <c r="D6" s="350" t="s">
        <v>712</v>
      </c>
      <c r="E6" s="350" t="s">
        <v>847</v>
      </c>
      <c r="F6" s="366"/>
      <c r="G6" s="366">
        <v>32205</v>
      </c>
      <c r="H6" s="366"/>
      <c r="I6" s="351" t="s">
        <v>527</v>
      </c>
      <c r="J6" s="366"/>
      <c r="K6" s="351" t="s">
        <v>527</v>
      </c>
      <c r="L6" s="367"/>
      <c r="M6" s="367"/>
      <c r="N6" s="352" t="s">
        <v>713</v>
      </c>
      <c r="O6" s="330"/>
      <c r="P6" s="330"/>
      <c r="Q6" s="330"/>
      <c r="R6" s="330"/>
    </row>
    <row r="7" spans="1:18" ht="225" x14ac:dyDescent="0.25">
      <c r="A7" s="353">
        <v>260</v>
      </c>
      <c r="B7" s="358" t="s">
        <v>1</v>
      </c>
      <c r="C7" s="354" t="s">
        <v>71</v>
      </c>
      <c r="D7" s="355" t="s">
        <v>714</v>
      </c>
      <c r="E7" s="355"/>
      <c r="F7" s="367"/>
      <c r="G7" s="367"/>
      <c r="H7" s="367">
        <v>43756</v>
      </c>
      <c r="I7" s="356" t="s">
        <v>527</v>
      </c>
      <c r="J7" s="367"/>
      <c r="K7" s="357" t="s">
        <v>527</v>
      </c>
      <c r="L7" s="367"/>
      <c r="M7" s="367" t="s">
        <v>1249</v>
      </c>
      <c r="N7" s="340" t="s">
        <v>1272</v>
      </c>
      <c r="O7" s="330"/>
      <c r="P7" s="330"/>
      <c r="Q7" s="330"/>
      <c r="R7" s="330"/>
    </row>
    <row r="8" spans="1:18" ht="218.25" customHeight="1" x14ac:dyDescent="0.25">
      <c r="A8" s="353">
        <v>262</v>
      </c>
      <c r="B8" s="358" t="s">
        <v>2</v>
      </c>
      <c r="C8" s="354" t="s">
        <v>76</v>
      </c>
      <c r="D8" s="355" t="s">
        <v>715</v>
      </c>
      <c r="E8" s="355" t="s">
        <v>847</v>
      </c>
      <c r="F8" s="367">
        <v>44036</v>
      </c>
      <c r="G8" s="367"/>
      <c r="H8" s="367">
        <v>41805</v>
      </c>
      <c r="I8" s="356" t="s">
        <v>527</v>
      </c>
      <c r="J8" s="367"/>
      <c r="K8" s="357" t="s">
        <v>527</v>
      </c>
      <c r="L8" s="367"/>
      <c r="M8" s="367" t="s">
        <v>1250</v>
      </c>
      <c r="N8" s="340" t="s">
        <v>1273</v>
      </c>
      <c r="O8" s="330"/>
      <c r="P8" s="330"/>
      <c r="Q8" s="330"/>
      <c r="R8" s="330"/>
    </row>
    <row r="9" spans="1:18" ht="75" x14ac:dyDescent="0.25">
      <c r="A9" s="353">
        <v>733</v>
      </c>
      <c r="B9" s="358" t="s">
        <v>842</v>
      </c>
      <c r="C9" s="354" t="s">
        <v>60</v>
      </c>
      <c r="D9" s="355" t="s">
        <v>716</v>
      </c>
      <c r="E9" s="355" t="s">
        <v>972</v>
      </c>
      <c r="F9" s="367">
        <v>44694</v>
      </c>
      <c r="G9" s="367"/>
      <c r="H9" s="367">
        <v>44694</v>
      </c>
      <c r="I9" s="356" t="s">
        <v>720</v>
      </c>
      <c r="J9" s="367"/>
      <c r="K9" s="357" t="s">
        <v>720</v>
      </c>
      <c r="L9" s="367"/>
      <c r="M9" s="367"/>
      <c r="N9" s="340" t="s">
        <v>1274</v>
      </c>
      <c r="O9" s="330"/>
      <c r="P9" s="330"/>
      <c r="Q9" s="330"/>
      <c r="R9" s="330"/>
    </row>
    <row r="10" spans="1:18" ht="15" x14ac:dyDescent="0.25">
      <c r="A10" s="353">
        <v>750</v>
      </c>
      <c r="B10" s="358" t="s">
        <v>3</v>
      </c>
      <c r="C10" s="354" t="s">
        <v>3</v>
      </c>
      <c r="D10" s="355" t="s">
        <v>718</v>
      </c>
      <c r="E10" s="355" t="s">
        <v>972</v>
      </c>
      <c r="F10" s="367"/>
      <c r="G10" s="367"/>
      <c r="H10" s="367">
        <v>44243</v>
      </c>
      <c r="I10" s="356" t="s">
        <v>720</v>
      </c>
      <c r="J10" s="367">
        <v>44243</v>
      </c>
      <c r="K10" s="357" t="s">
        <v>720</v>
      </c>
      <c r="L10" s="367"/>
      <c r="M10" s="367"/>
      <c r="N10" s="340" t="s">
        <v>909</v>
      </c>
      <c r="O10" s="330"/>
      <c r="P10" s="330"/>
      <c r="Q10" s="330"/>
      <c r="R10" s="330"/>
    </row>
    <row r="11" spans="1:18" ht="165" x14ac:dyDescent="0.25">
      <c r="A11" s="353">
        <v>848</v>
      </c>
      <c r="B11" s="358" t="s">
        <v>4</v>
      </c>
      <c r="C11" s="354" t="s">
        <v>58</v>
      </c>
      <c r="D11" s="355" t="s">
        <v>719</v>
      </c>
      <c r="E11" s="355" t="s">
        <v>972</v>
      </c>
      <c r="F11" s="367">
        <v>44292</v>
      </c>
      <c r="G11" s="367"/>
      <c r="H11" s="367">
        <v>44298</v>
      </c>
      <c r="I11" s="356" t="s">
        <v>720</v>
      </c>
      <c r="J11" s="367">
        <v>44298</v>
      </c>
      <c r="K11" s="357" t="s">
        <v>527</v>
      </c>
      <c r="L11" s="367"/>
      <c r="M11" s="367"/>
      <c r="N11" s="340" t="s">
        <v>1048</v>
      </c>
      <c r="O11" s="330"/>
      <c r="P11" s="330"/>
      <c r="Q11" s="330"/>
      <c r="R11" s="330"/>
    </row>
    <row r="12" spans="1:18" ht="9" customHeight="1" x14ac:dyDescent="0.25">
      <c r="A12" s="353"/>
      <c r="B12" s="358"/>
      <c r="C12" s="354"/>
      <c r="D12" s="355"/>
      <c r="E12" s="355"/>
      <c r="F12" s="367"/>
      <c r="G12" s="367"/>
      <c r="H12" s="367"/>
      <c r="I12" s="356"/>
      <c r="J12" s="367"/>
      <c r="K12" s="357"/>
      <c r="L12" s="367"/>
      <c r="M12" s="367"/>
      <c r="N12" s="340"/>
      <c r="O12" s="330"/>
      <c r="P12" s="330"/>
      <c r="Q12" s="330"/>
      <c r="R12" s="330"/>
    </row>
    <row r="13" spans="1:18" ht="45" x14ac:dyDescent="0.25">
      <c r="A13" s="353">
        <v>914</v>
      </c>
      <c r="B13" s="358" t="s">
        <v>446</v>
      </c>
      <c r="C13" s="354" t="s">
        <v>106</v>
      </c>
      <c r="D13" s="355" t="s">
        <v>718</v>
      </c>
      <c r="E13" s="355" t="s">
        <v>847</v>
      </c>
      <c r="F13" s="367">
        <v>43230</v>
      </c>
      <c r="G13" s="367"/>
      <c r="H13" s="367">
        <v>43268</v>
      </c>
      <c r="I13" s="356" t="s">
        <v>527</v>
      </c>
      <c r="J13" s="367">
        <v>43268</v>
      </c>
      <c r="K13" s="357" t="s">
        <v>527</v>
      </c>
      <c r="L13" s="367"/>
      <c r="M13" s="367">
        <v>43230</v>
      </c>
      <c r="N13" s="340" t="s">
        <v>808</v>
      </c>
      <c r="O13" s="330"/>
      <c r="P13" s="330"/>
      <c r="Q13" s="330"/>
      <c r="R13" s="330"/>
    </row>
    <row r="14" spans="1:18" ht="7.5" customHeight="1" x14ac:dyDescent="0.25">
      <c r="A14" s="353"/>
      <c r="B14" s="358"/>
      <c r="C14" s="354"/>
      <c r="D14" s="355"/>
      <c r="E14" s="355"/>
      <c r="F14" s="367"/>
      <c r="G14" s="367"/>
      <c r="H14" s="367"/>
      <c r="I14" s="356"/>
      <c r="J14" s="367"/>
      <c r="K14" s="357"/>
      <c r="L14" s="367"/>
      <c r="M14" s="367"/>
      <c r="N14" s="340"/>
      <c r="O14" s="330"/>
      <c r="P14" s="330"/>
      <c r="Q14" s="330"/>
      <c r="R14" s="330"/>
    </row>
    <row r="15" spans="1:18" ht="15" x14ac:dyDescent="0.25">
      <c r="A15" s="353">
        <v>983</v>
      </c>
      <c r="B15" s="358" t="s">
        <v>6</v>
      </c>
      <c r="C15" s="354" t="s">
        <v>122</v>
      </c>
      <c r="D15" s="355" t="s">
        <v>843</v>
      </c>
      <c r="E15" s="355" t="s">
        <v>847</v>
      </c>
      <c r="F15" s="367"/>
      <c r="G15" s="367"/>
      <c r="H15" s="367">
        <v>42432</v>
      </c>
      <c r="I15" s="356" t="s">
        <v>527</v>
      </c>
      <c r="J15" s="367"/>
      <c r="K15" s="357" t="s">
        <v>527</v>
      </c>
      <c r="L15" s="367"/>
      <c r="M15" s="367"/>
      <c r="N15" s="340"/>
      <c r="O15" s="330"/>
      <c r="P15" s="330"/>
      <c r="Q15" s="330"/>
      <c r="R15" s="330"/>
    </row>
    <row r="16" spans="1:18" ht="15" x14ac:dyDescent="0.25">
      <c r="A16" s="353">
        <v>1001</v>
      </c>
      <c r="B16" s="358" t="s">
        <v>449</v>
      </c>
      <c r="C16" s="354" t="s">
        <v>370</v>
      </c>
      <c r="D16" s="355" t="s">
        <v>843</v>
      </c>
      <c r="E16" s="355" t="s">
        <v>847</v>
      </c>
      <c r="F16" s="367"/>
      <c r="G16" s="367"/>
      <c r="H16" s="367">
        <v>38420</v>
      </c>
      <c r="I16" s="356" t="s">
        <v>527</v>
      </c>
      <c r="J16" s="367"/>
      <c r="K16" s="357" t="s">
        <v>527</v>
      </c>
      <c r="L16" s="367"/>
      <c r="M16" s="367"/>
      <c r="N16" s="340"/>
      <c r="O16" s="330"/>
      <c r="P16" s="330"/>
      <c r="Q16" s="330"/>
      <c r="R16" s="330"/>
    </row>
    <row r="17" spans="1:14" ht="45" x14ac:dyDescent="0.2">
      <c r="A17" s="353">
        <v>1005</v>
      </c>
      <c r="B17" s="358" t="s">
        <v>128</v>
      </c>
      <c r="C17" s="354" t="s">
        <v>721</v>
      </c>
      <c r="D17" s="355" t="s">
        <v>844</v>
      </c>
      <c r="E17" s="355" t="s">
        <v>847</v>
      </c>
      <c r="F17" s="367">
        <v>43816</v>
      </c>
      <c r="G17" s="367"/>
      <c r="H17" s="367">
        <v>39387</v>
      </c>
      <c r="I17" s="356" t="s">
        <v>527</v>
      </c>
      <c r="J17" s="367"/>
      <c r="K17" s="357" t="s">
        <v>527</v>
      </c>
      <c r="L17" s="367"/>
      <c r="M17" s="367">
        <v>43816</v>
      </c>
      <c r="N17" s="340" t="s">
        <v>809</v>
      </c>
    </row>
    <row r="18" spans="1:14" ht="270" x14ac:dyDescent="0.2">
      <c r="A18" s="353">
        <v>1011</v>
      </c>
      <c r="B18" s="358" t="s">
        <v>452</v>
      </c>
      <c r="C18" s="354" t="s">
        <v>130</v>
      </c>
      <c r="D18" s="355" t="s">
        <v>719</v>
      </c>
      <c r="E18" s="355" t="s">
        <v>847</v>
      </c>
      <c r="F18" s="367">
        <v>44022</v>
      </c>
      <c r="G18" s="367"/>
      <c r="H18" s="367">
        <v>39405</v>
      </c>
      <c r="I18" s="356" t="s">
        <v>527</v>
      </c>
      <c r="J18" s="367"/>
      <c r="K18" s="357" t="s">
        <v>527</v>
      </c>
      <c r="L18" s="367"/>
      <c r="M18" s="367">
        <v>44273</v>
      </c>
      <c r="N18" s="340" t="s">
        <v>1251</v>
      </c>
    </row>
    <row r="19" spans="1:14" ht="15" x14ac:dyDescent="0.2">
      <c r="A19" s="353">
        <v>1021</v>
      </c>
      <c r="B19" s="358" t="s">
        <v>9</v>
      </c>
      <c r="C19" s="354" t="s">
        <v>132</v>
      </c>
      <c r="D19" s="355" t="s">
        <v>718</v>
      </c>
      <c r="E19" s="355" t="s">
        <v>972</v>
      </c>
      <c r="F19" s="367"/>
      <c r="G19" s="367"/>
      <c r="H19" s="367">
        <v>43539</v>
      </c>
      <c r="I19" s="356" t="s">
        <v>720</v>
      </c>
      <c r="J19" s="367">
        <v>43539</v>
      </c>
      <c r="K19" s="357" t="s">
        <v>720</v>
      </c>
      <c r="L19" s="367"/>
      <c r="M19" s="367"/>
      <c r="N19" s="340"/>
    </row>
    <row r="20" spans="1:14" ht="60" x14ac:dyDescent="0.2">
      <c r="A20" s="353">
        <v>1036</v>
      </c>
      <c r="B20" s="358" t="s">
        <v>10</v>
      </c>
      <c r="C20" s="354" t="s">
        <v>136</v>
      </c>
      <c r="D20" s="355" t="s">
        <v>844</v>
      </c>
      <c r="E20" s="355" t="s">
        <v>847</v>
      </c>
      <c r="F20" s="367">
        <v>43737</v>
      </c>
      <c r="G20" s="367"/>
      <c r="H20" s="367">
        <v>42331</v>
      </c>
      <c r="I20" s="356" t="s">
        <v>527</v>
      </c>
      <c r="J20" s="367"/>
      <c r="K20" s="357" t="s">
        <v>527</v>
      </c>
      <c r="L20" s="367"/>
      <c r="M20" s="367">
        <v>43737</v>
      </c>
      <c r="N20" s="340" t="s">
        <v>810</v>
      </c>
    </row>
    <row r="21" spans="1:14" ht="225" customHeight="1" x14ac:dyDescent="0.2">
      <c r="A21" s="353">
        <v>1067</v>
      </c>
      <c r="B21" s="358" t="s">
        <v>11</v>
      </c>
      <c r="C21" s="354" t="s">
        <v>148</v>
      </c>
      <c r="D21" s="355" t="s">
        <v>730</v>
      </c>
      <c r="E21" s="355" t="s">
        <v>847</v>
      </c>
      <c r="F21" s="367">
        <v>43795</v>
      </c>
      <c r="G21" s="367"/>
      <c r="H21" s="367">
        <v>42390</v>
      </c>
      <c r="I21" s="356" t="s">
        <v>527</v>
      </c>
      <c r="J21" s="367"/>
      <c r="K21" s="357" t="s">
        <v>527</v>
      </c>
      <c r="L21" s="367"/>
      <c r="M21" s="367" t="s">
        <v>1249</v>
      </c>
      <c r="N21" s="377" t="s">
        <v>1252</v>
      </c>
    </row>
    <row r="22" spans="1:14" ht="15" x14ac:dyDescent="0.2">
      <c r="A22" s="353">
        <v>1070</v>
      </c>
      <c r="B22" s="358" t="s">
        <v>12</v>
      </c>
      <c r="C22" s="354" t="s">
        <v>153</v>
      </c>
      <c r="D22" s="355" t="s">
        <v>844</v>
      </c>
      <c r="E22" s="355" t="s">
        <v>847</v>
      </c>
      <c r="F22" s="367">
        <v>43823</v>
      </c>
      <c r="G22" s="367"/>
      <c r="H22" s="367">
        <v>39080</v>
      </c>
      <c r="I22" s="356" t="s">
        <v>527</v>
      </c>
      <c r="J22" s="367"/>
      <c r="K22" s="357" t="s">
        <v>527</v>
      </c>
      <c r="L22" s="367"/>
      <c r="M22" s="367">
        <v>43823</v>
      </c>
      <c r="N22" s="340" t="s">
        <v>811</v>
      </c>
    </row>
    <row r="23" spans="1:14" ht="60" x14ac:dyDescent="0.2">
      <c r="A23" s="353">
        <v>1075</v>
      </c>
      <c r="B23" s="358" t="s">
        <v>13</v>
      </c>
      <c r="C23" s="358" t="s">
        <v>722</v>
      </c>
      <c r="D23" s="359" t="s">
        <v>714</v>
      </c>
      <c r="E23" s="359" t="s">
        <v>847</v>
      </c>
      <c r="F23" s="367">
        <v>43708</v>
      </c>
      <c r="G23" s="367">
        <v>43041</v>
      </c>
      <c r="H23" s="367">
        <v>39146</v>
      </c>
      <c r="I23" s="356" t="s">
        <v>527</v>
      </c>
      <c r="J23" s="367"/>
      <c r="K23" s="357" t="s">
        <v>527</v>
      </c>
      <c r="L23" s="367"/>
      <c r="M23" s="367">
        <v>43708</v>
      </c>
      <c r="N23" s="340" t="s">
        <v>812</v>
      </c>
    </row>
    <row r="24" spans="1:14" ht="92.25" customHeight="1" x14ac:dyDescent="0.2">
      <c r="A24" s="353">
        <v>1096</v>
      </c>
      <c r="B24" s="358" t="s">
        <v>14</v>
      </c>
      <c r="C24" s="354" t="s">
        <v>160</v>
      </c>
      <c r="D24" s="355" t="s">
        <v>714</v>
      </c>
      <c r="E24" s="355" t="s">
        <v>847</v>
      </c>
      <c r="F24" s="367"/>
      <c r="G24" s="367"/>
      <c r="H24" s="367">
        <v>39108</v>
      </c>
      <c r="I24" s="356" t="s">
        <v>527</v>
      </c>
      <c r="J24" s="367"/>
      <c r="K24" s="357" t="s">
        <v>527</v>
      </c>
      <c r="L24" s="367"/>
      <c r="M24" s="367"/>
      <c r="N24" s="340" t="s">
        <v>723</v>
      </c>
    </row>
    <row r="25" spans="1:14" ht="128.25" customHeight="1" x14ac:dyDescent="0.2">
      <c r="A25" s="353">
        <v>1097</v>
      </c>
      <c r="B25" s="358" t="s">
        <v>15</v>
      </c>
      <c r="C25" s="354" t="s">
        <v>380</v>
      </c>
      <c r="D25" s="355" t="s">
        <v>724</v>
      </c>
      <c r="E25" s="355" t="s">
        <v>972</v>
      </c>
      <c r="F25" s="367">
        <v>43738</v>
      </c>
      <c r="G25" s="367"/>
      <c r="H25" s="367">
        <v>43734</v>
      </c>
      <c r="I25" s="356" t="s">
        <v>720</v>
      </c>
      <c r="J25" s="367">
        <v>43738</v>
      </c>
      <c r="K25" s="357" t="s">
        <v>720</v>
      </c>
      <c r="L25" s="367"/>
      <c r="M25" s="367"/>
      <c r="N25" s="340" t="s">
        <v>815</v>
      </c>
    </row>
    <row r="26" spans="1:14" ht="12" customHeight="1" x14ac:dyDescent="0.2">
      <c r="A26" s="353" t="s">
        <v>717</v>
      </c>
      <c r="B26" s="358" t="s">
        <v>717</v>
      </c>
      <c r="C26" s="354"/>
      <c r="D26" s="355"/>
      <c r="E26" s="355" t="s">
        <v>847</v>
      </c>
      <c r="F26" s="367"/>
      <c r="G26" s="367"/>
      <c r="H26" s="367"/>
      <c r="I26" s="356"/>
      <c r="J26" s="367"/>
      <c r="K26" s="357"/>
      <c r="L26" s="367"/>
      <c r="M26" s="367"/>
      <c r="N26" s="340"/>
    </row>
    <row r="27" spans="1:14" ht="75" x14ac:dyDescent="0.2">
      <c r="A27" s="353">
        <v>1162</v>
      </c>
      <c r="B27" s="358" t="s">
        <v>458</v>
      </c>
      <c r="C27" s="354" t="s">
        <v>53</v>
      </c>
      <c r="D27" s="355" t="s">
        <v>724</v>
      </c>
      <c r="E27" s="355" t="s">
        <v>972</v>
      </c>
      <c r="F27" s="367"/>
      <c r="G27" s="367"/>
      <c r="H27" s="367">
        <v>43688</v>
      </c>
      <c r="I27" s="356" t="s">
        <v>720</v>
      </c>
      <c r="J27" s="367">
        <v>43688</v>
      </c>
      <c r="K27" s="357" t="s">
        <v>720</v>
      </c>
      <c r="L27" s="367"/>
      <c r="M27" s="367"/>
      <c r="N27" s="340" t="s">
        <v>725</v>
      </c>
    </row>
    <row r="28" spans="1:14" ht="15" x14ac:dyDescent="0.2">
      <c r="A28" s="353">
        <v>1163</v>
      </c>
      <c r="B28" s="358" t="s">
        <v>726</v>
      </c>
      <c r="C28" s="354" t="s">
        <v>177</v>
      </c>
      <c r="D28" s="355" t="s">
        <v>724</v>
      </c>
      <c r="E28" s="355" t="s">
        <v>972</v>
      </c>
      <c r="F28" s="367" t="s">
        <v>717</v>
      </c>
      <c r="G28" s="367"/>
      <c r="H28" s="367">
        <v>43351</v>
      </c>
      <c r="I28" s="356" t="s">
        <v>720</v>
      </c>
      <c r="J28" s="367">
        <v>43140</v>
      </c>
      <c r="K28" s="357" t="s">
        <v>720</v>
      </c>
      <c r="L28" s="367"/>
      <c r="M28" s="367"/>
      <c r="N28" s="340"/>
    </row>
    <row r="29" spans="1:14" ht="21.75" customHeight="1" x14ac:dyDescent="0.2">
      <c r="A29" s="353">
        <v>1164</v>
      </c>
      <c r="B29" s="358" t="s">
        <v>17</v>
      </c>
      <c r="C29" s="354" t="s">
        <v>182</v>
      </c>
      <c r="D29" s="355" t="s">
        <v>724</v>
      </c>
      <c r="E29" s="355" t="s">
        <v>972</v>
      </c>
      <c r="F29" s="367"/>
      <c r="G29" s="367"/>
      <c r="H29" s="367">
        <v>44051</v>
      </c>
      <c r="I29" s="356" t="s">
        <v>720</v>
      </c>
      <c r="J29" s="367">
        <v>44051</v>
      </c>
      <c r="K29" s="357" t="s">
        <v>720</v>
      </c>
      <c r="L29" s="367"/>
      <c r="M29" s="367"/>
      <c r="N29" s="340" t="s">
        <v>877</v>
      </c>
    </row>
    <row r="30" spans="1:14" ht="30" x14ac:dyDescent="0.2">
      <c r="A30" s="353">
        <v>1165</v>
      </c>
      <c r="B30" s="358" t="s">
        <v>462</v>
      </c>
      <c r="C30" s="354" t="s">
        <v>68</v>
      </c>
      <c r="D30" s="355" t="s">
        <v>714</v>
      </c>
      <c r="E30" s="355" t="s">
        <v>972</v>
      </c>
      <c r="F30" s="367"/>
      <c r="G30" s="367"/>
      <c r="H30" s="367">
        <v>43946</v>
      </c>
      <c r="I30" s="356" t="s">
        <v>720</v>
      </c>
      <c r="J30" s="367">
        <v>43948</v>
      </c>
      <c r="K30" s="357" t="s">
        <v>720</v>
      </c>
      <c r="L30" s="367"/>
      <c r="M30" s="367"/>
      <c r="N30" s="340" t="s">
        <v>845</v>
      </c>
    </row>
    <row r="31" spans="1:14" ht="135" customHeight="1" x14ac:dyDescent="0.2">
      <c r="A31" s="353">
        <v>1175</v>
      </c>
      <c r="B31" s="358" t="s">
        <v>878</v>
      </c>
      <c r="C31" s="354" t="s">
        <v>164</v>
      </c>
      <c r="D31" s="355" t="s">
        <v>718</v>
      </c>
      <c r="E31" s="355" t="s">
        <v>972</v>
      </c>
      <c r="F31" s="367"/>
      <c r="G31" s="367"/>
      <c r="H31" s="367">
        <v>44635</v>
      </c>
      <c r="I31" s="356" t="s">
        <v>720</v>
      </c>
      <c r="J31" s="367" t="s">
        <v>1253</v>
      </c>
      <c r="K31" s="357" t="s">
        <v>720</v>
      </c>
      <c r="L31" s="367"/>
      <c r="M31" s="367" t="s">
        <v>1249</v>
      </c>
      <c r="N31" s="340" t="s">
        <v>1254</v>
      </c>
    </row>
    <row r="32" spans="1:14" ht="15" x14ac:dyDescent="0.2">
      <c r="A32" s="353">
        <v>1186</v>
      </c>
      <c r="B32" s="358" t="s">
        <v>727</v>
      </c>
      <c r="C32" s="354" t="s">
        <v>205</v>
      </c>
      <c r="D32" s="355" t="s">
        <v>712</v>
      </c>
      <c r="E32" s="355" t="s">
        <v>847</v>
      </c>
      <c r="F32" s="367"/>
      <c r="G32" s="367"/>
      <c r="H32" s="367">
        <v>39155</v>
      </c>
      <c r="I32" s="356" t="s">
        <v>527</v>
      </c>
      <c r="J32" s="367"/>
      <c r="K32" s="357" t="s">
        <v>527</v>
      </c>
      <c r="L32" s="367"/>
      <c r="M32" s="367"/>
      <c r="N32" s="340"/>
    </row>
    <row r="33" spans="1:14" ht="75" x14ac:dyDescent="0.2">
      <c r="A33" s="353">
        <v>1187</v>
      </c>
      <c r="B33" s="358" t="s">
        <v>806</v>
      </c>
      <c r="C33" s="354" t="s">
        <v>210</v>
      </c>
      <c r="D33" s="355" t="s">
        <v>728</v>
      </c>
      <c r="E33" s="355" t="s">
        <v>972</v>
      </c>
      <c r="F33" s="367">
        <v>43713</v>
      </c>
      <c r="G33" s="367"/>
      <c r="H33" s="367">
        <v>44123</v>
      </c>
      <c r="I33" s="356" t="s">
        <v>720</v>
      </c>
      <c r="J33" s="367">
        <v>44123</v>
      </c>
      <c r="K33" s="357" t="s">
        <v>720</v>
      </c>
      <c r="L33" s="367"/>
      <c r="M33" s="367" t="s">
        <v>1255</v>
      </c>
      <c r="N33" s="340" t="s">
        <v>901</v>
      </c>
    </row>
    <row r="34" spans="1:14" ht="30" x14ac:dyDescent="0.2">
      <c r="A34" s="353">
        <v>1193</v>
      </c>
      <c r="B34" s="358" t="s">
        <v>466</v>
      </c>
      <c r="C34" s="354" t="s">
        <v>213</v>
      </c>
      <c r="D34" s="355" t="s">
        <v>714</v>
      </c>
      <c r="E34" s="355" t="s">
        <v>847</v>
      </c>
      <c r="F34" s="367"/>
      <c r="G34" s="367"/>
      <c r="H34" s="367">
        <v>38677</v>
      </c>
      <c r="I34" s="356" t="s">
        <v>527</v>
      </c>
      <c r="J34" s="367"/>
      <c r="K34" s="357" t="s">
        <v>527</v>
      </c>
      <c r="L34" s="367"/>
      <c r="M34" s="367"/>
      <c r="N34" s="340"/>
    </row>
    <row r="35" spans="1:14" ht="15" x14ac:dyDescent="0.2">
      <c r="A35" s="353">
        <v>1197</v>
      </c>
      <c r="B35" s="358" t="s">
        <v>19</v>
      </c>
      <c r="C35" s="354" t="s">
        <v>215</v>
      </c>
      <c r="D35" s="355" t="s">
        <v>728</v>
      </c>
      <c r="E35" s="355" t="s">
        <v>847</v>
      </c>
      <c r="F35" s="367"/>
      <c r="G35" s="367"/>
      <c r="H35" s="367">
        <v>39493</v>
      </c>
      <c r="I35" s="356" t="s">
        <v>527</v>
      </c>
      <c r="J35" s="367"/>
      <c r="K35" s="357" t="s">
        <v>527</v>
      </c>
      <c r="L35" s="367"/>
      <c r="M35" s="367"/>
      <c r="N35" s="340"/>
    </row>
    <row r="36" spans="1:14" ht="9.75" customHeight="1" x14ac:dyDescent="0.2">
      <c r="A36" s="353" t="s">
        <v>717</v>
      </c>
      <c r="B36" s="358" t="s">
        <v>717</v>
      </c>
      <c r="C36" s="354"/>
      <c r="D36" s="355"/>
      <c r="E36" s="355" t="s">
        <v>847</v>
      </c>
      <c r="F36" s="367"/>
      <c r="G36" s="367"/>
      <c r="H36" s="367"/>
      <c r="I36" s="356"/>
      <c r="J36" s="367"/>
      <c r="K36" s="357"/>
      <c r="L36" s="367"/>
      <c r="M36" s="367"/>
      <c r="N36" s="340"/>
    </row>
    <row r="37" spans="1:14" ht="15" customHeight="1" x14ac:dyDescent="0.2">
      <c r="A37" s="353">
        <v>1209</v>
      </c>
      <c r="B37" s="358" t="s">
        <v>468</v>
      </c>
      <c r="C37" s="354" t="s">
        <v>227</v>
      </c>
      <c r="D37" s="355" t="s">
        <v>716</v>
      </c>
      <c r="E37" s="355" t="s">
        <v>972</v>
      </c>
      <c r="F37" s="367"/>
      <c r="G37" s="367"/>
      <c r="H37" s="367">
        <v>43534</v>
      </c>
      <c r="I37" s="356" t="s">
        <v>720</v>
      </c>
      <c r="J37" s="367">
        <v>43534</v>
      </c>
      <c r="K37" s="357" t="s">
        <v>720</v>
      </c>
      <c r="L37" s="367"/>
      <c r="M37" s="367"/>
      <c r="N37" s="340"/>
    </row>
    <row r="38" spans="1:14" ht="30" x14ac:dyDescent="0.2">
      <c r="A38" s="353">
        <v>1221</v>
      </c>
      <c r="B38" s="358" t="s">
        <v>470</v>
      </c>
      <c r="C38" s="354" t="s">
        <v>392</v>
      </c>
      <c r="D38" s="355" t="s">
        <v>724</v>
      </c>
      <c r="E38" s="355" t="s">
        <v>972</v>
      </c>
      <c r="F38" s="367"/>
      <c r="G38" s="367"/>
      <c r="H38" s="367">
        <v>43746</v>
      </c>
      <c r="I38" s="356" t="s">
        <v>720</v>
      </c>
      <c r="J38" s="367">
        <v>43770</v>
      </c>
      <c r="K38" s="357" t="s">
        <v>720</v>
      </c>
      <c r="L38" s="367"/>
      <c r="M38" s="367"/>
      <c r="N38" s="340" t="s">
        <v>898</v>
      </c>
    </row>
    <row r="39" spans="1:14" ht="15" x14ac:dyDescent="0.2">
      <c r="A39" s="353"/>
      <c r="B39" s="358"/>
      <c r="C39" s="354"/>
      <c r="D39" s="355"/>
      <c r="E39" s="355"/>
      <c r="F39" s="367"/>
      <c r="G39" s="367"/>
      <c r="H39" s="367"/>
      <c r="I39" s="356"/>
      <c r="J39" s="367"/>
      <c r="K39" s="357"/>
      <c r="L39" s="367"/>
      <c r="M39" s="367"/>
      <c r="N39" s="340"/>
    </row>
    <row r="40" spans="1:14" ht="105" x14ac:dyDescent="0.2">
      <c r="A40" s="353">
        <v>1223</v>
      </c>
      <c r="B40" s="358" t="s">
        <v>20</v>
      </c>
      <c r="C40" s="354" t="s">
        <v>20</v>
      </c>
      <c r="D40" s="355" t="s">
        <v>843</v>
      </c>
      <c r="E40" s="355"/>
      <c r="F40" s="367"/>
      <c r="G40" s="367"/>
      <c r="H40" s="367">
        <v>39562</v>
      </c>
      <c r="I40" s="356" t="s">
        <v>527</v>
      </c>
      <c r="J40" s="367"/>
      <c r="K40" s="357" t="s">
        <v>527</v>
      </c>
      <c r="L40" s="367"/>
      <c r="M40" s="367" t="s">
        <v>1249</v>
      </c>
      <c r="N40" s="340" t="s">
        <v>1165</v>
      </c>
    </row>
    <row r="41" spans="1:14" ht="182.25" customHeight="1" x14ac:dyDescent="0.2">
      <c r="A41" s="353">
        <v>1232</v>
      </c>
      <c r="B41" s="358" t="s">
        <v>475</v>
      </c>
      <c r="C41" s="354" t="s">
        <v>395</v>
      </c>
      <c r="D41" s="355" t="s">
        <v>716</v>
      </c>
      <c r="E41" s="355" t="s">
        <v>972</v>
      </c>
      <c r="F41" s="367">
        <v>44308</v>
      </c>
      <c r="G41" s="367"/>
      <c r="H41" s="367">
        <v>44322</v>
      </c>
      <c r="I41" s="356" t="s">
        <v>720</v>
      </c>
      <c r="J41" s="367"/>
      <c r="K41" s="357" t="s">
        <v>720</v>
      </c>
      <c r="L41" s="367"/>
      <c r="M41" s="367"/>
      <c r="N41" s="340" t="s">
        <v>1049</v>
      </c>
    </row>
    <row r="42" spans="1:14" ht="15" x14ac:dyDescent="0.2">
      <c r="A42" s="353">
        <v>1236</v>
      </c>
      <c r="B42" s="358" t="s">
        <v>476</v>
      </c>
      <c r="C42" s="354" t="s">
        <v>248</v>
      </c>
      <c r="D42" s="355" t="s">
        <v>716</v>
      </c>
      <c r="E42" s="355" t="s">
        <v>972</v>
      </c>
      <c r="F42" s="367">
        <v>43655</v>
      </c>
      <c r="G42" s="367"/>
      <c r="H42" s="367">
        <v>43655</v>
      </c>
      <c r="I42" s="356" t="s">
        <v>720</v>
      </c>
      <c r="J42" s="367">
        <v>43668</v>
      </c>
      <c r="K42" s="357" t="s">
        <v>720</v>
      </c>
      <c r="L42" s="367"/>
      <c r="M42" s="367"/>
      <c r="N42" s="340" t="s">
        <v>691</v>
      </c>
    </row>
    <row r="43" spans="1:14" ht="231.75" customHeight="1" x14ac:dyDescent="0.2">
      <c r="A43" s="353">
        <v>1242</v>
      </c>
      <c r="B43" s="358" t="s">
        <v>478</v>
      </c>
      <c r="C43" s="354" t="s">
        <v>251</v>
      </c>
      <c r="D43" s="355" t="s">
        <v>718</v>
      </c>
      <c r="E43" s="355" t="s">
        <v>972</v>
      </c>
      <c r="F43" s="367">
        <v>44322</v>
      </c>
      <c r="G43" s="367"/>
      <c r="H43" s="367" t="s">
        <v>1256</v>
      </c>
      <c r="I43" s="356" t="s">
        <v>720</v>
      </c>
      <c r="J43" s="367">
        <v>44359</v>
      </c>
      <c r="K43" s="357" t="s">
        <v>527</v>
      </c>
      <c r="L43" s="367"/>
      <c r="M43" s="367"/>
      <c r="N43" s="340" t="s">
        <v>1117</v>
      </c>
    </row>
    <row r="44" spans="1:14" ht="30" x14ac:dyDescent="0.2">
      <c r="A44" s="353">
        <v>1252</v>
      </c>
      <c r="B44" s="358" t="s">
        <v>21</v>
      </c>
      <c r="C44" s="354" t="s">
        <v>255</v>
      </c>
      <c r="D44" s="355" t="s">
        <v>843</v>
      </c>
      <c r="E44" s="355" t="s">
        <v>847</v>
      </c>
      <c r="F44" s="367"/>
      <c r="G44" s="367"/>
      <c r="H44" s="367">
        <v>39169</v>
      </c>
      <c r="I44" s="356" t="s">
        <v>527</v>
      </c>
      <c r="J44" s="367"/>
      <c r="K44" s="357" t="s">
        <v>527</v>
      </c>
      <c r="L44" s="367"/>
      <c r="M44" s="367"/>
      <c r="N44" s="340" t="s">
        <v>729</v>
      </c>
    </row>
    <row r="45" spans="1:14" ht="65.25" customHeight="1" x14ac:dyDescent="0.2">
      <c r="A45" s="353">
        <v>1257</v>
      </c>
      <c r="B45" s="358" t="s">
        <v>480</v>
      </c>
      <c r="C45" s="354" t="s">
        <v>261</v>
      </c>
      <c r="D45" s="355" t="s">
        <v>716</v>
      </c>
      <c r="E45" s="355" t="s">
        <v>972</v>
      </c>
      <c r="F45" s="367">
        <v>44094</v>
      </c>
      <c r="G45" s="367"/>
      <c r="H45" s="367">
        <v>39562</v>
      </c>
      <c r="I45" s="356" t="s">
        <v>720</v>
      </c>
      <c r="J45" s="367"/>
      <c r="K45" s="357" t="s">
        <v>720</v>
      </c>
      <c r="L45" s="367"/>
      <c r="M45" s="367"/>
      <c r="N45" s="340" t="s">
        <v>1257</v>
      </c>
    </row>
    <row r="46" spans="1:14" ht="15" x14ac:dyDescent="0.2">
      <c r="A46" s="353">
        <v>1262</v>
      </c>
      <c r="B46" s="358" t="s">
        <v>482</v>
      </c>
      <c r="C46" s="354" t="s">
        <v>401</v>
      </c>
      <c r="D46" s="355" t="s">
        <v>712</v>
      </c>
      <c r="E46" s="355" t="s">
        <v>972</v>
      </c>
      <c r="F46" s="367"/>
      <c r="G46" s="367"/>
      <c r="H46" s="367">
        <v>43811</v>
      </c>
      <c r="I46" s="356" t="s">
        <v>720</v>
      </c>
      <c r="J46" s="367">
        <v>43812</v>
      </c>
      <c r="K46" s="357" t="s">
        <v>720</v>
      </c>
      <c r="L46" s="367"/>
      <c r="M46" s="367"/>
      <c r="N46" s="340"/>
    </row>
    <row r="47" spans="1:14" ht="15" x14ac:dyDescent="0.2">
      <c r="A47" s="353">
        <v>1264</v>
      </c>
      <c r="B47" s="358" t="s">
        <v>22</v>
      </c>
      <c r="C47" s="354" t="s">
        <v>268</v>
      </c>
      <c r="D47" s="355" t="s">
        <v>730</v>
      </c>
      <c r="E47" s="355" t="s">
        <v>847</v>
      </c>
      <c r="F47" s="367"/>
      <c r="G47" s="367"/>
      <c r="H47" s="367">
        <v>39256</v>
      </c>
      <c r="I47" s="356" t="s">
        <v>527</v>
      </c>
      <c r="J47" s="367"/>
      <c r="K47" s="357" t="s">
        <v>527</v>
      </c>
      <c r="L47" s="367"/>
      <c r="M47" s="367"/>
      <c r="N47" s="340"/>
    </row>
    <row r="48" spans="1:14" ht="15" x14ac:dyDescent="0.2">
      <c r="A48" s="353"/>
      <c r="B48" s="358"/>
      <c r="C48" s="354"/>
      <c r="D48" s="355"/>
      <c r="E48" s="355"/>
      <c r="F48" s="367"/>
      <c r="G48" s="367"/>
      <c r="H48" s="367"/>
      <c r="I48" s="356"/>
      <c r="J48" s="367"/>
      <c r="K48" s="357"/>
      <c r="L48" s="367"/>
      <c r="M48" s="367"/>
      <c r="N48" s="340"/>
    </row>
    <row r="49" spans="1:15" ht="30" x14ac:dyDescent="0.25">
      <c r="A49" s="353">
        <v>1266</v>
      </c>
      <c r="B49" s="358" t="s">
        <v>24</v>
      </c>
      <c r="C49" s="354" t="s">
        <v>405</v>
      </c>
      <c r="D49" s="355" t="s">
        <v>728</v>
      </c>
      <c r="E49" s="355" t="s">
        <v>847</v>
      </c>
      <c r="F49" s="367">
        <v>43677</v>
      </c>
      <c r="G49" s="367"/>
      <c r="H49" s="367">
        <v>42820</v>
      </c>
      <c r="I49" s="356" t="s">
        <v>527</v>
      </c>
      <c r="J49" s="367"/>
      <c r="K49" s="357" t="s">
        <v>527</v>
      </c>
      <c r="L49" s="367"/>
      <c r="M49" s="367">
        <v>43677</v>
      </c>
      <c r="N49" s="340" t="s">
        <v>731</v>
      </c>
      <c r="O49" s="330"/>
    </row>
    <row r="50" spans="1:15" ht="92.25" customHeight="1" x14ac:dyDescent="0.25">
      <c r="A50" s="353">
        <v>1276</v>
      </c>
      <c r="B50" s="358" t="s">
        <v>25</v>
      </c>
      <c r="C50" s="354" t="s">
        <v>407</v>
      </c>
      <c r="D50" s="355" t="s">
        <v>712</v>
      </c>
      <c r="E50" s="355" t="s">
        <v>972</v>
      </c>
      <c r="F50" s="367">
        <v>43790</v>
      </c>
      <c r="G50" s="367"/>
      <c r="H50" s="367">
        <v>44096</v>
      </c>
      <c r="I50" s="356" t="s">
        <v>720</v>
      </c>
      <c r="J50" s="367">
        <v>44096</v>
      </c>
      <c r="K50" s="357" t="s">
        <v>720</v>
      </c>
      <c r="L50" s="367"/>
      <c r="M50" s="367"/>
      <c r="N50" s="340" t="s">
        <v>910</v>
      </c>
      <c r="O50" s="330"/>
    </row>
    <row r="51" spans="1:15" ht="105" x14ac:dyDescent="0.25">
      <c r="A51" s="353">
        <v>1298</v>
      </c>
      <c r="B51" s="358" t="s">
        <v>26</v>
      </c>
      <c r="C51" s="354" t="s">
        <v>199</v>
      </c>
      <c r="D51" s="355" t="s">
        <v>728</v>
      </c>
      <c r="E51" s="355" t="s">
        <v>847</v>
      </c>
      <c r="F51" s="367"/>
      <c r="G51" s="367"/>
      <c r="H51" s="367">
        <v>41836</v>
      </c>
      <c r="I51" s="356" t="s">
        <v>527</v>
      </c>
      <c r="J51" s="367"/>
      <c r="K51" s="357" t="s">
        <v>527</v>
      </c>
      <c r="L51" s="367"/>
      <c r="M51" s="367"/>
      <c r="N51" s="340" t="s">
        <v>1152</v>
      </c>
      <c r="O51" s="330"/>
    </row>
    <row r="52" spans="1:15" ht="120" x14ac:dyDescent="0.25">
      <c r="A52" s="353">
        <v>1314</v>
      </c>
      <c r="B52" s="358" t="s">
        <v>732</v>
      </c>
      <c r="C52" s="354" t="s">
        <v>411</v>
      </c>
      <c r="D52" s="355" t="s">
        <v>714</v>
      </c>
      <c r="E52" s="355" t="s">
        <v>972</v>
      </c>
      <c r="F52" s="367">
        <v>43652</v>
      </c>
      <c r="G52" s="367"/>
      <c r="H52" s="367">
        <v>44450</v>
      </c>
      <c r="I52" s="360" t="s">
        <v>720</v>
      </c>
      <c r="J52" s="367">
        <v>44454</v>
      </c>
      <c r="K52" s="357" t="s">
        <v>720</v>
      </c>
      <c r="L52" s="367"/>
      <c r="M52" s="367"/>
      <c r="N52" s="340" t="s">
        <v>1153</v>
      </c>
      <c r="O52" s="330"/>
    </row>
    <row r="53" spans="1:15" ht="45" x14ac:dyDescent="0.25">
      <c r="A53" s="353">
        <v>1320</v>
      </c>
      <c r="B53" s="358" t="s">
        <v>27</v>
      </c>
      <c r="C53" s="354" t="s">
        <v>690</v>
      </c>
      <c r="D53" s="355" t="s">
        <v>728</v>
      </c>
      <c r="E53" s="355" t="s">
        <v>847</v>
      </c>
      <c r="F53" s="367">
        <v>44122</v>
      </c>
      <c r="G53" s="367"/>
      <c r="H53" s="367"/>
      <c r="I53" s="356" t="s">
        <v>527</v>
      </c>
      <c r="J53" s="367"/>
      <c r="K53" s="357" t="s">
        <v>527</v>
      </c>
      <c r="L53" s="367"/>
      <c r="M53" s="367">
        <v>44122</v>
      </c>
      <c r="N53" s="340" t="s">
        <v>899</v>
      </c>
      <c r="O53" s="330"/>
    </row>
    <row r="54" spans="1:15" ht="105" x14ac:dyDescent="0.25">
      <c r="A54" s="353">
        <v>1321</v>
      </c>
      <c r="B54" s="358" t="s">
        <v>28</v>
      </c>
      <c r="C54" s="354" t="s">
        <v>28</v>
      </c>
      <c r="D54" s="355" t="s">
        <v>844</v>
      </c>
      <c r="E54" s="355" t="s">
        <v>972</v>
      </c>
      <c r="F54" s="367"/>
      <c r="G54" s="367"/>
      <c r="H54" s="367">
        <v>44603</v>
      </c>
      <c r="I54" s="356" t="s">
        <v>720</v>
      </c>
      <c r="J54" s="367">
        <v>44606</v>
      </c>
      <c r="K54" s="357" t="s">
        <v>720</v>
      </c>
      <c r="L54" s="367"/>
      <c r="M54" s="367"/>
      <c r="N54" s="340" t="s">
        <v>1258</v>
      </c>
      <c r="O54" s="330"/>
    </row>
    <row r="55" spans="1:15" ht="15" x14ac:dyDescent="0.25">
      <c r="A55" s="353">
        <v>1322</v>
      </c>
      <c r="B55" s="358" t="s">
        <v>29</v>
      </c>
      <c r="C55" s="354" t="s">
        <v>290</v>
      </c>
      <c r="D55" s="355" t="s">
        <v>714</v>
      </c>
      <c r="E55" s="355" t="s">
        <v>972</v>
      </c>
      <c r="F55" s="367"/>
      <c r="G55" s="367"/>
      <c r="H55" s="367">
        <v>43811</v>
      </c>
      <c r="I55" s="356" t="s">
        <v>720</v>
      </c>
      <c r="J55" s="367">
        <v>43812</v>
      </c>
      <c r="K55" s="357" t="s">
        <v>720</v>
      </c>
      <c r="L55" s="367"/>
      <c r="M55" s="367"/>
      <c r="N55" s="340"/>
      <c r="O55" s="330"/>
    </row>
    <row r="56" spans="1:15" ht="75" x14ac:dyDescent="0.25">
      <c r="A56" s="353">
        <v>1346</v>
      </c>
      <c r="B56" s="358" t="s">
        <v>30</v>
      </c>
      <c r="C56" s="354" t="s">
        <v>733</v>
      </c>
      <c r="D56" s="355" t="s">
        <v>843</v>
      </c>
      <c r="E56" s="355" t="s">
        <v>972</v>
      </c>
      <c r="F56" s="367">
        <v>44208</v>
      </c>
      <c r="G56" s="367"/>
      <c r="H56" s="367">
        <v>44252</v>
      </c>
      <c r="I56" s="356" t="s">
        <v>720</v>
      </c>
      <c r="J56" s="367">
        <v>44253</v>
      </c>
      <c r="K56" s="357" t="s">
        <v>720</v>
      </c>
      <c r="L56" s="367"/>
      <c r="M56" s="367"/>
      <c r="N56" s="340" t="s">
        <v>1050</v>
      </c>
      <c r="O56" s="330"/>
    </row>
    <row r="57" spans="1:15" ht="30" customHeight="1" x14ac:dyDescent="0.25">
      <c r="A57" s="353">
        <v>1350</v>
      </c>
      <c r="B57" s="358" t="s">
        <v>31</v>
      </c>
      <c r="C57" s="354" t="s">
        <v>299</v>
      </c>
      <c r="D57" s="355" t="s">
        <v>712</v>
      </c>
      <c r="E57" s="355" t="s">
        <v>847</v>
      </c>
      <c r="F57" s="367"/>
      <c r="G57" s="367"/>
      <c r="H57" s="367"/>
      <c r="I57" s="356" t="s">
        <v>527</v>
      </c>
      <c r="J57" s="367"/>
      <c r="K57" s="357" t="s">
        <v>527</v>
      </c>
      <c r="L57" s="367"/>
      <c r="M57" s="367"/>
      <c r="N57" s="340" t="s">
        <v>879</v>
      </c>
      <c r="O57" s="330"/>
    </row>
    <row r="58" spans="1:15" ht="90" x14ac:dyDescent="0.25">
      <c r="A58" s="353">
        <v>1389</v>
      </c>
      <c r="B58" s="358" t="s">
        <v>34</v>
      </c>
      <c r="C58" s="354" t="s">
        <v>689</v>
      </c>
      <c r="D58" s="355" t="s">
        <v>728</v>
      </c>
      <c r="E58" s="355" t="s">
        <v>972</v>
      </c>
      <c r="F58" s="367">
        <v>44038</v>
      </c>
      <c r="G58" s="367"/>
      <c r="H58" s="367">
        <v>44042</v>
      </c>
      <c r="I58" s="356" t="s">
        <v>720</v>
      </c>
      <c r="J58" s="367">
        <v>44043</v>
      </c>
      <c r="K58" s="357" t="s">
        <v>720</v>
      </c>
      <c r="L58" s="367"/>
      <c r="M58" s="367"/>
      <c r="N58" s="340" t="s">
        <v>880</v>
      </c>
      <c r="O58" s="330"/>
    </row>
    <row r="59" spans="1:15" ht="15" x14ac:dyDescent="0.25">
      <c r="A59" s="353">
        <v>1407</v>
      </c>
      <c r="B59" s="358" t="s">
        <v>35</v>
      </c>
      <c r="C59" s="354" t="s">
        <v>35</v>
      </c>
      <c r="D59" s="355" t="s">
        <v>715</v>
      </c>
      <c r="E59" s="355" t="s">
        <v>847</v>
      </c>
      <c r="F59" s="367">
        <v>43885</v>
      </c>
      <c r="G59" s="367"/>
      <c r="H59" s="367">
        <v>43885</v>
      </c>
      <c r="I59" s="356" t="s">
        <v>720</v>
      </c>
      <c r="J59" s="367">
        <v>43885</v>
      </c>
      <c r="K59" s="357" t="s">
        <v>527</v>
      </c>
      <c r="L59" s="367"/>
      <c r="M59" s="367"/>
      <c r="N59" s="340" t="s">
        <v>813</v>
      </c>
      <c r="O59" s="330"/>
    </row>
    <row r="60" spans="1:15" ht="45" x14ac:dyDescent="0.25">
      <c r="A60" s="353">
        <v>1413</v>
      </c>
      <c r="B60" s="358" t="s">
        <v>36</v>
      </c>
      <c r="C60" s="354" t="s">
        <v>313</v>
      </c>
      <c r="D60" s="355" t="s">
        <v>730</v>
      </c>
      <c r="E60" s="355" t="s">
        <v>847</v>
      </c>
      <c r="F60" s="367"/>
      <c r="G60" s="367"/>
      <c r="H60" s="367">
        <v>44335</v>
      </c>
      <c r="I60" s="356" t="s">
        <v>720</v>
      </c>
      <c r="J60" s="367">
        <v>44336</v>
      </c>
      <c r="K60" s="357" t="s">
        <v>527</v>
      </c>
      <c r="L60" s="367"/>
      <c r="M60" s="367"/>
      <c r="N60" s="340" t="s">
        <v>1118</v>
      </c>
      <c r="O60" s="330"/>
    </row>
    <row r="61" spans="1:15" ht="51" customHeight="1" x14ac:dyDescent="0.25">
      <c r="A61" s="361">
        <v>1417</v>
      </c>
      <c r="B61" s="375" t="s">
        <v>846</v>
      </c>
      <c r="C61" s="362" t="s">
        <v>58</v>
      </c>
      <c r="D61" s="363" t="s">
        <v>719</v>
      </c>
      <c r="E61" s="363" t="s">
        <v>972</v>
      </c>
      <c r="F61" s="368">
        <v>43871</v>
      </c>
      <c r="G61" s="368"/>
      <c r="H61" s="368">
        <v>43871</v>
      </c>
      <c r="I61" s="364" t="s">
        <v>720</v>
      </c>
      <c r="J61" s="368">
        <v>43871</v>
      </c>
      <c r="K61" s="365" t="s">
        <v>720</v>
      </c>
      <c r="L61" s="367"/>
      <c r="M61" s="367"/>
      <c r="N61" s="347" t="s">
        <v>900</v>
      </c>
      <c r="O61" s="330"/>
    </row>
    <row r="62" spans="1:15" ht="120" x14ac:dyDescent="0.25">
      <c r="A62" s="361">
        <v>1482</v>
      </c>
      <c r="B62" s="375" t="s">
        <v>1051</v>
      </c>
      <c r="C62" s="362" t="s">
        <v>743</v>
      </c>
      <c r="D62" s="363" t="s">
        <v>716</v>
      </c>
      <c r="E62" s="363" t="s">
        <v>972</v>
      </c>
      <c r="F62" s="368">
        <v>44388</v>
      </c>
      <c r="G62" s="368"/>
      <c r="H62" s="368">
        <v>44604</v>
      </c>
      <c r="I62" s="364" t="s">
        <v>720</v>
      </c>
      <c r="J62" s="401" t="s">
        <v>1259</v>
      </c>
      <c r="K62" s="365" t="s">
        <v>720</v>
      </c>
      <c r="L62" s="367"/>
      <c r="M62" s="367" t="s">
        <v>717</v>
      </c>
      <c r="N62" s="347" t="s">
        <v>1260</v>
      </c>
      <c r="O62" s="330"/>
    </row>
    <row r="63" spans="1:15" ht="18.75" x14ac:dyDescent="0.3">
      <c r="A63" s="378"/>
      <c r="B63" s="375"/>
      <c r="C63" s="362"/>
      <c r="D63" s="363"/>
      <c r="E63" s="363"/>
      <c r="F63" s="379"/>
      <c r="G63" s="379"/>
      <c r="H63" s="368"/>
      <c r="I63" s="380"/>
      <c r="J63" s="368"/>
      <c r="K63" s="365"/>
      <c r="L63" s="368"/>
      <c r="M63" s="368"/>
      <c r="N63" s="347"/>
      <c r="O63" s="369"/>
    </row>
    <row r="64" spans="1:15" ht="20.25" customHeight="1" x14ac:dyDescent="0.3">
      <c r="A64" s="369" t="s">
        <v>734</v>
      </c>
      <c r="B64" s="376"/>
      <c r="C64" s="369"/>
      <c r="D64" s="369"/>
      <c r="E64" s="369"/>
      <c r="F64" s="369"/>
      <c r="G64" s="369"/>
      <c r="H64" s="330"/>
      <c r="I64" s="369"/>
      <c r="J64" s="330"/>
      <c r="K64" s="369"/>
      <c r="L64" s="367"/>
      <c r="M64" s="367"/>
      <c r="N64" s="369"/>
      <c r="O64" s="339"/>
    </row>
    <row r="65" spans="1:15" ht="18.75" x14ac:dyDescent="0.3">
      <c r="A65" s="382">
        <v>1258</v>
      </c>
      <c r="B65" s="385" t="s">
        <v>132</v>
      </c>
      <c r="C65" s="390" t="s">
        <v>735</v>
      </c>
      <c r="D65" s="382" t="s">
        <v>730</v>
      </c>
      <c r="E65" s="382"/>
      <c r="F65" s="383"/>
      <c r="G65" s="383"/>
      <c r="H65" s="383"/>
      <c r="I65" s="383"/>
      <c r="J65" s="383"/>
      <c r="K65" s="382"/>
      <c r="L65" s="384"/>
      <c r="M65" s="384"/>
      <c r="N65" s="385" t="s">
        <v>736</v>
      </c>
      <c r="O65" s="290"/>
    </row>
    <row r="66" spans="1:15" ht="18" customHeight="1" x14ac:dyDescent="0.2">
      <c r="A66" s="382">
        <v>1103</v>
      </c>
      <c r="B66" s="385" t="s">
        <v>737</v>
      </c>
      <c r="C66" s="390" t="s">
        <v>738</v>
      </c>
      <c r="D66" s="382" t="s">
        <v>714</v>
      </c>
      <c r="E66" s="382"/>
      <c r="F66" s="384"/>
      <c r="G66" s="384"/>
      <c r="H66" s="384">
        <v>39256</v>
      </c>
      <c r="I66" s="383" t="s">
        <v>527</v>
      </c>
      <c r="J66" s="384"/>
      <c r="K66" s="382" t="s">
        <v>527</v>
      </c>
      <c r="L66" s="384"/>
      <c r="M66" s="384"/>
      <c r="N66" s="385"/>
    </row>
    <row r="67" spans="1:15" ht="19.899999999999999" customHeight="1" x14ac:dyDescent="0.2">
      <c r="A67" s="382">
        <v>1208</v>
      </c>
      <c r="B67" s="385" t="s">
        <v>739</v>
      </c>
      <c r="C67" s="390" t="s">
        <v>740</v>
      </c>
      <c r="D67" s="382" t="s">
        <v>728</v>
      </c>
      <c r="E67" s="382"/>
      <c r="F67" s="384"/>
      <c r="G67" s="384"/>
      <c r="H67" s="384">
        <v>38896</v>
      </c>
      <c r="I67" s="383" t="s">
        <v>527</v>
      </c>
      <c r="J67" s="384"/>
      <c r="K67" s="382" t="s">
        <v>527</v>
      </c>
      <c r="L67" s="384"/>
      <c r="M67" s="384"/>
      <c r="N67" s="385" t="s">
        <v>741</v>
      </c>
    </row>
    <row r="68" spans="1:15" ht="19.899999999999999" customHeight="1" x14ac:dyDescent="0.2">
      <c r="A68" s="382">
        <v>872</v>
      </c>
      <c r="B68" s="385" t="s">
        <v>742</v>
      </c>
      <c r="C68" s="390" t="s">
        <v>743</v>
      </c>
      <c r="D68" s="382" t="s">
        <v>716</v>
      </c>
      <c r="E68" s="382"/>
      <c r="F68" s="384"/>
      <c r="G68" s="384"/>
      <c r="H68" s="384">
        <v>39104</v>
      </c>
      <c r="I68" s="383" t="s">
        <v>527</v>
      </c>
      <c r="J68" s="384"/>
      <c r="K68" s="382" t="s">
        <v>527</v>
      </c>
      <c r="L68" s="384"/>
      <c r="M68" s="384"/>
      <c r="N68" s="385"/>
    </row>
    <row r="69" spans="1:15" ht="19.899999999999999" customHeight="1" x14ac:dyDescent="0.2">
      <c r="A69" s="386">
        <v>973</v>
      </c>
      <c r="B69" s="391" t="s">
        <v>5</v>
      </c>
      <c r="C69" s="392" t="s">
        <v>119</v>
      </c>
      <c r="D69" s="393" t="s">
        <v>719</v>
      </c>
      <c r="E69" s="393"/>
      <c r="F69" s="387"/>
      <c r="G69" s="387"/>
      <c r="H69" s="387">
        <v>39825</v>
      </c>
      <c r="I69" s="388" t="s">
        <v>527</v>
      </c>
      <c r="J69" s="387"/>
      <c r="K69" s="389" t="s">
        <v>527</v>
      </c>
      <c r="L69" s="384"/>
      <c r="M69" s="384"/>
      <c r="N69" s="385" t="s">
        <v>814</v>
      </c>
    </row>
    <row r="70" spans="1:15" ht="15" x14ac:dyDescent="0.25">
      <c r="A70" s="394">
        <v>1222</v>
      </c>
      <c r="B70" s="395" t="s">
        <v>473</v>
      </c>
      <c r="C70" s="396" t="s">
        <v>234</v>
      </c>
      <c r="D70" s="394" t="s">
        <v>719</v>
      </c>
      <c r="E70" s="394" t="s">
        <v>847</v>
      </c>
      <c r="F70" s="394"/>
      <c r="G70" s="394"/>
      <c r="H70" s="397">
        <v>38750</v>
      </c>
      <c r="I70" s="398" t="s">
        <v>527</v>
      </c>
      <c r="J70" s="394"/>
      <c r="K70" s="394" t="s">
        <v>527</v>
      </c>
      <c r="L70" s="396"/>
      <c r="M70" s="396"/>
      <c r="N70" s="385" t="s">
        <v>848</v>
      </c>
    </row>
    <row r="71" spans="1:15" ht="30" x14ac:dyDescent="0.25">
      <c r="A71" s="394">
        <v>1292</v>
      </c>
      <c r="B71" s="395" t="s">
        <v>448</v>
      </c>
      <c r="C71" s="396" t="s">
        <v>1261</v>
      </c>
      <c r="D71" s="394" t="s">
        <v>716</v>
      </c>
      <c r="E71" s="394"/>
      <c r="F71" s="394"/>
      <c r="G71" s="394"/>
      <c r="H71" s="397" t="s">
        <v>1262</v>
      </c>
      <c r="I71" s="398" t="s">
        <v>527</v>
      </c>
      <c r="J71" s="394"/>
      <c r="K71" s="394" t="s">
        <v>527</v>
      </c>
      <c r="L71" s="396"/>
      <c r="M71" s="396"/>
      <c r="N71" s="385" t="s">
        <v>1263</v>
      </c>
    </row>
    <row r="72" spans="1:15" ht="15" x14ac:dyDescent="0.25">
      <c r="A72" s="394">
        <v>1265</v>
      </c>
      <c r="B72" s="395" t="s">
        <v>23</v>
      </c>
      <c r="C72" s="396" t="s">
        <v>273</v>
      </c>
      <c r="D72" s="394" t="s">
        <v>724</v>
      </c>
      <c r="E72" s="394"/>
      <c r="F72" s="394"/>
      <c r="G72" s="394"/>
      <c r="H72" s="397">
        <v>41154</v>
      </c>
      <c r="I72" s="398" t="s">
        <v>527</v>
      </c>
      <c r="J72" s="394"/>
      <c r="K72" s="394" t="s">
        <v>527</v>
      </c>
      <c r="L72" s="396"/>
      <c r="M72" s="396"/>
      <c r="N72" s="385" t="s">
        <v>1264</v>
      </c>
    </row>
    <row r="73" spans="1:15" ht="15" x14ac:dyDescent="0.25">
      <c r="A73" s="330"/>
      <c r="B73" s="330"/>
      <c r="C73" s="330"/>
      <c r="D73" s="330"/>
      <c r="E73" s="330"/>
      <c r="F73" s="330"/>
      <c r="G73" s="330"/>
      <c r="H73" s="330"/>
      <c r="I73" s="334"/>
      <c r="J73" s="330"/>
      <c r="K73" s="330"/>
      <c r="L73" s="330"/>
      <c r="M73" s="330"/>
      <c r="N73" s="330"/>
    </row>
    <row r="74" spans="1:15" ht="15" x14ac:dyDescent="0.25">
      <c r="A74" s="330"/>
      <c r="B74" s="330"/>
      <c r="C74" s="330"/>
      <c r="D74" s="330"/>
      <c r="E74" s="330"/>
      <c r="F74" s="330"/>
      <c r="G74" s="330"/>
      <c r="H74" s="330"/>
      <c r="I74" s="334"/>
      <c r="J74" s="330"/>
      <c r="K74" s="330"/>
      <c r="L74" s="330"/>
      <c r="M74" s="330"/>
      <c r="N74" s="330"/>
    </row>
    <row r="75" spans="1:15" ht="15" x14ac:dyDescent="0.25">
      <c r="A75" s="330"/>
      <c r="B75" s="330"/>
      <c r="C75" s="330"/>
      <c r="D75" s="330"/>
      <c r="E75" s="330"/>
      <c r="F75" s="330"/>
      <c r="G75" s="330"/>
      <c r="H75" s="330"/>
      <c r="I75" s="334"/>
      <c r="J75" s="330"/>
      <c r="K75" s="330"/>
      <c r="L75" s="330"/>
      <c r="M75" s="330"/>
      <c r="N75" s="330"/>
    </row>
    <row r="76" spans="1:15" ht="15" x14ac:dyDescent="0.25">
      <c r="A76" s="330"/>
      <c r="B76" s="330"/>
      <c r="C76" s="330"/>
      <c r="D76" s="330"/>
      <c r="E76" s="330"/>
      <c r="F76" s="330"/>
      <c r="G76" s="330"/>
      <c r="H76" s="330"/>
      <c r="I76" s="334"/>
      <c r="J76" s="330"/>
      <c r="K76" s="330"/>
      <c r="L76" s="330"/>
      <c r="M76" s="330"/>
      <c r="N76" s="330"/>
    </row>
    <row r="77" spans="1:15" ht="15" x14ac:dyDescent="0.25">
      <c r="A77" s="330"/>
      <c r="B77" s="330"/>
      <c r="C77" s="330"/>
      <c r="D77" s="330"/>
      <c r="E77" s="330"/>
      <c r="F77" s="330"/>
      <c r="G77" s="330"/>
      <c r="H77" s="330"/>
      <c r="I77" s="334"/>
      <c r="J77" s="330"/>
      <c r="K77" s="330"/>
      <c r="L77" s="330"/>
      <c r="M77" s="330"/>
      <c r="N77" s="330"/>
    </row>
    <row r="78" spans="1:15" ht="15" x14ac:dyDescent="0.25">
      <c r="A78" s="330"/>
      <c r="B78" s="330"/>
      <c r="C78" s="330"/>
      <c r="D78" s="330"/>
      <c r="E78" s="330"/>
      <c r="F78" s="330"/>
      <c r="G78" s="330"/>
      <c r="H78" s="330"/>
      <c r="I78" s="334"/>
      <c r="J78" s="330"/>
      <c r="K78" s="330"/>
      <c r="L78" s="330"/>
      <c r="M78" s="330"/>
      <c r="N78" s="330"/>
    </row>
    <row r="79" spans="1:15" ht="15" x14ac:dyDescent="0.25">
      <c r="A79" s="330"/>
      <c r="B79" s="330"/>
      <c r="C79" s="330"/>
      <c r="D79" s="330"/>
      <c r="E79" s="330"/>
      <c r="F79" s="330"/>
      <c r="G79" s="330"/>
      <c r="H79" s="330"/>
      <c r="I79" s="334"/>
      <c r="J79" s="330"/>
      <c r="K79" s="330"/>
      <c r="L79" s="330"/>
      <c r="M79" s="330"/>
      <c r="N79" s="330"/>
    </row>
    <row r="80" spans="1:15" ht="15" x14ac:dyDescent="0.25">
      <c r="A80" s="330"/>
      <c r="B80" s="330"/>
      <c r="C80" s="330"/>
      <c r="D80" s="330"/>
      <c r="E80" s="330"/>
      <c r="F80" s="330"/>
      <c r="G80" s="330"/>
      <c r="H80" s="330"/>
      <c r="I80" s="334"/>
      <c r="J80" s="330"/>
      <c r="K80" s="330"/>
      <c r="L80" s="330"/>
      <c r="M80" s="330"/>
      <c r="N80" s="330"/>
    </row>
    <row r="81" spans="9:9" ht="15" x14ac:dyDescent="0.25">
      <c r="I81" s="334"/>
    </row>
    <row r="82" spans="9:9" ht="15" x14ac:dyDescent="0.25">
      <c r="I82" s="334"/>
    </row>
    <row r="83" spans="9:9" ht="15" x14ac:dyDescent="0.25">
      <c r="I83" s="334"/>
    </row>
    <row r="84" spans="9:9" x14ac:dyDescent="0.2">
      <c r="I84" s="291"/>
    </row>
  </sheetData>
  <mergeCells count="1">
    <mergeCell ref="A1:M1"/>
  </mergeCells>
  <conditionalFormatting sqref="E6:E13 E70">
    <cfRule type="cellIs" dxfId="64" priority="5" operator="equal">
      <formula>"Yes"</formula>
    </cfRule>
  </conditionalFormatting>
  <conditionalFormatting sqref="E15:E64">
    <cfRule type="cellIs" dxfId="63" priority="1" operator="equal">
      <formula>"Yes"</formula>
    </cfRule>
  </conditionalFormatting>
  <conditionalFormatting sqref="I6:I13 K6:K13 I70 K70">
    <cfRule type="cellIs" dxfId="62" priority="6" operator="equal">
      <formula>"Y"</formula>
    </cfRule>
  </conditionalFormatting>
  <conditionalFormatting sqref="I15:I64 K15:K64">
    <cfRule type="cellIs" dxfId="61" priority="2" operator="equal">
      <formula>"Y"</formula>
    </cfRule>
  </conditionalFormatting>
  <pageMargins left="0.5" right="0.5" top="0.5" bottom="0.5" header="0.3" footer="0.3"/>
  <pageSetup scale="61" fitToHeight="0" orientation="landscape" r:id="rId1"/>
  <headerFooter>
    <oddFooter>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39997558519241921"/>
  </sheetPr>
  <dimension ref="B1:F16"/>
  <sheetViews>
    <sheetView zoomScale="70" zoomScaleNormal="70" workbookViewId="0">
      <pane xSplit="1" ySplit="4" topLeftCell="B6" activePane="bottomRight" state="frozen"/>
      <selection pane="topRight" activeCell="B1" sqref="B1"/>
      <selection pane="bottomLeft" activeCell="A6" sqref="A6"/>
      <selection pane="bottomRight" activeCell="F13" sqref="F13"/>
    </sheetView>
  </sheetViews>
  <sheetFormatPr defaultRowHeight="12.75" x14ac:dyDescent="0.2"/>
  <cols>
    <col min="1" max="1" width="2.140625" customWidth="1"/>
    <col min="2" max="2" width="36.42578125" customWidth="1"/>
    <col min="3" max="3" width="18.7109375" customWidth="1"/>
    <col min="4" max="4" width="39" customWidth="1"/>
    <col min="5" max="5" width="33.28515625" customWidth="1"/>
    <col min="6" max="6" width="34" customWidth="1"/>
  </cols>
  <sheetData>
    <row r="1" spans="2:6" ht="26.25" x14ac:dyDescent="0.4">
      <c r="B1" s="548" t="s">
        <v>318</v>
      </c>
      <c r="C1" s="548"/>
      <c r="D1" s="548"/>
      <c r="E1" s="548"/>
      <c r="F1" s="548"/>
    </row>
    <row r="2" spans="2:6" ht="33.75" customHeight="1" thickBot="1" x14ac:dyDescent="0.25">
      <c r="B2" s="551" t="s">
        <v>1330</v>
      </c>
      <c r="C2" s="552"/>
      <c r="D2" s="552"/>
      <c r="E2" s="552"/>
      <c r="F2" s="552"/>
    </row>
    <row r="3" spans="2:6" ht="16.5" thickBot="1" x14ac:dyDescent="0.3">
      <c r="B3" s="7" t="s">
        <v>319</v>
      </c>
      <c r="C3" s="8" t="s">
        <v>320</v>
      </c>
      <c r="D3" s="9" t="s">
        <v>321</v>
      </c>
      <c r="E3" s="8" t="s">
        <v>322</v>
      </c>
      <c r="F3" s="10" t="s">
        <v>323</v>
      </c>
    </row>
    <row r="4" spans="2:6" ht="13.5" thickBot="1" x14ac:dyDescent="0.25">
      <c r="B4" s="11"/>
      <c r="C4" s="11"/>
      <c r="D4" s="12"/>
      <c r="E4" s="11"/>
      <c r="F4" s="11"/>
    </row>
    <row r="5" spans="2:6" ht="59.25" customHeight="1" x14ac:dyDescent="0.2">
      <c r="B5" s="13" t="s">
        <v>324</v>
      </c>
      <c r="C5" s="14" t="s">
        <v>2089</v>
      </c>
      <c r="D5" s="14" t="s">
        <v>911</v>
      </c>
      <c r="E5" s="15" t="s">
        <v>2090</v>
      </c>
      <c r="F5" s="408" t="s">
        <v>2020</v>
      </c>
    </row>
    <row r="6" spans="2:6" ht="85.5" customHeight="1" x14ac:dyDescent="0.2">
      <c r="B6" s="16" t="s">
        <v>912</v>
      </c>
      <c r="C6" s="17" t="s">
        <v>328</v>
      </c>
      <c r="D6" s="17" t="s">
        <v>913</v>
      </c>
      <c r="E6" s="18" t="s">
        <v>923</v>
      </c>
      <c r="F6" s="192" t="s">
        <v>914</v>
      </c>
    </row>
    <row r="7" spans="2:6" ht="75" customHeight="1" x14ac:dyDescent="0.2">
      <c r="B7" s="16" t="s">
        <v>326</v>
      </c>
      <c r="C7" s="17" t="s">
        <v>915</v>
      </c>
      <c r="D7" s="17" t="s">
        <v>924</v>
      </c>
      <c r="E7" s="19" t="s">
        <v>2201</v>
      </c>
      <c r="F7" s="192" t="s">
        <v>2202</v>
      </c>
    </row>
    <row r="8" spans="2:6" ht="45" x14ac:dyDescent="0.2">
      <c r="B8" s="16" t="s">
        <v>925</v>
      </c>
      <c r="C8" s="17" t="s">
        <v>328</v>
      </c>
      <c r="D8" s="17" t="s">
        <v>916</v>
      </c>
      <c r="E8" s="19" t="s">
        <v>917</v>
      </c>
      <c r="F8" s="206" t="s">
        <v>917</v>
      </c>
    </row>
    <row r="9" spans="2:6" ht="66" customHeight="1" x14ac:dyDescent="0.2">
      <c r="B9" s="16" t="s">
        <v>329</v>
      </c>
      <c r="C9" s="17" t="s">
        <v>330</v>
      </c>
      <c r="D9" s="17" t="s">
        <v>1329</v>
      </c>
      <c r="E9" s="19" t="s">
        <v>2204</v>
      </c>
      <c r="F9" s="465" t="s">
        <v>2020</v>
      </c>
    </row>
    <row r="10" spans="2:6" ht="75" customHeight="1" x14ac:dyDescent="0.2">
      <c r="B10" s="16" t="s">
        <v>327</v>
      </c>
      <c r="C10" s="17" t="s">
        <v>325</v>
      </c>
      <c r="D10" s="17" t="s">
        <v>1119</v>
      </c>
      <c r="E10" s="19" t="s">
        <v>2205</v>
      </c>
      <c r="F10" s="193" t="s">
        <v>2203</v>
      </c>
    </row>
    <row r="11" spans="2:6" ht="39.75" customHeight="1" x14ac:dyDescent="0.2">
      <c r="B11" s="16" t="s">
        <v>332</v>
      </c>
      <c r="C11" s="17" t="s">
        <v>333</v>
      </c>
      <c r="D11" s="17" t="s">
        <v>331</v>
      </c>
      <c r="E11" s="19" t="s">
        <v>918</v>
      </c>
      <c r="F11" s="492" t="s">
        <v>2321</v>
      </c>
    </row>
    <row r="12" spans="2:6" ht="60" x14ac:dyDescent="0.2">
      <c r="B12" s="16" t="s">
        <v>919</v>
      </c>
      <c r="C12" s="20" t="s">
        <v>334</v>
      </c>
      <c r="D12" s="20" t="s">
        <v>920</v>
      </c>
      <c r="E12" s="19" t="s">
        <v>926</v>
      </c>
      <c r="F12" s="274" t="s">
        <v>1114</v>
      </c>
    </row>
    <row r="13" spans="2:6" ht="81.75" customHeight="1" thickBot="1" x14ac:dyDescent="0.25">
      <c r="B13" s="21" t="s">
        <v>335</v>
      </c>
      <c r="C13" s="22" t="s">
        <v>336</v>
      </c>
      <c r="D13" s="23" t="s">
        <v>913</v>
      </c>
      <c r="E13" s="24" t="s">
        <v>921</v>
      </c>
      <c r="F13" s="205" t="s">
        <v>922</v>
      </c>
    </row>
    <row r="14" spans="2:6" ht="15" x14ac:dyDescent="0.2">
      <c r="B14" s="549" t="s">
        <v>338</v>
      </c>
      <c r="C14" s="549"/>
      <c r="D14" s="549"/>
      <c r="E14" s="549"/>
      <c r="F14" s="25" t="s">
        <v>2322</v>
      </c>
    </row>
    <row r="15" spans="2:6" ht="15" x14ac:dyDescent="0.2">
      <c r="B15" s="550" t="s">
        <v>339</v>
      </c>
      <c r="C15" s="550"/>
      <c r="D15" s="550"/>
      <c r="E15" s="550"/>
      <c r="F15" s="550"/>
    </row>
    <row r="16" spans="2:6" ht="15" x14ac:dyDescent="0.2">
      <c r="B16" s="550" t="s">
        <v>340</v>
      </c>
      <c r="C16" s="550"/>
      <c r="D16" s="550"/>
      <c r="E16" s="550"/>
      <c r="F16" s="26"/>
    </row>
  </sheetData>
  <mergeCells count="5">
    <mergeCell ref="B1:F1"/>
    <mergeCell ref="B14:E14"/>
    <mergeCell ref="B15:F15"/>
    <mergeCell ref="B16:E16"/>
    <mergeCell ref="B2:F2"/>
  </mergeCells>
  <hyperlinks>
    <hyperlink ref="F12" r:id="rId1" xr:uid="{00000000-0004-0000-0700-000000000000}"/>
    <hyperlink ref="F5" r:id="rId2" xr:uid="{00000000-0004-0000-0700-000001000000}"/>
    <hyperlink ref="F9" r:id="rId3" xr:uid="{B0C6C972-8DAE-49BD-BBB5-8A47C986BC3F}"/>
    <hyperlink ref="F11" r:id="rId4" display="donc.chaplain@gmail.com; " xr:uid="{D85A1558-9480-4F7B-BCF0-0DDDEF728B7B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AB349"/>
  <sheetViews>
    <sheetView zoomScale="90" zoomScaleNormal="9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G39" sqref="G39"/>
    </sheetView>
  </sheetViews>
  <sheetFormatPr defaultRowHeight="12.75" x14ac:dyDescent="0.2"/>
  <cols>
    <col min="1" max="1" width="28.28515625" customWidth="1"/>
    <col min="2" max="2" width="7.140625" customWidth="1"/>
    <col min="3" max="3" width="12" customWidth="1"/>
    <col min="4" max="4" width="5.28515625" customWidth="1"/>
    <col min="5" max="5" width="1.7109375" customWidth="1"/>
    <col min="6" max="7" width="10.28515625" customWidth="1"/>
    <col min="8" max="8" width="13.28515625" customWidth="1"/>
    <col min="9" max="9" width="14.5703125" customWidth="1"/>
    <col min="10" max="10" width="12.28515625" customWidth="1"/>
    <col min="11" max="11" width="11.42578125" customWidth="1"/>
    <col min="12" max="12" width="12.5703125" customWidth="1"/>
    <col min="13" max="13" width="11.42578125" customWidth="1"/>
    <col min="14" max="15" width="12.140625" customWidth="1"/>
    <col min="16" max="16" width="11.7109375" customWidth="1"/>
    <col min="17" max="17" width="11.85546875" customWidth="1"/>
    <col min="18" max="18" width="12.140625" customWidth="1"/>
    <col min="19" max="21" width="10.7109375" customWidth="1"/>
  </cols>
  <sheetData>
    <row r="1" spans="1:28" ht="21" x14ac:dyDescent="0.35">
      <c r="A1" s="593" t="s">
        <v>681</v>
      </c>
      <c r="B1" s="593"/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  <c r="O1" s="594"/>
      <c r="P1" s="575" t="s">
        <v>747</v>
      </c>
      <c r="Q1" s="576"/>
      <c r="R1" s="576"/>
      <c r="S1" s="576"/>
      <c r="T1" s="576"/>
      <c r="U1" s="577"/>
    </row>
    <row r="2" spans="1:28" ht="21.75" thickBot="1" x14ac:dyDescent="0.4">
      <c r="A2" s="557" t="s">
        <v>744</v>
      </c>
      <c r="B2" s="557"/>
      <c r="C2" s="557"/>
      <c r="D2" s="557"/>
      <c r="E2" s="557"/>
      <c r="F2" s="557"/>
      <c r="G2" s="557"/>
      <c r="H2" s="557"/>
      <c r="I2" s="557"/>
      <c r="J2" s="557"/>
      <c r="K2" s="557"/>
      <c r="L2" s="557"/>
      <c r="M2" s="557"/>
      <c r="N2" s="557"/>
      <c r="O2" s="558"/>
      <c r="P2" s="578"/>
      <c r="Q2" s="579"/>
      <c r="R2" s="579"/>
      <c r="S2" s="579"/>
      <c r="T2" s="579"/>
      <c r="U2" s="580"/>
    </row>
    <row r="3" spans="1:28" ht="21" customHeight="1" thickBot="1" x14ac:dyDescent="0.3">
      <c r="A3" s="581"/>
      <c r="B3" s="581"/>
      <c r="C3" s="582"/>
      <c r="D3" s="109">
        <f>+D63</f>
        <v>53</v>
      </c>
      <c r="E3" s="108"/>
      <c r="F3" s="113">
        <f t="shared" ref="F3:M3" si="0">+F63</f>
        <v>0</v>
      </c>
      <c r="G3" s="113">
        <f t="shared" si="0"/>
        <v>0</v>
      </c>
      <c r="H3" s="117">
        <f t="shared" si="0"/>
        <v>0</v>
      </c>
      <c r="I3" s="117">
        <f t="shared" si="0"/>
        <v>0</v>
      </c>
      <c r="J3" s="112">
        <f t="shared" si="0"/>
        <v>0</v>
      </c>
      <c r="K3" s="112">
        <f t="shared" si="0"/>
        <v>0</v>
      </c>
      <c r="L3" s="115">
        <f t="shared" si="0"/>
        <v>0</v>
      </c>
      <c r="M3" s="115">
        <f t="shared" si="0"/>
        <v>0</v>
      </c>
      <c r="N3" s="133">
        <f t="shared" ref="N3:U3" si="1">+N63</f>
        <v>0</v>
      </c>
      <c r="O3" s="134">
        <f t="shared" si="1"/>
        <v>0</v>
      </c>
      <c r="P3" s="47">
        <f t="shared" si="1"/>
        <v>0</v>
      </c>
      <c r="Q3" s="30">
        <f t="shared" si="1"/>
        <v>0</v>
      </c>
      <c r="R3" s="30">
        <f t="shared" si="1"/>
        <v>0</v>
      </c>
      <c r="S3" s="30">
        <f t="shared" si="1"/>
        <v>0</v>
      </c>
      <c r="T3" s="30">
        <f t="shared" si="1"/>
        <v>0</v>
      </c>
      <c r="U3" s="48">
        <f t="shared" si="1"/>
        <v>0</v>
      </c>
    </row>
    <row r="4" spans="1:28" ht="21" customHeight="1" thickBot="1" x14ac:dyDescent="0.35">
      <c r="A4" s="587" t="s">
        <v>32</v>
      </c>
      <c r="B4" s="589" t="s">
        <v>33</v>
      </c>
      <c r="C4" s="591" t="s">
        <v>43</v>
      </c>
      <c r="D4" s="585" t="s">
        <v>430</v>
      </c>
      <c r="E4" s="114"/>
      <c r="F4" s="595" t="s">
        <v>676</v>
      </c>
      <c r="G4" s="595" t="s">
        <v>677</v>
      </c>
      <c r="H4" s="583" t="s">
        <v>680</v>
      </c>
      <c r="I4" s="584"/>
      <c r="J4" s="561" t="s">
        <v>670</v>
      </c>
      <c r="K4" s="562"/>
      <c r="L4" s="565" t="s">
        <v>669</v>
      </c>
      <c r="M4" s="566"/>
      <c r="N4" s="569" t="s">
        <v>680</v>
      </c>
      <c r="O4" s="570"/>
      <c r="P4" s="597" t="s">
        <v>666</v>
      </c>
      <c r="Q4" s="553" t="s">
        <v>667</v>
      </c>
      <c r="R4" s="553" t="s">
        <v>679</v>
      </c>
      <c r="S4" s="553" t="s">
        <v>512</v>
      </c>
      <c r="T4" s="553" t="s">
        <v>510</v>
      </c>
      <c r="U4" s="573" t="s">
        <v>511</v>
      </c>
      <c r="V4" s="555" t="s">
        <v>746</v>
      </c>
      <c r="W4" s="556"/>
      <c r="X4" s="556"/>
      <c r="Y4" s="556"/>
      <c r="Z4" s="556"/>
      <c r="AA4" s="556"/>
      <c r="AB4" s="556"/>
    </row>
    <row r="5" spans="1:28" ht="21" customHeight="1" thickBot="1" x14ac:dyDescent="0.3">
      <c r="A5" s="588"/>
      <c r="B5" s="590"/>
      <c r="C5" s="592"/>
      <c r="D5" s="586"/>
      <c r="E5" s="114"/>
      <c r="F5" s="596"/>
      <c r="G5" s="596"/>
      <c r="H5" s="559" t="s">
        <v>674</v>
      </c>
      <c r="I5" s="560"/>
      <c r="J5" s="563"/>
      <c r="K5" s="564"/>
      <c r="L5" s="567"/>
      <c r="M5" s="568"/>
      <c r="N5" s="571"/>
      <c r="O5" s="572"/>
      <c r="P5" s="598"/>
      <c r="Q5" s="554"/>
      <c r="R5" s="554"/>
      <c r="S5" s="554"/>
      <c r="T5" s="554"/>
      <c r="U5" s="574"/>
      <c r="V5" s="555"/>
      <c r="W5" s="556"/>
      <c r="X5" s="556"/>
      <c r="Y5" s="556"/>
      <c r="Z5" s="556"/>
      <c r="AA5" s="556"/>
      <c r="AB5" s="556"/>
    </row>
    <row r="6" spans="1:28" ht="36.6" customHeight="1" thickBot="1" x14ac:dyDescent="0.3">
      <c r="A6" s="588"/>
      <c r="B6" s="590"/>
      <c r="C6" s="592"/>
      <c r="D6" s="586"/>
      <c r="E6" s="110"/>
      <c r="F6" s="596"/>
      <c r="G6" s="596"/>
      <c r="H6" s="158" t="s">
        <v>665</v>
      </c>
      <c r="I6" s="158" t="s">
        <v>675</v>
      </c>
      <c r="J6" s="142" t="s">
        <v>678</v>
      </c>
      <c r="K6" s="142" t="s">
        <v>745</v>
      </c>
      <c r="L6" s="143" t="s">
        <v>672</v>
      </c>
      <c r="M6" s="144" t="s">
        <v>673</v>
      </c>
      <c r="N6" s="145" t="s">
        <v>671</v>
      </c>
      <c r="O6" s="146" t="s">
        <v>668</v>
      </c>
      <c r="P6" s="598"/>
      <c r="Q6" s="554"/>
      <c r="R6" s="554"/>
      <c r="S6" s="554"/>
      <c r="T6" s="554"/>
      <c r="U6" s="574"/>
      <c r="V6" s="555"/>
      <c r="W6" s="556"/>
      <c r="X6" s="556"/>
      <c r="Y6" s="556"/>
      <c r="Z6" s="556"/>
      <c r="AA6" s="556"/>
      <c r="AB6" s="556"/>
    </row>
    <row r="7" spans="1:28" ht="7.9" customHeight="1" thickBot="1" x14ac:dyDescent="0.3">
      <c r="A7" s="151"/>
      <c r="B7" s="152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3"/>
      <c r="R7" s="153"/>
      <c r="S7" s="153"/>
      <c r="T7" s="153"/>
      <c r="U7" s="153"/>
      <c r="V7" s="154"/>
    </row>
    <row r="8" spans="1:28" ht="20.100000000000001" customHeight="1" thickBot="1" x14ac:dyDescent="0.3">
      <c r="A8" s="147" t="s">
        <v>426</v>
      </c>
      <c r="B8" s="148">
        <v>257</v>
      </c>
      <c r="C8" s="149" t="s">
        <v>427</v>
      </c>
      <c r="D8" s="150">
        <v>1</v>
      </c>
      <c r="E8" s="111"/>
      <c r="F8" s="138"/>
      <c r="G8" s="139"/>
      <c r="H8" s="176">
        <f t="shared" ref="H8:H13" si="2">IF(F8="Y",IF(MOD(G8,10)=0,INT(G8/10),INT(G8/10)+1),0)</f>
        <v>0</v>
      </c>
      <c r="I8" s="177">
        <f>+H8</f>
        <v>0</v>
      </c>
      <c r="J8" s="136"/>
      <c r="K8" s="137"/>
      <c r="L8" s="116"/>
      <c r="M8" s="135"/>
      <c r="N8" s="171">
        <f t="shared" ref="N8:N16" si="3">+IF(L8+M8&gt;H8,H8,L8+M8)</f>
        <v>0</v>
      </c>
      <c r="O8" s="172">
        <f t="shared" ref="O8:O16" si="4">+N8-SUM(P8:U8)</f>
        <v>0</v>
      </c>
      <c r="P8" s="118"/>
      <c r="Q8" s="119"/>
      <c r="R8" s="119"/>
      <c r="S8" s="119"/>
      <c r="T8" s="119"/>
      <c r="U8" s="120"/>
    </row>
    <row r="9" spans="1:28" ht="20.100000000000001" customHeight="1" thickBot="1" x14ac:dyDescent="0.3">
      <c r="A9" s="130" t="s">
        <v>428</v>
      </c>
      <c r="B9" s="131">
        <v>260</v>
      </c>
      <c r="C9" s="132" t="s">
        <v>71</v>
      </c>
      <c r="D9" s="125">
        <v>1</v>
      </c>
      <c r="E9" s="111"/>
      <c r="F9" s="126"/>
      <c r="G9" s="122"/>
      <c r="H9" s="178">
        <f t="shared" si="2"/>
        <v>0</v>
      </c>
      <c r="I9" s="179">
        <f t="shared" ref="I9:I61" si="5">+H9</f>
        <v>0</v>
      </c>
      <c r="J9" s="167"/>
      <c r="K9" s="168"/>
      <c r="L9" s="169"/>
      <c r="M9" s="170"/>
      <c r="N9" s="173">
        <f t="shared" si="3"/>
        <v>0</v>
      </c>
      <c r="O9" s="174">
        <f t="shared" si="4"/>
        <v>0</v>
      </c>
      <c r="P9" s="121"/>
      <c r="Q9" s="121"/>
      <c r="R9" s="121"/>
      <c r="S9" s="121"/>
      <c r="T9" s="121"/>
      <c r="U9" s="122"/>
    </row>
    <row r="10" spans="1:28" ht="20.100000000000001" customHeight="1" thickBot="1" x14ac:dyDescent="0.3">
      <c r="A10" s="127" t="s">
        <v>429</v>
      </c>
      <c r="B10" s="128">
        <v>262</v>
      </c>
      <c r="C10" s="129" t="s">
        <v>76</v>
      </c>
      <c r="D10" s="54">
        <v>1</v>
      </c>
      <c r="E10" s="111"/>
      <c r="F10" s="140"/>
      <c r="G10" s="141"/>
      <c r="H10" s="180">
        <f t="shared" si="2"/>
        <v>0</v>
      </c>
      <c r="I10" s="181">
        <f t="shared" si="5"/>
        <v>0</v>
      </c>
      <c r="J10" s="136"/>
      <c r="K10" s="137"/>
      <c r="L10" s="116"/>
      <c r="M10" s="135"/>
      <c r="N10" s="171">
        <f t="shared" si="3"/>
        <v>0</v>
      </c>
      <c r="O10" s="172">
        <f t="shared" si="4"/>
        <v>0</v>
      </c>
      <c r="P10" s="123"/>
      <c r="Q10" s="123"/>
      <c r="R10" s="123"/>
      <c r="S10" s="123"/>
      <c r="T10" s="123"/>
      <c r="U10" s="124"/>
    </row>
    <row r="11" spans="1:28" ht="20.100000000000001" customHeight="1" thickBot="1" x14ac:dyDescent="0.3">
      <c r="A11" s="130" t="s">
        <v>364</v>
      </c>
      <c r="B11" s="131">
        <v>733</v>
      </c>
      <c r="C11" s="132" t="s">
        <v>60</v>
      </c>
      <c r="D11" s="125">
        <v>1</v>
      </c>
      <c r="E11" s="111"/>
      <c r="F11" s="126"/>
      <c r="G11" s="122"/>
      <c r="H11" s="178">
        <f t="shared" si="2"/>
        <v>0</v>
      </c>
      <c r="I11" s="179">
        <f t="shared" si="5"/>
        <v>0</v>
      </c>
      <c r="J11" s="167"/>
      <c r="K11" s="168"/>
      <c r="L11" s="169"/>
      <c r="M11" s="170"/>
      <c r="N11" s="173">
        <f t="shared" si="3"/>
        <v>0</v>
      </c>
      <c r="O11" s="174">
        <f t="shared" si="4"/>
        <v>0</v>
      </c>
      <c r="P11" s="121"/>
      <c r="Q11" s="121"/>
      <c r="R11" s="121"/>
      <c r="S11" s="121"/>
      <c r="T11" s="121"/>
      <c r="U11" s="122"/>
    </row>
    <row r="12" spans="1:28" ht="20.100000000000001" customHeight="1" thickBot="1" x14ac:dyDescent="0.3">
      <c r="A12" s="127" t="s">
        <v>365</v>
      </c>
      <c r="B12" s="128">
        <v>750</v>
      </c>
      <c r="C12" s="129" t="s">
        <v>3</v>
      </c>
      <c r="D12" s="54">
        <v>1</v>
      </c>
      <c r="E12" s="111"/>
      <c r="F12" s="140"/>
      <c r="G12" s="141"/>
      <c r="H12" s="180">
        <f t="shared" si="2"/>
        <v>0</v>
      </c>
      <c r="I12" s="181">
        <f t="shared" si="5"/>
        <v>0</v>
      </c>
      <c r="J12" s="136"/>
      <c r="K12" s="137"/>
      <c r="L12" s="116"/>
      <c r="M12" s="135"/>
      <c r="N12" s="171">
        <f t="shared" si="3"/>
        <v>0</v>
      </c>
      <c r="O12" s="172">
        <f t="shared" si="4"/>
        <v>0</v>
      </c>
      <c r="P12" s="123"/>
      <c r="Q12" s="123"/>
      <c r="R12" s="123"/>
      <c r="S12" s="123"/>
      <c r="T12" s="123"/>
      <c r="U12" s="124"/>
    </row>
    <row r="13" spans="1:28" ht="20.100000000000001" customHeight="1" thickBot="1" x14ac:dyDescent="0.3">
      <c r="A13" s="130" t="s">
        <v>366</v>
      </c>
      <c r="B13" s="131">
        <v>848</v>
      </c>
      <c r="C13" s="132" t="s">
        <v>58</v>
      </c>
      <c r="D13" s="125">
        <v>1</v>
      </c>
      <c r="E13" s="111"/>
      <c r="F13" s="126"/>
      <c r="G13" s="122"/>
      <c r="H13" s="178">
        <f t="shared" si="2"/>
        <v>0</v>
      </c>
      <c r="I13" s="179">
        <f t="shared" si="5"/>
        <v>0</v>
      </c>
      <c r="J13" s="167"/>
      <c r="K13" s="168"/>
      <c r="L13" s="169"/>
      <c r="M13" s="170"/>
      <c r="N13" s="173">
        <f t="shared" si="3"/>
        <v>0</v>
      </c>
      <c r="O13" s="174">
        <f t="shared" si="4"/>
        <v>0</v>
      </c>
      <c r="P13" s="121"/>
      <c r="Q13" s="121"/>
      <c r="R13" s="121"/>
      <c r="S13" s="121"/>
      <c r="T13" s="121"/>
      <c r="U13" s="122"/>
    </row>
    <row r="14" spans="1:28" ht="20.100000000000001" customHeight="1" thickBot="1" x14ac:dyDescent="0.3">
      <c r="A14" s="127" t="s">
        <v>367</v>
      </c>
      <c r="B14" s="128">
        <v>914</v>
      </c>
      <c r="C14" s="129" t="s">
        <v>106</v>
      </c>
      <c r="D14" s="54">
        <v>1</v>
      </c>
      <c r="E14" s="111"/>
      <c r="F14" s="140"/>
      <c r="G14" s="141"/>
      <c r="H14" s="180">
        <f t="shared" ref="H14:H21" si="6">IF(F14="Y",IF(MOD(G14,10)=0,INT(G14/10),INT(G14/10)+1),0)</f>
        <v>0</v>
      </c>
      <c r="I14" s="181">
        <f t="shared" si="5"/>
        <v>0</v>
      </c>
      <c r="J14" s="136"/>
      <c r="K14" s="137"/>
      <c r="L14" s="116"/>
      <c r="M14" s="135"/>
      <c r="N14" s="171">
        <f t="shared" si="3"/>
        <v>0</v>
      </c>
      <c r="O14" s="172">
        <f t="shared" si="4"/>
        <v>0</v>
      </c>
      <c r="P14" s="123"/>
      <c r="Q14" s="123"/>
      <c r="R14" s="123"/>
      <c r="S14" s="123"/>
      <c r="T14" s="123"/>
      <c r="U14" s="124"/>
    </row>
    <row r="15" spans="1:28" ht="20.100000000000001" customHeight="1" thickBot="1" x14ac:dyDescent="0.3">
      <c r="A15" s="127" t="s">
        <v>368</v>
      </c>
      <c r="B15" s="128">
        <v>983</v>
      </c>
      <c r="C15" s="129" t="s">
        <v>122</v>
      </c>
      <c r="D15" s="125">
        <v>1</v>
      </c>
      <c r="E15" s="111"/>
      <c r="F15" s="126"/>
      <c r="G15" s="122"/>
      <c r="H15" s="178">
        <f t="shared" si="6"/>
        <v>0</v>
      </c>
      <c r="I15" s="179">
        <f t="shared" si="5"/>
        <v>0</v>
      </c>
      <c r="J15" s="167"/>
      <c r="K15" s="168"/>
      <c r="L15" s="169"/>
      <c r="M15" s="170"/>
      <c r="N15" s="173">
        <f t="shared" si="3"/>
        <v>0</v>
      </c>
      <c r="O15" s="174">
        <f t="shared" si="4"/>
        <v>0</v>
      </c>
      <c r="P15" s="121"/>
      <c r="Q15" s="121"/>
      <c r="R15" s="121"/>
      <c r="S15" s="121"/>
      <c r="T15" s="121"/>
      <c r="U15" s="122"/>
    </row>
    <row r="16" spans="1:28" ht="20.100000000000001" customHeight="1" thickBot="1" x14ac:dyDescent="0.3">
      <c r="A16" s="130" t="s">
        <v>369</v>
      </c>
      <c r="B16" s="131">
        <v>1001</v>
      </c>
      <c r="C16" s="132" t="s">
        <v>370</v>
      </c>
      <c r="D16" s="54">
        <v>1</v>
      </c>
      <c r="E16" s="111"/>
      <c r="F16" s="140"/>
      <c r="G16" s="141"/>
      <c r="H16" s="180">
        <f t="shared" si="6"/>
        <v>0</v>
      </c>
      <c r="I16" s="181">
        <f t="shared" si="5"/>
        <v>0</v>
      </c>
      <c r="J16" s="136"/>
      <c r="K16" s="137"/>
      <c r="L16" s="116"/>
      <c r="M16" s="135"/>
      <c r="N16" s="171">
        <f t="shared" si="3"/>
        <v>0</v>
      </c>
      <c r="O16" s="172">
        <f t="shared" si="4"/>
        <v>0</v>
      </c>
      <c r="P16" s="123"/>
      <c r="Q16" s="123"/>
      <c r="R16" s="123"/>
      <c r="S16" s="123"/>
      <c r="T16" s="123"/>
      <c r="U16" s="124"/>
    </row>
    <row r="17" spans="1:21" ht="20.100000000000001" customHeight="1" thickBot="1" x14ac:dyDescent="0.3">
      <c r="A17" s="127" t="s">
        <v>371</v>
      </c>
      <c r="B17" s="128">
        <v>1005</v>
      </c>
      <c r="C17" s="129" t="s">
        <v>129</v>
      </c>
      <c r="D17" s="125">
        <v>1</v>
      </c>
      <c r="E17" s="111"/>
      <c r="F17" s="126"/>
      <c r="G17" s="122"/>
      <c r="H17" s="178">
        <f t="shared" si="6"/>
        <v>0</v>
      </c>
      <c r="I17" s="179">
        <f t="shared" si="5"/>
        <v>0</v>
      </c>
      <c r="J17" s="167"/>
      <c r="K17" s="168"/>
      <c r="L17" s="169"/>
      <c r="M17" s="170"/>
      <c r="N17" s="173">
        <f t="shared" ref="N17:N24" si="7">+IF(L17+M17&gt;H17,H17,L17+M17)</f>
        <v>0</v>
      </c>
      <c r="O17" s="174">
        <f t="shared" ref="O17:O24" si="8">+N17-SUM(P17:U17)</f>
        <v>0</v>
      </c>
      <c r="P17" s="121"/>
      <c r="Q17" s="121"/>
      <c r="R17" s="121"/>
      <c r="S17" s="121"/>
      <c r="T17" s="121"/>
      <c r="U17" s="122"/>
    </row>
    <row r="18" spans="1:21" ht="20.100000000000001" customHeight="1" thickBot="1" x14ac:dyDescent="0.3">
      <c r="A18" s="130" t="s">
        <v>372</v>
      </c>
      <c r="B18" s="131">
        <v>1011</v>
      </c>
      <c r="C18" s="132" t="s">
        <v>130</v>
      </c>
      <c r="D18" s="54">
        <v>1</v>
      </c>
      <c r="E18" s="111"/>
      <c r="F18" s="140"/>
      <c r="G18" s="141"/>
      <c r="H18" s="180">
        <f t="shared" si="6"/>
        <v>0</v>
      </c>
      <c r="I18" s="181">
        <f t="shared" si="5"/>
        <v>0</v>
      </c>
      <c r="J18" s="136"/>
      <c r="K18" s="137"/>
      <c r="L18" s="116"/>
      <c r="M18" s="135"/>
      <c r="N18" s="171">
        <f t="shared" si="7"/>
        <v>0</v>
      </c>
      <c r="O18" s="172">
        <f t="shared" si="8"/>
        <v>0</v>
      </c>
      <c r="P18" s="123"/>
      <c r="Q18" s="123"/>
      <c r="R18" s="123"/>
      <c r="S18" s="123"/>
      <c r="T18" s="123"/>
      <c r="U18" s="124"/>
    </row>
    <row r="19" spans="1:21" ht="20.100000000000001" customHeight="1" thickBot="1" x14ac:dyDescent="0.3">
      <c r="A19" s="127" t="s">
        <v>373</v>
      </c>
      <c r="B19" s="128">
        <v>1021</v>
      </c>
      <c r="C19" s="129" t="s">
        <v>132</v>
      </c>
      <c r="D19" s="125">
        <v>1</v>
      </c>
      <c r="E19" s="111"/>
      <c r="F19" s="126"/>
      <c r="G19" s="122"/>
      <c r="H19" s="178">
        <f t="shared" si="6"/>
        <v>0</v>
      </c>
      <c r="I19" s="179">
        <f t="shared" si="5"/>
        <v>0</v>
      </c>
      <c r="J19" s="167"/>
      <c r="K19" s="168"/>
      <c r="L19" s="169"/>
      <c r="M19" s="170"/>
      <c r="N19" s="173">
        <f t="shared" si="7"/>
        <v>0</v>
      </c>
      <c r="O19" s="174">
        <f t="shared" si="8"/>
        <v>0</v>
      </c>
      <c r="P19" s="121"/>
      <c r="Q19" s="121"/>
      <c r="R19" s="121"/>
      <c r="S19" s="121"/>
      <c r="T19" s="121"/>
      <c r="U19" s="122"/>
    </row>
    <row r="20" spans="1:21" ht="20.100000000000001" customHeight="1" thickBot="1" x14ac:dyDescent="0.3">
      <c r="A20" s="130" t="s">
        <v>588</v>
      </c>
      <c r="B20" s="131">
        <v>1036</v>
      </c>
      <c r="C20" s="132" t="s">
        <v>136</v>
      </c>
      <c r="D20" s="54">
        <v>1</v>
      </c>
      <c r="E20" s="111"/>
      <c r="F20" s="140"/>
      <c r="G20" s="141"/>
      <c r="H20" s="180">
        <f t="shared" si="6"/>
        <v>0</v>
      </c>
      <c r="I20" s="181">
        <f t="shared" si="5"/>
        <v>0</v>
      </c>
      <c r="J20" s="136"/>
      <c r="K20" s="137"/>
      <c r="L20" s="116"/>
      <c r="M20" s="135"/>
      <c r="N20" s="171">
        <f t="shared" si="7"/>
        <v>0</v>
      </c>
      <c r="O20" s="172">
        <f t="shared" si="8"/>
        <v>0</v>
      </c>
      <c r="P20" s="123"/>
      <c r="Q20" s="123"/>
      <c r="R20" s="123"/>
      <c r="S20" s="123"/>
      <c r="T20" s="123"/>
      <c r="U20" s="124"/>
    </row>
    <row r="21" spans="1:21" ht="20.100000000000001" customHeight="1" thickBot="1" x14ac:dyDescent="0.3">
      <c r="A21" s="127" t="s">
        <v>374</v>
      </c>
      <c r="B21" s="128">
        <v>1067</v>
      </c>
      <c r="C21" s="129" t="s">
        <v>148</v>
      </c>
      <c r="D21" s="125">
        <v>1</v>
      </c>
      <c r="E21" s="111"/>
      <c r="F21" s="126"/>
      <c r="G21" s="122"/>
      <c r="H21" s="178">
        <f t="shared" si="6"/>
        <v>0</v>
      </c>
      <c r="I21" s="179">
        <f t="shared" si="5"/>
        <v>0</v>
      </c>
      <c r="J21" s="167"/>
      <c r="K21" s="168"/>
      <c r="L21" s="169"/>
      <c r="M21" s="170"/>
      <c r="N21" s="173">
        <f t="shared" si="7"/>
        <v>0</v>
      </c>
      <c r="O21" s="174">
        <f t="shared" si="8"/>
        <v>0</v>
      </c>
      <c r="P21" s="121"/>
      <c r="Q21" s="121"/>
      <c r="R21" s="121"/>
      <c r="S21" s="121"/>
      <c r="T21" s="121"/>
      <c r="U21" s="122"/>
    </row>
    <row r="22" spans="1:21" ht="20.100000000000001" customHeight="1" thickBot="1" x14ac:dyDescent="0.3">
      <c r="A22" s="130" t="s">
        <v>375</v>
      </c>
      <c r="B22" s="131">
        <v>1070</v>
      </c>
      <c r="C22" s="132" t="s">
        <v>153</v>
      </c>
      <c r="D22" s="54">
        <v>1</v>
      </c>
      <c r="E22" s="111"/>
      <c r="F22" s="140"/>
      <c r="G22" s="141"/>
      <c r="H22" s="180">
        <f t="shared" ref="H22:H37" si="9">IF(F22="Y",IF(MOD(G22,10)=0,INT(G22/10),INT(G22/10)+1),0)</f>
        <v>0</v>
      </c>
      <c r="I22" s="181">
        <f t="shared" si="5"/>
        <v>0</v>
      </c>
      <c r="J22" s="136"/>
      <c r="K22" s="137"/>
      <c r="L22" s="116"/>
      <c r="M22" s="135"/>
      <c r="N22" s="171">
        <f t="shared" si="7"/>
        <v>0</v>
      </c>
      <c r="O22" s="172">
        <f t="shared" si="8"/>
        <v>0</v>
      </c>
      <c r="P22" s="123"/>
      <c r="Q22" s="123"/>
      <c r="R22" s="123"/>
      <c r="S22" s="123"/>
      <c r="T22" s="123"/>
      <c r="U22" s="124"/>
    </row>
    <row r="23" spans="1:21" ht="20.100000000000001" customHeight="1" thickBot="1" x14ac:dyDescent="0.3">
      <c r="A23" s="127" t="s">
        <v>376</v>
      </c>
      <c r="B23" s="128">
        <v>1075</v>
      </c>
      <c r="C23" s="129" t="s">
        <v>377</v>
      </c>
      <c r="D23" s="125">
        <v>1</v>
      </c>
      <c r="E23" s="111"/>
      <c r="F23" s="126"/>
      <c r="G23" s="122"/>
      <c r="H23" s="178">
        <f t="shared" si="9"/>
        <v>0</v>
      </c>
      <c r="I23" s="179">
        <f t="shared" si="5"/>
        <v>0</v>
      </c>
      <c r="J23" s="167"/>
      <c r="K23" s="168"/>
      <c r="L23" s="169"/>
      <c r="M23" s="170"/>
      <c r="N23" s="173">
        <f t="shared" si="7"/>
        <v>0</v>
      </c>
      <c r="O23" s="174">
        <f t="shared" si="8"/>
        <v>0</v>
      </c>
      <c r="P23" s="121"/>
      <c r="Q23" s="121"/>
      <c r="R23" s="121"/>
      <c r="S23" s="121"/>
      <c r="T23" s="121"/>
      <c r="U23" s="122"/>
    </row>
    <row r="24" spans="1:21" ht="20.100000000000001" customHeight="1" thickBot="1" x14ac:dyDescent="0.3">
      <c r="A24" s="130" t="s">
        <v>378</v>
      </c>
      <c r="B24" s="131">
        <v>1096</v>
      </c>
      <c r="C24" s="132" t="s">
        <v>160</v>
      </c>
      <c r="D24" s="54">
        <v>1</v>
      </c>
      <c r="E24" s="111"/>
      <c r="F24" s="140"/>
      <c r="G24" s="141"/>
      <c r="H24" s="180">
        <f t="shared" si="9"/>
        <v>0</v>
      </c>
      <c r="I24" s="181">
        <f t="shared" si="5"/>
        <v>0</v>
      </c>
      <c r="J24" s="136"/>
      <c r="K24" s="137"/>
      <c r="L24" s="116"/>
      <c r="M24" s="135"/>
      <c r="N24" s="171">
        <f t="shared" si="7"/>
        <v>0</v>
      </c>
      <c r="O24" s="172">
        <f t="shared" si="8"/>
        <v>0</v>
      </c>
      <c r="P24" s="123"/>
      <c r="Q24" s="123"/>
      <c r="R24" s="123"/>
      <c r="S24" s="123"/>
      <c r="T24" s="123"/>
      <c r="U24" s="124"/>
    </row>
    <row r="25" spans="1:21" ht="20.100000000000001" customHeight="1" thickBot="1" x14ac:dyDescent="0.3">
      <c r="A25" s="127" t="s">
        <v>379</v>
      </c>
      <c r="B25" s="128">
        <v>1097</v>
      </c>
      <c r="C25" s="129" t="s">
        <v>380</v>
      </c>
      <c r="D25" s="125">
        <v>1</v>
      </c>
      <c r="E25" s="111"/>
      <c r="F25" s="126"/>
      <c r="G25" s="122"/>
      <c r="H25" s="178">
        <f t="shared" si="9"/>
        <v>0</v>
      </c>
      <c r="I25" s="179">
        <f t="shared" si="5"/>
        <v>0</v>
      </c>
      <c r="J25" s="167"/>
      <c r="K25" s="168"/>
      <c r="L25" s="169"/>
      <c r="M25" s="170"/>
      <c r="N25" s="173">
        <f t="shared" ref="N25:N57" si="10">+IF(L25+M25&gt;H25,H25,L25+M25)</f>
        <v>0</v>
      </c>
      <c r="O25" s="174">
        <f t="shared" ref="O25:O57" si="11">+N25-SUM(P25:U25)</f>
        <v>0</v>
      </c>
      <c r="P25" s="121"/>
      <c r="Q25" s="121"/>
      <c r="R25" s="121"/>
      <c r="S25" s="121"/>
      <c r="T25" s="121"/>
      <c r="U25" s="122"/>
    </row>
    <row r="26" spans="1:21" ht="20.100000000000001" customHeight="1" thickBot="1" x14ac:dyDescent="0.3">
      <c r="A26" s="130" t="s">
        <v>381</v>
      </c>
      <c r="B26" s="131">
        <v>1162</v>
      </c>
      <c r="C26" s="132" t="s">
        <v>53</v>
      </c>
      <c r="D26" s="54">
        <v>1</v>
      </c>
      <c r="E26" s="111"/>
      <c r="F26" s="140"/>
      <c r="G26" s="141"/>
      <c r="H26" s="180">
        <f t="shared" si="9"/>
        <v>0</v>
      </c>
      <c r="I26" s="181">
        <f t="shared" si="5"/>
        <v>0</v>
      </c>
      <c r="J26" s="136"/>
      <c r="K26" s="137"/>
      <c r="L26" s="116"/>
      <c r="M26" s="135"/>
      <c r="N26" s="171">
        <f t="shared" si="10"/>
        <v>0</v>
      </c>
      <c r="O26" s="172">
        <f t="shared" si="11"/>
        <v>0</v>
      </c>
      <c r="P26" s="123"/>
      <c r="Q26" s="123"/>
      <c r="R26" s="123"/>
      <c r="S26" s="123"/>
      <c r="T26" s="123"/>
      <c r="U26" s="124"/>
    </row>
    <row r="27" spans="1:21" ht="20.100000000000001" customHeight="1" thickBot="1" x14ac:dyDescent="0.3">
      <c r="A27" s="127" t="s">
        <v>382</v>
      </c>
      <c r="B27" s="128">
        <v>1163</v>
      </c>
      <c r="C27" s="129" t="s">
        <v>177</v>
      </c>
      <c r="D27" s="125">
        <v>1</v>
      </c>
      <c r="E27" s="111"/>
      <c r="F27" s="126"/>
      <c r="G27" s="122"/>
      <c r="H27" s="178">
        <f t="shared" si="9"/>
        <v>0</v>
      </c>
      <c r="I27" s="179">
        <f t="shared" si="5"/>
        <v>0</v>
      </c>
      <c r="J27" s="167"/>
      <c r="K27" s="168"/>
      <c r="L27" s="169"/>
      <c r="M27" s="170"/>
      <c r="N27" s="173">
        <f t="shared" si="10"/>
        <v>0</v>
      </c>
      <c r="O27" s="174">
        <f t="shared" si="11"/>
        <v>0</v>
      </c>
      <c r="P27" s="121"/>
      <c r="Q27" s="121"/>
      <c r="R27" s="121"/>
      <c r="S27" s="121"/>
      <c r="T27" s="121"/>
      <c r="U27" s="122"/>
    </row>
    <row r="28" spans="1:21" ht="20.100000000000001" customHeight="1" thickBot="1" x14ac:dyDescent="0.3">
      <c r="A28" s="130" t="s">
        <v>383</v>
      </c>
      <c r="B28" s="131">
        <v>1164</v>
      </c>
      <c r="C28" s="132" t="s">
        <v>182</v>
      </c>
      <c r="D28" s="54">
        <v>1</v>
      </c>
      <c r="E28" s="111"/>
      <c r="F28" s="140"/>
      <c r="G28" s="141"/>
      <c r="H28" s="180">
        <f t="shared" si="9"/>
        <v>0</v>
      </c>
      <c r="I28" s="181">
        <f t="shared" si="5"/>
        <v>0</v>
      </c>
      <c r="J28" s="136"/>
      <c r="K28" s="137"/>
      <c r="L28" s="116"/>
      <c r="M28" s="135"/>
      <c r="N28" s="171">
        <f t="shared" si="10"/>
        <v>0</v>
      </c>
      <c r="O28" s="172">
        <f t="shared" si="11"/>
        <v>0</v>
      </c>
      <c r="P28" s="123"/>
      <c r="Q28" s="123"/>
      <c r="R28" s="123"/>
      <c r="S28" s="123"/>
      <c r="T28" s="123"/>
      <c r="U28" s="124"/>
    </row>
    <row r="29" spans="1:21" ht="20.100000000000001" customHeight="1" thickBot="1" x14ac:dyDescent="0.3">
      <c r="A29" s="127" t="s">
        <v>384</v>
      </c>
      <c r="B29" s="128">
        <v>1165</v>
      </c>
      <c r="C29" s="129" t="s">
        <v>68</v>
      </c>
      <c r="D29" s="125">
        <v>1</v>
      </c>
      <c r="E29" s="111"/>
      <c r="F29" s="126"/>
      <c r="G29" s="122"/>
      <c r="H29" s="178">
        <f t="shared" si="9"/>
        <v>0</v>
      </c>
      <c r="I29" s="179">
        <f t="shared" si="5"/>
        <v>0</v>
      </c>
      <c r="J29" s="167"/>
      <c r="K29" s="168"/>
      <c r="L29" s="169"/>
      <c r="M29" s="170"/>
      <c r="N29" s="173">
        <f t="shared" si="10"/>
        <v>0</v>
      </c>
      <c r="O29" s="174">
        <f t="shared" si="11"/>
        <v>0</v>
      </c>
      <c r="P29" s="121"/>
      <c r="Q29" s="121"/>
      <c r="R29" s="121"/>
      <c r="S29" s="121"/>
      <c r="T29" s="121"/>
      <c r="U29" s="122"/>
    </row>
    <row r="30" spans="1:21" ht="20.100000000000001" customHeight="1" thickBot="1" x14ac:dyDescent="0.3">
      <c r="A30" s="130" t="s">
        <v>385</v>
      </c>
      <c r="B30" s="131">
        <v>1175</v>
      </c>
      <c r="C30" s="132" t="s">
        <v>164</v>
      </c>
      <c r="D30" s="54">
        <v>1</v>
      </c>
      <c r="E30" s="111"/>
      <c r="F30" s="140"/>
      <c r="G30" s="141"/>
      <c r="H30" s="180">
        <f t="shared" si="9"/>
        <v>0</v>
      </c>
      <c r="I30" s="181">
        <f t="shared" si="5"/>
        <v>0</v>
      </c>
      <c r="J30" s="136"/>
      <c r="K30" s="137"/>
      <c r="L30" s="116"/>
      <c r="M30" s="135"/>
      <c r="N30" s="171">
        <f t="shared" si="10"/>
        <v>0</v>
      </c>
      <c r="O30" s="172">
        <f t="shared" si="11"/>
        <v>0</v>
      </c>
      <c r="P30" s="123"/>
      <c r="Q30" s="123"/>
      <c r="R30" s="123"/>
      <c r="S30" s="123"/>
      <c r="T30" s="123"/>
      <c r="U30" s="124"/>
    </row>
    <row r="31" spans="1:21" ht="20.100000000000001" customHeight="1" thickBot="1" x14ac:dyDescent="0.3">
      <c r="A31" s="127" t="s">
        <v>386</v>
      </c>
      <c r="B31" s="128">
        <v>1186</v>
      </c>
      <c r="C31" s="129" t="s">
        <v>205</v>
      </c>
      <c r="D31" s="125">
        <v>1</v>
      </c>
      <c r="E31" s="111"/>
      <c r="F31" s="126"/>
      <c r="G31" s="122"/>
      <c r="H31" s="178">
        <f t="shared" si="9"/>
        <v>0</v>
      </c>
      <c r="I31" s="179">
        <f t="shared" si="5"/>
        <v>0</v>
      </c>
      <c r="J31" s="167"/>
      <c r="K31" s="168"/>
      <c r="L31" s="169"/>
      <c r="M31" s="170"/>
      <c r="N31" s="173">
        <f t="shared" si="10"/>
        <v>0</v>
      </c>
      <c r="O31" s="174">
        <f t="shared" si="11"/>
        <v>0</v>
      </c>
      <c r="P31" s="121"/>
      <c r="Q31" s="121"/>
      <c r="R31" s="121"/>
      <c r="S31" s="121"/>
      <c r="T31" s="121"/>
      <c r="U31" s="122"/>
    </row>
    <row r="32" spans="1:21" ht="20.100000000000001" customHeight="1" thickBot="1" x14ac:dyDescent="0.3">
      <c r="A32" s="130" t="s">
        <v>807</v>
      </c>
      <c r="B32" s="131">
        <v>1187</v>
      </c>
      <c r="C32" s="132" t="s">
        <v>387</v>
      </c>
      <c r="D32" s="54">
        <v>1</v>
      </c>
      <c r="E32" s="111"/>
      <c r="F32" s="140"/>
      <c r="G32" s="141"/>
      <c r="H32" s="180">
        <f t="shared" si="9"/>
        <v>0</v>
      </c>
      <c r="I32" s="181">
        <f t="shared" si="5"/>
        <v>0</v>
      </c>
      <c r="J32" s="136"/>
      <c r="K32" s="137"/>
      <c r="L32" s="116"/>
      <c r="M32" s="135"/>
      <c r="N32" s="171">
        <f t="shared" si="10"/>
        <v>0</v>
      </c>
      <c r="O32" s="172">
        <f t="shared" si="11"/>
        <v>0</v>
      </c>
      <c r="P32" s="123"/>
      <c r="Q32" s="123"/>
      <c r="R32" s="123"/>
      <c r="S32" s="123"/>
      <c r="T32" s="123"/>
      <c r="U32" s="124"/>
    </row>
    <row r="33" spans="1:21" ht="20.100000000000001" customHeight="1" thickBot="1" x14ac:dyDescent="0.3">
      <c r="A33" s="127" t="s">
        <v>388</v>
      </c>
      <c r="B33" s="128">
        <v>1193</v>
      </c>
      <c r="C33" s="129" t="s">
        <v>213</v>
      </c>
      <c r="D33" s="125">
        <v>1</v>
      </c>
      <c r="E33" s="111"/>
      <c r="F33" s="126"/>
      <c r="G33" s="122"/>
      <c r="H33" s="178">
        <f t="shared" si="9"/>
        <v>0</v>
      </c>
      <c r="I33" s="179">
        <f t="shared" si="5"/>
        <v>0</v>
      </c>
      <c r="J33" s="167"/>
      <c r="K33" s="168"/>
      <c r="L33" s="169"/>
      <c r="M33" s="170"/>
      <c r="N33" s="173">
        <f t="shared" si="10"/>
        <v>0</v>
      </c>
      <c r="O33" s="174">
        <f t="shared" si="11"/>
        <v>0</v>
      </c>
      <c r="P33" s="121"/>
      <c r="Q33" s="121"/>
      <c r="R33" s="121"/>
      <c r="S33" s="121"/>
      <c r="T33" s="121"/>
      <c r="U33" s="122"/>
    </row>
    <row r="34" spans="1:21" ht="20.100000000000001" customHeight="1" thickBot="1" x14ac:dyDescent="0.3">
      <c r="A34" s="130" t="s">
        <v>389</v>
      </c>
      <c r="B34" s="131">
        <v>1197</v>
      </c>
      <c r="C34" s="132" t="s">
        <v>215</v>
      </c>
      <c r="D34" s="54">
        <v>1</v>
      </c>
      <c r="E34" s="111"/>
      <c r="F34" s="140"/>
      <c r="G34" s="141"/>
      <c r="H34" s="180">
        <f t="shared" si="9"/>
        <v>0</v>
      </c>
      <c r="I34" s="181">
        <f t="shared" si="5"/>
        <v>0</v>
      </c>
      <c r="J34" s="136"/>
      <c r="K34" s="137"/>
      <c r="L34" s="116"/>
      <c r="M34" s="135"/>
      <c r="N34" s="171">
        <f t="shared" si="10"/>
        <v>0</v>
      </c>
      <c r="O34" s="172">
        <f t="shared" si="11"/>
        <v>0</v>
      </c>
      <c r="P34" s="123"/>
      <c r="Q34" s="123"/>
      <c r="R34" s="123"/>
      <c r="S34" s="123"/>
      <c r="T34" s="123"/>
      <c r="U34" s="124"/>
    </row>
    <row r="35" spans="1:21" ht="20.100000000000001" customHeight="1" thickBot="1" x14ac:dyDescent="0.3">
      <c r="A35" s="127" t="s">
        <v>390</v>
      </c>
      <c r="B35" s="128">
        <v>1209</v>
      </c>
      <c r="C35" s="129" t="s">
        <v>227</v>
      </c>
      <c r="D35" s="125">
        <v>1</v>
      </c>
      <c r="E35" s="111"/>
      <c r="F35" s="126"/>
      <c r="G35" s="122"/>
      <c r="H35" s="178">
        <f t="shared" si="9"/>
        <v>0</v>
      </c>
      <c r="I35" s="179">
        <f t="shared" si="5"/>
        <v>0</v>
      </c>
      <c r="J35" s="167"/>
      <c r="K35" s="168"/>
      <c r="L35" s="169"/>
      <c r="M35" s="170"/>
      <c r="N35" s="173">
        <f t="shared" si="10"/>
        <v>0</v>
      </c>
      <c r="O35" s="174">
        <f t="shared" si="11"/>
        <v>0</v>
      </c>
      <c r="P35" s="121"/>
      <c r="Q35" s="121"/>
      <c r="R35" s="121"/>
      <c r="S35" s="121"/>
      <c r="T35" s="121"/>
      <c r="U35" s="122"/>
    </row>
    <row r="36" spans="1:21" ht="20.100000000000001" customHeight="1" thickBot="1" x14ac:dyDescent="0.3">
      <c r="A36" s="130" t="s">
        <v>391</v>
      </c>
      <c r="B36" s="131">
        <v>1221</v>
      </c>
      <c r="C36" s="132" t="s">
        <v>392</v>
      </c>
      <c r="D36" s="54">
        <v>1</v>
      </c>
      <c r="E36" s="111"/>
      <c r="F36" s="140"/>
      <c r="G36" s="141"/>
      <c r="H36" s="180">
        <f t="shared" si="9"/>
        <v>0</v>
      </c>
      <c r="I36" s="181">
        <f t="shared" si="5"/>
        <v>0</v>
      </c>
      <c r="J36" s="136"/>
      <c r="K36" s="137"/>
      <c r="L36" s="116"/>
      <c r="M36" s="135"/>
      <c r="N36" s="171">
        <f t="shared" si="10"/>
        <v>0</v>
      </c>
      <c r="O36" s="172">
        <f t="shared" si="11"/>
        <v>0</v>
      </c>
      <c r="P36" s="123"/>
      <c r="Q36" s="123"/>
      <c r="R36" s="123"/>
      <c r="S36" s="123"/>
      <c r="T36" s="123"/>
      <c r="U36" s="124"/>
    </row>
    <row r="37" spans="1:21" ht="20.100000000000001" customHeight="1" thickBot="1" x14ac:dyDescent="0.3">
      <c r="A37" s="127"/>
      <c r="B37" s="128"/>
      <c r="C37" s="129"/>
      <c r="D37" s="125"/>
      <c r="E37" s="111"/>
      <c r="F37" s="126"/>
      <c r="G37" s="122"/>
      <c r="H37" s="178">
        <f t="shared" si="9"/>
        <v>0</v>
      </c>
      <c r="I37" s="179">
        <f t="shared" si="5"/>
        <v>0</v>
      </c>
      <c r="J37" s="167"/>
      <c r="K37" s="168"/>
      <c r="L37" s="169"/>
      <c r="M37" s="170"/>
      <c r="N37" s="173">
        <f t="shared" si="10"/>
        <v>0</v>
      </c>
      <c r="O37" s="174">
        <f t="shared" si="11"/>
        <v>0</v>
      </c>
      <c r="P37" s="121"/>
      <c r="Q37" s="121"/>
      <c r="R37" s="121"/>
      <c r="S37" s="121"/>
      <c r="T37" s="121"/>
      <c r="U37" s="122"/>
    </row>
    <row r="38" spans="1:21" ht="20.100000000000001" customHeight="1" thickBot="1" x14ac:dyDescent="0.3">
      <c r="A38" s="130" t="s">
        <v>393</v>
      </c>
      <c r="B38" s="131">
        <v>1223</v>
      </c>
      <c r="C38" s="132" t="s">
        <v>20</v>
      </c>
      <c r="D38" s="54">
        <v>1</v>
      </c>
      <c r="E38" s="111"/>
      <c r="F38" s="140"/>
      <c r="G38" s="141"/>
      <c r="H38" s="180">
        <f t="shared" ref="H38:H56" si="12">IF(F38="Y",IF(MOD(G38,10)=0,INT(G38/10),INT(G38/10)+1),0)</f>
        <v>0</v>
      </c>
      <c r="I38" s="181">
        <f t="shared" si="5"/>
        <v>0</v>
      </c>
      <c r="J38" s="136"/>
      <c r="K38" s="137"/>
      <c r="L38" s="116"/>
      <c r="M38" s="135"/>
      <c r="N38" s="171">
        <f t="shared" si="10"/>
        <v>0</v>
      </c>
      <c r="O38" s="172">
        <f t="shared" si="11"/>
        <v>0</v>
      </c>
      <c r="P38" s="123"/>
      <c r="Q38" s="123"/>
      <c r="R38" s="123"/>
      <c r="S38" s="123"/>
      <c r="T38" s="123"/>
      <c r="U38" s="124"/>
    </row>
    <row r="39" spans="1:21" ht="20.100000000000001" customHeight="1" thickBot="1" x14ac:dyDescent="0.3">
      <c r="A39" s="127" t="s">
        <v>394</v>
      </c>
      <c r="B39" s="128">
        <v>1232</v>
      </c>
      <c r="C39" s="129" t="s">
        <v>395</v>
      </c>
      <c r="D39" s="125">
        <v>1</v>
      </c>
      <c r="E39" s="111"/>
      <c r="F39" s="126"/>
      <c r="G39" s="122"/>
      <c r="H39" s="178">
        <f t="shared" si="12"/>
        <v>0</v>
      </c>
      <c r="I39" s="179">
        <f t="shared" si="5"/>
        <v>0</v>
      </c>
      <c r="J39" s="167"/>
      <c r="K39" s="168"/>
      <c r="L39" s="169"/>
      <c r="M39" s="170"/>
      <c r="N39" s="173">
        <f t="shared" si="10"/>
        <v>0</v>
      </c>
      <c r="O39" s="174">
        <f t="shared" si="11"/>
        <v>0</v>
      </c>
      <c r="P39" s="121"/>
      <c r="Q39" s="121"/>
      <c r="R39" s="121"/>
      <c r="S39" s="121"/>
      <c r="T39" s="121"/>
      <c r="U39" s="122"/>
    </row>
    <row r="40" spans="1:21" ht="20.100000000000001" customHeight="1" thickBot="1" x14ac:dyDescent="0.3">
      <c r="A40" s="130" t="s">
        <v>396</v>
      </c>
      <c r="B40" s="131">
        <v>1236</v>
      </c>
      <c r="C40" s="132" t="s">
        <v>248</v>
      </c>
      <c r="D40" s="54">
        <v>1</v>
      </c>
      <c r="E40" s="111"/>
      <c r="F40" s="140"/>
      <c r="G40" s="141"/>
      <c r="H40" s="180">
        <f t="shared" si="12"/>
        <v>0</v>
      </c>
      <c r="I40" s="181">
        <f t="shared" si="5"/>
        <v>0</v>
      </c>
      <c r="J40" s="136"/>
      <c r="K40" s="137"/>
      <c r="L40" s="116"/>
      <c r="M40" s="135"/>
      <c r="N40" s="171">
        <f t="shared" si="10"/>
        <v>0</v>
      </c>
      <c r="O40" s="172">
        <f t="shared" si="11"/>
        <v>0</v>
      </c>
      <c r="P40" s="123"/>
      <c r="Q40" s="123"/>
      <c r="R40" s="123"/>
      <c r="S40" s="123"/>
      <c r="T40" s="123"/>
      <c r="U40" s="124"/>
    </row>
    <row r="41" spans="1:21" ht="20.100000000000001" customHeight="1" thickBot="1" x14ac:dyDescent="0.3">
      <c r="A41" s="127" t="s">
        <v>397</v>
      </c>
      <c r="B41" s="128">
        <v>1242</v>
      </c>
      <c r="C41" s="129" t="s">
        <v>251</v>
      </c>
      <c r="D41" s="125">
        <v>1</v>
      </c>
      <c r="E41" s="111"/>
      <c r="F41" s="126"/>
      <c r="G41" s="122"/>
      <c r="H41" s="178">
        <f t="shared" si="12"/>
        <v>0</v>
      </c>
      <c r="I41" s="179">
        <f t="shared" si="5"/>
        <v>0</v>
      </c>
      <c r="J41" s="167"/>
      <c r="K41" s="168"/>
      <c r="L41" s="169"/>
      <c r="M41" s="170"/>
      <c r="N41" s="173">
        <f t="shared" si="10"/>
        <v>0</v>
      </c>
      <c r="O41" s="174">
        <f t="shared" si="11"/>
        <v>0</v>
      </c>
      <c r="P41" s="121"/>
      <c r="Q41" s="121"/>
      <c r="R41" s="121"/>
      <c r="S41" s="121"/>
      <c r="T41" s="121"/>
      <c r="U41" s="122"/>
    </row>
    <row r="42" spans="1:21" ht="20.100000000000001" customHeight="1" thickBot="1" x14ac:dyDescent="0.3">
      <c r="A42" s="130" t="s">
        <v>398</v>
      </c>
      <c r="B42" s="131">
        <v>1252</v>
      </c>
      <c r="C42" s="132" t="s">
        <v>255</v>
      </c>
      <c r="D42" s="54">
        <v>1</v>
      </c>
      <c r="E42" s="111"/>
      <c r="F42" s="140"/>
      <c r="G42" s="141"/>
      <c r="H42" s="180">
        <f t="shared" si="12"/>
        <v>0</v>
      </c>
      <c r="I42" s="181">
        <f t="shared" si="5"/>
        <v>0</v>
      </c>
      <c r="J42" s="136"/>
      <c r="K42" s="137"/>
      <c r="L42" s="116"/>
      <c r="M42" s="135"/>
      <c r="N42" s="171">
        <f t="shared" si="10"/>
        <v>0</v>
      </c>
      <c r="O42" s="172">
        <f t="shared" si="11"/>
        <v>0</v>
      </c>
      <c r="P42" s="123"/>
      <c r="Q42" s="123"/>
      <c r="R42" s="123"/>
      <c r="S42" s="123"/>
      <c r="T42" s="123"/>
      <c r="U42" s="124"/>
    </row>
    <row r="43" spans="1:21" ht="20.100000000000001" customHeight="1" thickBot="1" x14ac:dyDescent="0.3">
      <c r="A43" s="127" t="s">
        <v>399</v>
      </c>
      <c r="B43" s="128">
        <v>1257</v>
      </c>
      <c r="C43" s="129" t="s">
        <v>261</v>
      </c>
      <c r="D43" s="125">
        <v>1</v>
      </c>
      <c r="E43" s="111"/>
      <c r="F43" s="126"/>
      <c r="G43" s="122"/>
      <c r="H43" s="178">
        <f t="shared" si="12"/>
        <v>0</v>
      </c>
      <c r="I43" s="179">
        <f t="shared" si="5"/>
        <v>0</v>
      </c>
      <c r="J43" s="167"/>
      <c r="K43" s="168"/>
      <c r="L43" s="169"/>
      <c r="M43" s="170"/>
      <c r="N43" s="173">
        <f t="shared" si="10"/>
        <v>0</v>
      </c>
      <c r="O43" s="174">
        <f t="shared" si="11"/>
        <v>0</v>
      </c>
      <c r="P43" s="121"/>
      <c r="Q43" s="121"/>
      <c r="R43" s="121"/>
      <c r="S43" s="121"/>
      <c r="T43" s="121"/>
      <c r="U43" s="122"/>
    </row>
    <row r="44" spans="1:21" ht="20.100000000000001" customHeight="1" thickBot="1" x14ac:dyDescent="0.3">
      <c r="A44" s="130" t="s">
        <v>400</v>
      </c>
      <c r="B44" s="131">
        <v>1262</v>
      </c>
      <c r="C44" s="132" t="s">
        <v>401</v>
      </c>
      <c r="D44" s="54">
        <v>1</v>
      </c>
      <c r="E44" s="111"/>
      <c r="F44" s="140"/>
      <c r="G44" s="141"/>
      <c r="H44" s="180">
        <f t="shared" si="12"/>
        <v>0</v>
      </c>
      <c r="I44" s="181">
        <f t="shared" si="5"/>
        <v>0</v>
      </c>
      <c r="J44" s="136"/>
      <c r="K44" s="137"/>
      <c r="L44" s="116"/>
      <c r="M44" s="135"/>
      <c r="N44" s="171">
        <f t="shared" si="10"/>
        <v>0</v>
      </c>
      <c r="O44" s="172">
        <f t="shared" si="11"/>
        <v>0</v>
      </c>
      <c r="P44" s="123"/>
      <c r="Q44" s="123"/>
      <c r="R44" s="123"/>
      <c r="S44" s="123"/>
      <c r="T44" s="123"/>
      <c r="U44" s="124"/>
    </row>
    <row r="45" spans="1:21" ht="20.100000000000001" customHeight="1" thickBot="1" x14ac:dyDescent="0.3">
      <c r="A45" s="127" t="s">
        <v>402</v>
      </c>
      <c r="B45" s="128">
        <v>1264</v>
      </c>
      <c r="C45" s="129" t="s">
        <v>268</v>
      </c>
      <c r="D45" s="125">
        <v>1</v>
      </c>
      <c r="E45" s="111"/>
      <c r="F45" s="126"/>
      <c r="G45" s="122"/>
      <c r="H45" s="178">
        <f t="shared" si="12"/>
        <v>0</v>
      </c>
      <c r="I45" s="179">
        <f t="shared" si="5"/>
        <v>0</v>
      </c>
      <c r="J45" s="167"/>
      <c r="K45" s="168"/>
      <c r="L45" s="169"/>
      <c r="M45" s="170"/>
      <c r="N45" s="173">
        <f t="shared" si="10"/>
        <v>0</v>
      </c>
      <c r="O45" s="174">
        <f t="shared" si="11"/>
        <v>0</v>
      </c>
      <c r="P45" s="121"/>
      <c r="Q45" s="121"/>
      <c r="R45" s="121"/>
      <c r="S45" s="121"/>
      <c r="T45" s="121"/>
      <c r="U45" s="122"/>
    </row>
    <row r="46" spans="1:21" ht="20.100000000000001" customHeight="1" thickBot="1" x14ac:dyDescent="0.3">
      <c r="A46" s="130" t="s">
        <v>403</v>
      </c>
      <c r="B46" s="131">
        <v>1265</v>
      </c>
      <c r="C46" s="132" t="s">
        <v>273</v>
      </c>
      <c r="D46" s="54">
        <v>1</v>
      </c>
      <c r="E46" s="111"/>
      <c r="F46" s="140"/>
      <c r="G46" s="141"/>
      <c r="H46" s="180">
        <f t="shared" si="12"/>
        <v>0</v>
      </c>
      <c r="I46" s="181">
        <f t="shared" si="5"/>
        <v>0</v>
      </c>
      <c r="J46" s="136"/>
      <c r="K46" s="137"/>
      <c r="L46" s="116"/>
      <c r="M46" s="135"/>
      <c r="N46" s="171">
        <f t="shared" si="10"/>
        <v>0</v>
      </c>
      <c r="O46" s="172">
        <f t="shared" si="11"/>
        <v>0</v>
      </c>
      <c r="P46" s="123"/>
      <c r="Q46" s="123"/>
      <c r="R46" s="123"/>
      <c r="S46" s="123"/>
      <c r="T46" s="123"/>
      <c r="U46" s="124"/>
    </row>
    <row r="47" spans="1:21" ht="20.100000000000001" customHeight="1" thickBot="1" x14ac:dyDescent="0.3">
      <c r="A47" s="127" t="s">
        <v>404</v>
      </c>
      <c r="B47" s="128">
        <v>1266</v>
      </c>
      <c r="C47" s="129" t="s">
        <v>405</v>
      </c>
      <c r="D47" s="125">
        <v>1</v>
      </c>
      <c r="E47" s="111"/>
      <c r="F47" s="126"/>
      <c r="G47" s="122"/>
      <c r="H47" s="178">
        <f t="shared" si="12"/>
        <v>0</v>
      </c>
      <c r="I47" s="179">
        <f t="shared" si="5"/>
        <v>0</v>
      </c>
      <c r="J47" s="167"/>
      <c r="K47" s="168"/>
      <c r="L47" s="169"/>
      <c r="M47" s="170"/>
      <c r="N47" s="173">
        <f t="shared" si="10"/>
        <v>0</v>
      </c>
      <c r="O47" s="174">
        <f t="shared" si="11"/>
        <v>0</v>
      </c>
      <c r="P47" s="121"/>
      <c r="Q47" s="121"/>
      <c r="R47" s="121"/>
      <c r="S47" s="121"/>
      <c r="T47" s="121"/>
      <c r="U47" s="122"/>
    </row>
    <row r="48" spans="1:21" ht="20.100000000000001" customHeight="1" thickBot="1" x14ac:dyDescent="0.3">
      <c r="A48" s="130" t="s">
        <v>406</v>
      </c>
      <c r="B48" s="131">
        <v>1276</v>
      </c>
      <c r="C48" s="132" t="s">
        <v>407</v>
      </c>
      <c r="D48" s="54">
        <v>1</v>
      </c>
      <c r="E48" s="111"/>
      <c r="F48" s="140"/>
      <c r="G48" s="141"/>
      <c r="H48" s="180">
        <f t="shared" si="12"/>
        <v>0</v>
      </c>
      <c r="I48" s="181">
        <f t="shared" si="5"/>
        <v>0</v>
      </c>
      <c r="J48" s="136"/>
      <c r="K48" s="137"/>
      <c r="L48" s="116"/>
      <c r="M48" s="135"/>
      <c r="N48" s="171">
        <f t="shared" si="10"/>
        <v>0</v>
      </c>
      <c r="O48" s="172">
        <f t="shared" si="11"/>
        <v>0</v>
      </c>
      <c r="P48" s="123"/>
      <c r="Q48" s="123"/>
      <c r="R48" s="123"/>
      <c r="S48" s="123"/>
      <c r="T48" s="123"/>
      <c r="U48" s="124"/>
    </row>
    <row r="49" spans="1:21" ht="20.100000000000001" customHeight="1" thickBot="1" x14ac:dyDescent="0.3">
      <c r="A49" s="127" t="s">
        <v>408</v>
      </c>
      <c r="B49" s="128">
        <v>1292</v>
      </c>
      <c r="C49" s="129" t="s">
        <v>658</v>
      </c>
      <c r="D49" s="125">
        <v>1</v>
      </c>
      <c r="E49" s="111"/>
      <c r="F49" s="126"/>
      <c r="G49" s="122"/>
      <c r="H49" s="178">
        <f t="shared" si="12"/>
        <v>0</v>
      </c>
      <c r="I49" s="179">
        <f t="shared" si="5"/>
        <v>0</v>
      </c>
      <c r="J49" s="167"/>
      <c r="K49" s="168"/>
      <c r="L49" s="169"/>
      <c r="M49" s="170"/>
      <c r="N49" s="173">
        <f t="shared" si="10"/>
        <v>0</v>
      </c>
      <c r="O49" s="174">
        <f t="shared" si="11"/>
        <v>0</v>
      </c>
      <c r="P49" s="121"/>
      <c r="Q49" s="121"/>
      <c r="R49" s="121"/>
      <c r="S49" s="121"/>
      <c r="T49" s="121"/>
      <c r="U49" s="122"/>
    </row>
    <row r="50" spans="1:21" ht="20.100000000000001" customHeight="1" thickBot="1" x14ac:dyDescent="0.3">
      <c r="A50" s="130" t="s">
        <v>409</v>
      </c>
      <c r="B50" s="131">
        <v>1298</v>
      </c>
      <c r="C50" s="132" t="s">
        <v>199</v>
      </c>
      <c r="D50" s="54">
        <v>1</v>
      </c>
      <c r="E50" s="111"/>
      <c r="F50" s="140"/>
      <c r="G50" s="141"/>
      <c r="H50" s="180">
        <f t="shared" si="12"/>
        <v>0</v>
      </c>
      <c r="I50" s="181">
        <f t="shared" si="5"/>
        <v>0</v>
      </c>
      <c r="J50" s="136"/>
      <c r="K50" s="137"/>
      <c r="L50" s="116"/>
      <c r="M50" s="135"/>
      <c r="N50" s="171">
        <f t="shared" si="10"/>
        <v>0</v>
      </c>
      <c r="O50" s="172">
        <f t="shared" si="11"/>
        <v>0</v>
      </c>
      <c r="P50" s="123"/>
      <c r="Q50" s="123"/>
      <c r="R50" s="123"/>
      <c r="S50" s="123"/>
      <c r="T50" s="123"/>
      <c r="U50" s="124"/>
    </row>
    <row r="51" spans="1:21" ht="20.100000000000001" customHeight="1" thickBot="1" x14ac:dyDescent="0.3">
      <c r="A51" s="127" t="s">
        <v>410</v>
      </c>
      <c r="B51" s="128">
        <v>1314</v>
      </c>
      <c r="C51" s="129" t="s">
        <v>411</v>
      </c>
      <c r="D51" s="125">
        <v>1</v>
      </c>
      <c r="E51" s="111"/>
      <c r="F51" s="126"/>
      <c r="G51" s="122"/>
      <c r="H51" s="178">
        <f t="shared" si="12"/>
        <v>0</v>
      </c>
      <c r="I51" s="179">
        <f t="shared" si="5"/>
        <v>0</v>
      </c>
      <c r="J51" s="167"/>
      <c r="K51" s="168"/>
      <c r="L51" s="169"/>
      <c r="M51" s="170"/>
      <c r="N51" s="173">
        <f t="shared" si="10"/>
        <v>0</v>
      </c>
      <c r="O51" s="174">
        <f t="shared" si="11"/>
        <v>0</v>
      </c>
      <c r="P51" s="121"/>
      <c r="Q51" s="121"/>
      <c r="R51" s="121"/>
      <c r="S51" s="121"/>
      <c r="T51" s="121"/>
      <c r="U51" s="122"/>
    </row>
    <row r="52" spans="1:21" ht="20.100000000000001" customHeight="1" thickBot="1" x14ac:dyDescent="0.3">
      <c r="A52" s="130" t="s">
        <v>412</v>
      </c>
      <c r="B52" s="131">
        <v>1320</v>
      </c>
      <c r="C52" s="132" t="s">
        <v>413</v>
      </c>
      <c r="D52" s="54">
        <v>1</v>
      </c>
      <c r="E52" s="111"/>
      <c r="F52" s="140"/>
      <c r="G52" s="141"/>
      <c r="H52" s="180">
        <f t="shared" si="12"/>
        <v>0</v>
      </c>
      <c r="I52" s="181">
        <f t="shared" si="5"/>
        <v>0</v>
      </c>
      <c r="J52" s="136"/>
      <c r="K52" s="137"/>
      <c r="L52" s="116"/>
      <c r="M52" s="135"/>
      <c r="N52" s="171">
        <f t="shared" si="10"/>
        <v>0</v>
      </c>
      <c r="O52" s="172">
        <f t="shared" si="11"/>
        <v>0</v>
      </c>
      <c r="P52" s="123"/>
      <c r="Q52" s="123"/>
      <c r="R52" s="123"/>
      <c r="S52" s="123"/>
      <c r="T52" s="123"/>
      <c r="U52" s="124"/>
    </row>
    <row r="53" spans="1:21" ht="20.100000000000001" customHeight="1" thickBot="1" x14ac:dyDescent="0.3">
      <c r="A53" s="127" t="s">
        <v>414</v>
      </c>
      <c r="B53" s="128">
        <v>1321</v>
      </c>
      <c r="C53" s="129" t="s">
        <v>415</v>
      </c>
      <c r="D53" s="125">
        <v>1</v>
      </c>
      <c r="E53" s="111"/>
      <c r="F53" s="126"/>
      <c r="G53" s="122"/>
      <c r="H53" s="178">
        <f t="shared" si="12"/>
        <v>0</v>
      </c>
      <c r="I53" s="179">
        <f t="shared" si="5"/>
        <v>0</v>
      </c>
      <c r="J53" s="167"/>
      <c r="K53" s="168"/>
      <c r="L53" s="169"/>
      <c r="M53" s="170"/>
      <c r="N53" s="173">
        <f t="shared" si="10"/>
        <v>0</v>
      </c>
      <c r="O53" s="174">
        <f t="shared" si="11"/>
        <v>0</v>
      </c>
      <c r="P53" s="121"/>
      <c r="Q53" s="121"/>
      <c r="R53" s="121"/>
      <c r="S53" s="121"/>
      <c r="T53" s="121"/>
      <c r="U53" s="122"/>
    </row>
    <row r="54" spans="1:21" ht="20.100000000000001" customHeight="1" thickBot="1" x14ac:dyDescent="0.3">
      <c r="A54" s="130" t="s">
        <v>416</v>
      </c>
      <c r="B54" s="131">
        <v>1322</v>
      </c>
      <c r="C54" s="132" t="s">
        <v>417</v>
      </c>
      <c r="D54" s="54">
        <v>1</v>
      </c>
      <c r="E54" s="111"/>
      <c r="F54" s="140"/>
      <c r="G54" s="141"/>
      <c r="H54" s="180">
        <f t="shared" si="12"/>
        <v>0</v>
      </c>
      <c r="I54" s="181">
        <f t="shared" si="5"/>
        <v>0</v>
      </c>
      <c r="J54" s="136"/>
      <c r="K54" s="137"/>
      <c r="L54" s="116"/>
      <c r="M54" s="135"/>
      <c r="N54" s="171">
        <f t="shared" si="10"/>
        <v>0</v>
      </c>
      <c r="O54" s="172">
        <f t="shared" si="11"/>
        <v>0</v>
      </c>
      <c r="P54" s="123"/>
      <c r="Q54" s="123"/>
      <c r="R54" s="123"/>
      <c r="S54" s="123"/>
      <c r="T54" s="123"/>
      <c r="U54" s="124"/>
    </row>
    <row r="55" spans="1:21" ht="20.100000000000001" customHeight="1" thickBot="1" x14ac:dyDescent="0.3">
      <c r="A55" s="127" t="s">
        <v>418</v>
      </c>
      <c r="B55" s="128">
        <v>1346</v>
      </c>
      <c r="C55" s="129" t="s">
        <v>419</v>
      </c>
      <c r="D55" s="125">
        <v>1</v>
      </c>
      <c r="E55" s="111"/>
      <c r="F55" s="126"/>
      <c r="G55" s="122"/>
      <c r="H55" s="178">
        <f t="shared" si="12"/>
        <v>0</v>
      </c>
      <c r="I55" s="179">
        <f t="shared" si="5"/>
        <v>0</v>
      </c>
      <c r="J55" s="167"/>
      <c r="K55" s="168"/>
      <c r="L55" s="169"/>
      <c r="M55" s="170"/>
      <c r="N55" s="173">
        <f t="shared" si="10"/>
        <v>0</v>
      </c>
      <c r="O55" s="174">
        <f t="shared" si="11"/>
        <v>0</v>
      </c>
      <c r="P55" s="121"/>
      <c r="Q55" s="121"/>
      <c r="R55" s="121"/>
      <c r="S55" s="121"/>
      <c r="T55" s="121"/>
      <c r="U55" s="122"/>
    </row>
    <row r="56" spans="1:21" ht="20.100000000000001" customHeight="1" thickBot="1" x14ac:dyDescent="0.3">
      <c r="A56" s="130" t="s">
        <v>420</v>
      </c>
      <c r="B56" s="131">
        <v>1350</v>
      </c>
      <c r="C56" s="132" t="s">
        <v>155</v>
      </c>
      <c r="D56" s="54">
        <v>1</v>
      </c>
      <c r="E56" s="111"/>
      <c r="F56" s="140"/>
      <c r="G56" s="141"/>
      <c r="H56" s="180">
        <f t="shared" si="12"/>
        <v>0</v>
      </c>
      <c r="I56" s="181">
        <f t="shared" si="5"/>
        <v>0</v>
      </c>
      <c r="J56" s="136"/>
      <c r="K56" s="137"/>
      <c r="L56" s="116"/>
      <c r="M56" s="135"/>
      <c r="N56" s="171">
        <f t="shared" si="10"/>
        <v>0</v>
      </c>
      <c r="O56" s="172">
        <f t="shared" si="11"/>
        <v>0</v>
      </c>
      <c r="P56" s="123"/>
      <c r="Q56" s="123"/>
      <c r="R56" s="123"/>
      <c r="S56" s="123"/>
      <c r="T56" s="123"/>
      <c r="U56" s="124"/>
    </row>
    <row r="57" spans="1:21" ht="20.100000000000001" customHeight="1" thickBot="1" x14ac:dyDescent="0.3">
      <c r="A57" s="127" t="s">
        <v>421</v>
      </c>
      <c r="B57" s="128">
        <v>1389</v>
      </c>
      <c r="C57" s="129" t="s">
        <v>422</v>
      </c>
      <c r="D57" s="125">
        <v>1</v>
      </c>
      <c r="E57" s="111"/>
      <c r="F57" s="126"/>
      <c r="G57" s="122"/>
      <c r="H57" s="178">
        <f>IF(F57="Y",IF(MOD(G57,10)=0,INT(G57/10),INT(G57/10)+1),0)</f>
        <v>0</v>
      </c>
      <c r="I57" s="179">
        <f t="shared" si="5"/>
        <v>0</v>
      </c>
      <c r="J57" s="167"/>
      <c r="K57" s="168"/>
      <c r="L57" s="169"/>
      <c r="M57" s="170"/>
      <c r="N57" s="173">
        <f t="shared" si="10"/>
        <v>0</v>
      </c>
      <c r="O57" s="174">
        <f t="shared" si="11"/>
        <v>0</v>
      </c>
      <c r="P57" s="121"/>
      <c r="Q57" s="121"/>
      <c r="R57" s="121"/>
      <c r="S57" s="121"/>
      <c r="T57" s="121"/>
      <c r="U57" s="122"/>
    </row>
    <row r="58" spans="1:21" ht="20.100000000000001" customHeight="1" thickBot="1" x14ac:dyDescent="0.3">
      <c r="A58" s="130" t="s">
        <v>423</v>
      </c>
      <c r="B58" s="131">
        <v>1407</v>
      </c>
      <c r="C58" s="132" t="s">
        <v>35</v>
      </c>
      <c r="D58" s="54">
        <v>1</v>
      </c>
      <c r="E58" s="111"/>
      <c r="F58" s="140"/>
      <c r="G58" s="141"/>
      <c r="H58" s="180">
        <f>IF(F58="Y",IF(MOD(G58,10)=0,INT(G58/10),INT(G58/10)+1),0)</f>
        <v>0</v>
      </c>
      <c r="I58" s="181">
        <f t="shared" si="5"/>
        <v>0</v>
      </c>
      <c r="J58" s="136"/>
      <c r="K58" s="137"/>
      <c r="L58" s="116"/>
      <c r="M58" s="135"/>
      <c r="N58" s="171">
        <f>+IF(L58+M58&gt;H58,H58,L58+M58)</f>
        <v>0</v>
      </c>
      <c r="O58" s="172">
        <f>+N58-SUM(P58:U58)</f>
        <v>0</v>
      </c>
      <c r="P58" s="123"/>
      <c r="Q58" s="123"/>
      <c r="R58" s="123"/>
      <c r="S58" s="123"/>
      <c r="T58" s="123"/>
      <c r="U58" s="124"/>
    </row>
    <row r="59" spans="1:21" ht="20.100000000000001" customHeight="1" thickBot="1" x14ac:dyDescent="0.3">
      <c r="A59" s="127" t="s">
        <v>424</v>
      </c>
      <c r="B59" s="128">
        <v>1413</v>
      </c>
      <c r="C59" s="129" t="s">
        <v>313</v>
      </c>
      <c r="D59" s="125">
        <v>1</v>
      </c>
      <c r="E59" s="111"/>
      <c r="F59" s="126"/>
      <c r="G59" s="122"/>
      <c r="H59" s="178">
        <f>IF(F59="Y",IF(MOD(G59,10)=0,INT(G59/10),INT(G59/10)+1),0)</f>
        <v>0</v>
      </c>
      <c r="I59" s="179">
        <f t="shared" si="5"/>
        <v>0</v>
      </c>
      <c r="J59" s="167"/>
      <c r="K59" s="168"/>
      <c r="L59" s="169"/>
      <c r="M59" s="170"/>
      <c r="N59" s="173">
        <f>+IF(L59+M59&gt;H59,H59,L59+M59)</f>
        <v>0</v>
      </c>
      <c r="O59" s="174">
        <f>+N59-SUM(P59:U59)</f>
        <v>0</v>
      </c>
      <c r="P59" s="121"/>
      <c r="Q59" s="121"/>
      <c r="R59" s="121"/>
      <c r="S59" s="121"/>
      <c r="T59" s="121"/>
      <c r="U59" s="122"/>
    </row>
    <row r="60" spans="1:21" ht="20.100000000000001" customHeight="1" thickBot="1" x14ac:dyDescent="0.3">
      <c r="A60" s="130" t="s">
        <v>425</v>
      </c>
      <c r="B60" s="131">
        <v>1417</v>
      </c>
      <c r="C60" s="132" t="s">
        <v>58</v>
      </c>
      <c r="D60" s="54">
        <v>1</v>
      </c>
      <c r="E60" s="111"/>
      <c r="F60" s="140"/>
      <c r="G60" s="141"/>
      <c r="H60" s="180">
        <f>IF(F60="Y",IF(MOD(G60,10)=0,INT(G60/10),INT(G60/10)+1),0)</f>
        <v>0</v>
      </c>
      <c r="I60" s="181">
        <f t="shared" si="5"/>
        <v>0</v>
      </c>
      <c r="J60" s="136"/>
      <c r="K60" s="137"/>
      <c r="L60" s="116"/>
      <c r="M60" s="135"/>
      <c r="N60" s="171">
        <f>+IF(L60+M60&gt;H60,H60,L60+M60)</f>
        <v>0</v>
      </c>
      <c r="O60" s="172">
        <f>+N60-SUM(P60:U60)</f>
        <v>0</v>
      </c>
      <c r="P60" s="123"/>
      <c r="Q60" s="123"/>
      <c r="R60" s="123"/>
      <c r="S60" s="123"/>
      <c r="T60" s="123"/>
      <c r="U60" s="124"/>
    </row>
    <row r="61" spans="1:21" ht="20.100000000000001" customHeight="1" thickBot="1" x14ac:dyDescent="0.3">
      <c r="A61" s="271" t="s">
        <v>1095</v>
      </c>
      <c r="B61" s="272">
        <v>1482</v>
      </c>
      <c r="C61" s="273" t="s">
        <v>743</v>
      </c>
      <c r="D61" s="159">
        <v>1</v>
      </c>
      <c r="E61" s="111"/>
      <c r="F61" s="155"/>
      <c r="G61" s="156"/>
      <c r="H61" s="182">
        <f>IF(F61="Y",IF(MOD(G61,10)=0,INT(G61/10),INT(G61/10)+1),0)</f>
        <v>0</v>
      </c>
      <c r="I61" s="183">
        <f t="shared" si="5"/>
        <v>0</v>
      </c>
      <c r="J61" s="184"/>
      <c r="K61" s="185"/>
      <c r="L61" s="186"/>
      <c r="M61" s="187"/>
      <c r="N61" s="175">
        <f>+IF(L61+M61&gt;H61,H61,L61+M61)</f>
        <v>0</v>
      </c>
      <c r="O61" s="188">
        <f>+N61-SUM(P61:U61)</f>
        <v>0</v>
      </c>
      <c r="P61" s="157"/>
      <c r="Q61" s="157"/>
      <c r="R61" s="157"/>
      <c r="S61" s="157"/>
      <c r="T61" s="157"/>
      <c r="U61" s="156"/>
    </row>
    <row r="62" spans="1:21" x14ac:dyDescent="0.2">
      <c r="E62" s="107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</row>
    <row r="63" spans="1:21" x14ac:dyDescent="0.2">
      <c r="A63" s="49" t="s">
        <v>509</v>
      </c>
      <c r="B63" s="50"/>
      <c r="C63" s="51" t="s">
        <v>431</v>
      </c>
      <c r="D63" s="50">
        <f>SUM(D8:D62)</f>
        <v>53</v>
      </c>
      <c r="E63" s="107"/>
      <c r="F63" s="50">
        <f>COUNTA(F8:F62)</f>
        <v>0</v>
      </c>
      <c r="G63" s="50">
        <f t="shared" ref="G63:U63" si="13">SUM(G8:G62)</f>
        <v>0</v>
      </c>
      <c r="H63" s="50">
        <f t="shared" si="13"/>
        <v>0</v>
      </c>
      <c r="I63" s="50">
        <f t="shared" si="13"/>
        <v>0</v>
      </c>
      <c r="J63" s="50">
        <f>SUM(J8:J62)</f>
        <v>0</v>
      </c>
      <c r="K63" s="50">
        <f>SUM(K8:K62)</f>
        <v>0</v>
      </c>
      <c r="L63" s="50">
        <f t="shared" si="13"/>
        <v>0</v>
      </c>
      <c r="M63" s="50">
        <f t="shared" si="13"/>
        <v>0</v>
      </c>
      <c r="N63" s="50">
        <f t="shared" si="13"/>
        <v>0</v>
      </c>
      <c r="O63" s="50">
        <f t="shared" si="13"/>
        <v>0</v>
      </c>
      <c r="P63" s="50">
        <f t="shared" si="13"/>
        <v>0</v>
      </c>
      <c r="Q63" s="50">
        <f t="shared" si="13"/>
        <v>0</v>
      </c>
      <c r="R63" s="50">
        <f t="shared" si="13"/>
        <v>0</v>
      </c>
      <c r="S63" s="50">
        <f t="shared" si="13"/>
        <v>0</v>
      </c>
      <c r="T63" s="50">
        <f t="shared" si="13"/>
        <v>0</v>
      </c>
      <c r="U63" s="50">
        <f t="shared" si="13"/>
        <v>0</v>
      </c>
    </row>
    <row r="64" spans="1:21" x14ac:dyDescent="0.2">
      <c r="E64" s="107"/>
    </row>
    <row r="65" spans="5:5" x14ac:dyDescent="0.2">
      <c r="E65" s="107"/>
    </row>
    <row r="66" spans="5:5" x14ac:dyDescent="0.2">
      <c r="E66" s="107"/>
    </row>
    <row r="67" spans="5:5" x14ac:dyDescent="0.2">
      <c r="E67" s="107"/>
    </row>
    <row r="68" spans="5:5" x14ac:dyDescent="0.2">
      <c r="E68" s="107"/>
    </row>
    <row r="69" spans="5:5" x14ac:dyDescent="0.2">
      <c r="E69" s="107"/>
    </row>
    <row r="70" spans="5:5" x14ac:dyDescent="0.2">
      <c r="E70" s="107"/>
    </row>
    <row r="71" spans="5:5" x14ac:dyDescent="0.2">
      <c r="E71" s="107"/>
    </row>
    <row r="72" spans="5:5" x14ac:dyDescent="0.2">
      <c r="E72" s="107"/>
    </row>
    <row r="73" spans="5:5" x14ac:dyDescent="0.2">
      <c r="E73" s="107"/>
    </row>
    <row r="74" spans="5:5" x14ac:dyDescent="0.2">
      <c r="E74" s="107"/>
    </row>
    <row r="75" spans="5:5" x14ac:dyDescent="0.2">
      <c r="E75" s="107"/>
    </row>
    <row r="76" spans="5:5" x14ac:dyDescent="0.2">
      <c r="E76" s="107"/>
    </row>
    <row r="77" spans="5:5" x14ac:dyDescent="0.2">
      <c r="E77" s="107"/>
    </row>
    <row r="78" spans="5:5" x14ac:dyDescent="0.2">
      <c r="E78" s="107"/>
    </row>
    <row r="79" spans="5:5" x14ac:dyDescent="0.2">
      <c r="E79" s="107"/>
    </row>
    <row r="80" spans="5:5" x14ac:dyDescent="0.2">
      <c r="E80" s="107"/>
    </row>
    <row r="81" spans="5:5" x14ac:dyDescent="0.2">
      <c r="E81" s="107"/>
    </row>
    <row r="82" spans="5:5" x14ac:dyDescent="0.2">
      <c r="E82" s="107"/>
    </row>
    <row r="83" spans="5:5" x14ac:dyDescent="0.2">
      <c r="E83" s="107"/>
    </row>
    <row r="84" spans="5:5" x14ac:dyDescent="0.2">
      <c r="E84" s="107"/>
    </row>
    <row r="85" spans="5:5" x14ac:dyDescent="0.2">
      <c r="E85" s="107"/>
    </row>
    <row r="86" spans="5:5" x14ac:dyDescent="0.2">
      <c r="E86" s="107"/>
    </row>
    <row r="87" spans="5:5" x14ac:dyDescent="0.2">
      <c r="E87" s="107"/>
    </row>
    <row r="88" spans="5:5" x14ac:dyDescent="0.2">
      <c r="E88" s="107"/>
    </row>
    <row r="89" spans="5:5" x14ac:dyDescent="0.2">
      <c r="E89" s="107"/>
    </row>
    <row r="90" spans="5:5" x14ac:dyDescent="0.2">
      <c r="E90" s="107"/>
    </row>
    <row r="91" spans="5:5" x14ac:dyDescent="0.2">
      <c r="E91" s="107"/>
    </row>
    <row r="92" spans="5:5" x14ac:dyDescent="0.2">
      <c r="E92" s="107"/>
    </row>
    <row r="93" spans="5:5" x14ac:dyDescent="0.2">
      <c r="E93" s="107"/>
    </row>
    <row r="94" spans="5:5" x14ac:dyDescent="0.2">
      <c r="E94" s="107"/>
    </row>
    <row r="95" spans="5:5" x14ac:dyDescent="0.2">
      <c r="E95" s="107"/>
    </row>
    <row r="96" spans="5:5" x14ac:dyDescent="0.2">
      <c r="E96" s="107"/>
    </row>
    <row r="97" spans="5:5" x14ac:dyDescent="0.2">
      <c r="E97" s="107"/>
    </row>
    <row r="98" spans="5:5" x14ac:dyDescent="0.2">
      <c r="E98" s="107"/>
    </row>
    <row r="99" spans="5:5" x14ac:dyDescent="0.2">
      <c r="E99" s="107"/>
    </row>
    <row r="100" spans="5:5" x14ac:dyDescent="0.2">
      <c r="E100" s="107"/>
    </row>
    <row r="101" spans="5:5" x14ac:dyDescent="0.2">
      <c r="E101" s="107"/>
    </row>
    <row r="102" spans="5:5" x14ac:dyDescent="0.2">
      <c r="E102" s="107"/>
    </row>
    <row r="103" spans="5:5" x14ac:dyDescent="0.2">
      <c r="E103" s="107"/>
    </row>
    <row r="104" spans="5:5" x14ac:dyDescent="0.2">
      <c r="E104" s="107"/>
    </row>
    <row r="105" spans="5:5" x14ac:dyDescent="0.2">
      <c r="E105" s="107"/>
    </row>
    <row r="106" spans="5:5" x14ac:dyDescent="0.2">
      <c r="E106" s="107"/>
    </row>
    <row r="107" spans="5:5" x14ac:dyDescent="0.2">
      <c r="E107" s="107"/>
    </row>
    <row r="108" spans="5:5" x14ac:dyDescent="0.2">
      <c r="E108" s="107"/>
    </row>
    <row r="109" spans="5:5" x14ac:dyDescent="0.2">
      <c r="E109" s="107"/>
    </row>
    <row r="110" spans="5:5" x14ac:dyDescent="0.2">
      <c r="E110" s="107"/>
    </row>
    <row r="111" spans="5:5" x14ac:dyDescent="0.2">
      <c r="E111" s="107"/>
    </row>
    <row r="112" spans="5:5" x14ac:dyDescent="0.2">
      <c r="E112" s="107"/>
    </row>
    <row r="113" spans="5:5" x14ac:dyDescent="0.2">
      <c r="E113" s="107"/>
    </row>
    <row r="114" spans="5:5" x14ac:dyDescent="0.2">
      <c r="E114" s="107"/>
    </row>
    <row r="115" spans="5:5" x14ac:dyDescent="0.2">
      <c r="E115" s="107"/>
    </row>
    <row r="116" spans="5:5" x14ac:dyDescent="0.2">
      <c r="E116" s="107"/>
    </row>
    <row r="117" spans="5:5" x14ac:dyDescent="0.2">
      <c r="E117" s="107"/>
    </row>
    <row r="118" spans="5:5" x14ac:dyDescent="0.2">
      <c r="E118" s="107"/>
    </row>
    <row r="119" spans="5:5" x14ac:dyDescent="0.2">
      <c r="E119" s="107"/>
    </row>
    <row r="120" spans="5:5" x14ac:dyDescent="0.2">
      <c r="E120" s="107"/>
    </row>
    <row r="121" spans="5:5" x14ac:dyDescent="0.2">
      <c r="E121" s="107"/>
    </row>
    <row r="122" spans="5:5" x14ac:dyDescent="0.2">
      <c r="E122" s="107"/>
    </row>
    <row r="123" spans="5:5" x14ac:dyDescent="0.2">
      <c r="E123" s="107"/>
    </row>
    <row r="124" spans="5:5" x14ac:dyDescent="0.2">
      <c r="E124" s="107"/>
    </row>
    <row r="125" spans="5:5" x14ac:dyDescent="0.2">
      <c r="E125" s="107"/>
    </row>
    <row r="126" spans="5:5" x14ac:dyDescent="0.2">
      <c r="E126" s="107"/>
    </row>
    <row r="127" spans="5:5" x14ac:dyDescent="0.2">
      <c r="E127" s="107"/>
    </row>
    <row r="128" spans="5:5" x14ac:dyDescent="0.2">
      <c r="E128" s="107"/>
    </row>
    <row r="129" spans="5:5" x14ac:dyDescent="0.2">
      <c r="E129" s="107"/>
    </row>
    <row r="130" spans="5:5" x14ac:dyDescent="0.2">
      <c r="E130" s="107"/>
    </row>
    <row r="131" spans="5:5" x14ac:dyDescent="0.2">
      <c r="E131" s="107"/>
    </row>
    <row r="132" spans="5:5" x14ac:dyDescent="0.2">
      <c r="E132" s="107"/>
    </row>
    <row r="133" spans="5:5" x14ac:dyDescent="0.2">
      <c r="E133" s="107"/>
    </row>
    <row r="134" spans="5:5" x14ac:dyDescent="0.2">
      <c r="E134" s="107"/>
    </row>
    <row r="135" spans="5:5" x14ac:dyDescent="0.2">
      <c r="E135" s="107"/>
    </row>
    <row r="136" spans="5:5" x14ac:dyDescent="0.2">
      <c r="E136" s="107"/>
    </row>
    <row r="137" spans="5:5" x14ac:dyDescent="0.2">
      <c r="E137" s="107"/>
    </row>
    <row r="138" spans="5:5" x14ac:dyDescent="0.2">
      <c r="E138" s="107"/>
    </row>
    <row r="139" spans="5:5" x14ac:dyDescent="0.2">
      <c r="E139" s="107"/>
    </row>
    <row r="140" spans="5:5" x14ac:dyDescent="0.2">
      <c r="E140" s="107"/>
    </row>
    <row r="141" spans="5:5" x14ac:dyDescent="0.2">
      <c r="E141" s="107"/>
    </row>
    <row r="142" spans="5:5" x14ac:dyDescent="0.2">
      <c r="E142" s="107"/>
    </row>
    <row r="143" spans="5:5" x14ac:dyDescent="0.2">
      <c r="E143" s="107"/>
    </row>
    <row r="144" spans="5:5" x14ac:dyDescent="0.2">
      <c r="E144" s="107"/>
    </row>
    <row r="145" spans="5:5" x14ac:dyDescent="0.2">
      <c r="E145" s="107"/>
    </row>
    <row r="146" spans="5:5" x14ac:dyDescent="0.2">
      <c r="E146" s="107"/>
    </row>
    <row r="147" spans="5:5" x14ac:dyDescent="0.2">
      <c r="E147" s="107"/>
    </row>
    <row r="148" spans="5:5" x14ac:dyDescent="0.2">
      <c r="E148" s="107"/>
    </row>
    <row r="149" spans="5:5" x14ac:dyDescent="0.2">
      <c r="E149" s="107"/>
    </row>
    <row r="150" spans="5:5" x14ac:dyDescent="0.2">
      <c r="E150" s="107"/>
    </row>
    <row r="151" spans="5:5" x14ac:dyDescent="0.2">
      <c r="E151" s="107"/>
    </row>
    <row r="152" spans="5:5" x14ac:dyDescent="0.2">
      <c r="E152" s="107"/>
    </row>
    <row r="153" spans="5:5" x14ac:dyDescent="0.2">
      <c r="E153" s="107"/>
    </row>
    <row r="154" spans="5:5" x14ac:dyDescent="0.2">
      <c r="E154" s="107"/>
    </row>
    <row r="155" spans="5:5" x14ac:dyDescent="0.2">
      <c r="E155" s="107"/>
    </row>
    <row r="156" spans="5:5" x14ac:dyDescent="0.2">
      <c r="E156" s="107"/>
    </row>
    <row r="157" spans="5:5" x14ac:dyDescent="0.2">
      <c r="E157" s="107"/>
    </row>
    <row r="158" spans="5:5" x14ac:dyDescent="0.2">
      <c r="E158" s="107"/>
    </row>
    <row r="159" spans="5:5" x14ac:dyDescent="0.2">
      <c r="E159" s="107"/>
    </row>
    <row r="160" spans="5:5" x14ac:dyDescent="0.2">
      <c r="E160" s="107"/>
    </row>
    <row r="161" spans="5:5" x14ac:dyDescent="0.2">
      <c r="E161" s="107"/>
    </row>
    <row r="162" spans="5:5" x14ac:dyDescent="0.2">
      <c r="E162" s="107"/>
    </row>
    <row r="163" spans="5:5" x14ac:dyDescent="0.2">
      <c r="E163" s="107"/>
    </row>
    <row r="164" spans="5:5" x14ac:dyDescent="0.2">
      <c r="E164" s="107"/>
    </row>
    <row r="165" spans="5:5" x14ac:dyDescent="0.2">
      <c r="E165" s="107"/>
    </row>
    <row r="166" spans="5:5" x14ac:dyDescent="0.2">
      <c r="E166" s="107"/>
    </row>
    <row r="167" spans="5:5" x14ac:dyDescent="0.2">
      <c r="E167" s="107"/>
    </row>
    <row r="168" spans="5:5" x14ac:dyDescent="0.2">
      <c r="E168" s="107"/>
    </row>
    <row r="169" spans="5:5" x14ac:dyDescent="0.2">
      <c r="E169" s="107"/>
    </row>
    <row r="170" spans="5:5" x14ac:dyDescent="0.2">
      <c r="E170" s="107"/>
    </row>
    <row r="171" spans="5:5" x14ac:dyDescent="0.2">
      <c r="E171" s="107"/>
    </row>
    <row r="172" spans="5:5" x14ac:dyDescent="0.2">
      <c r="E172" s="107"/>
    </row>
    <row r="173" spans="5:5" x14ac:dyDescent="0.2">
      <c r="E173" s="107"/>
    </row>
    <row r="174" spans="5:5" x14ac:dyDescent="0.2">
      <c r="E174" s="107"/>
    </row>
    <row r="175" spans="5:5" x14ac:dyDescent="0.2">
      <c r="E175" s="107"/>
    </row>
    <row r="176" spans="5:5" x14ac:dyDescent="0.2">
      <c r="E176" s="107"/>
    </row>
    <row r="177" spans="5:5" x14ac:dyDescent="0.2">
      <c r="E177" s="107"/>
    </row>
    <row r="178" spans="5:5" x14ac:dyDescent="0.2">
      <c r="E178" s="107"/>
    </row>
    <row r="179" spans="5:5" x14ac:dyDescent="0.2">
      <c r="E179" s="107"/>
    </row>
    <row r="180" spans="5:5" x14ac:dyDescent="0.2">
      <c r="E180" s="107"/>
    </row>
    <row r="181" spans="5:5" x14ac:dyDescent="0.2">
      <c r="E181" s="107"/>
    </row>
    <row r="182" spans="5:5" x14ac:dyDescent="0.2">
      <c r="E182" s="107"/>
    </row>
    <row r="183" spans="5:5" x14ac:dyDescent="0.2">
      <c r="E183" s="107"/>
    </row>
    <row r="184" spans="5:5" x14ac:dyDescent="0.2">
      <c r="E184" s="107"/>
    </row>
    <row r="185" spans="5:5" x14ac:dyDescent="0.2">
      <c r="E185" s="107"/>
    </row>
    <row r="186" spans="5:5" x14ac:dyDescent="0.2">
      <c r="E186" s="107"/>
    </row>
    <row r="187" spans="5:5" x14ac:dyDescent="0.2">
      <c r="E187" s="107"/>
    </row>
    <row r="188" spans="5:5" x14ac:dyDescent="0.2">
      <c r="E188" s="107"/>
    </row>
    <row r="189" spans="5:5" x14ac:dyDescent="0.2">
      <c r="E189" s="107"/>
    </row>
    <row r="190" spans="5:5" x14ac:dyDescent="0.2">
      <c r="E190" s="107"/>
    </row>
    <row r="191" spans="5:5" x14ac:dyDescent="0.2">
      <c r="E191" s="107"/>
    </row>
    <row r="192" spans="5:5" x14ac:dyDescent="0.2">
      <c r="E192" s="107"/>
    </row>
    <row r="193" spans="5:5" x14ac:dyDescent="0.2">
      <c r="E193" s="107"/>
    </row>
    <row r="194" spans="5:5" x14ac:dyDescent="0.2">
      <c r="E194" s="107"/>
    </row>
    <row r="195" spans="5:5" x14ac:dyDescent="0.2">
      <c r="E195" s="107"/>
    </row>
    <row r="196" spans="5:5" x14ac:dyDescent="0.2">
      <c r="E196" s="107"/>
    </row>
    <row r="197" spans="5:5" x14ac:dyDescent="0.2">
      <c r="E197" s="107"/>
    </row>
    <row r="198" spans="5:5" x14ac:dyDescent="0.2">
      <c r="E198" s="107"/>
    </row>
    <row r="199" spans="5:5" x14ac:dyDescent="0.2">
      <c r="E199" s="107"/>
    </row>
    <row r="200" spans="5:5" x14ac:dyDescent="0.2">
      <c r="E200" s="107"/>
    </row>
    <row r="201" spans="5:5" x14ac:dyDescent="0.2">
      <c r="E201" s="107"/>
    </row>
    <row r="202" spans="5:5" x14ac:dyDescent="0.2">
      <c r="E202" s="107"/>
    </row>
    <row r="203" spans="5:5" x14ac:dyDescent="0.2">
      <c r="E203" s="107"/>
    </row>
    <row r="204" spans="5:5" x14ac:dyDescent="0.2">
      <c r="E204" s="107"/>
    </row>
    <row r="205" spans="5:5" x14ac:dyDescent="0.2">
      <c r="E205" s="107"/>
    </row>
    <row r="206" spans="5:5" x14ac:dyDescent="0.2">
      <c r="E206" s="107"/>
    </row>
    <row r="207" spans="5:5" x14ac:dyDescent="0.2">
      <c r="E207" s="107"/>
    </row>
    <row r="208" spans="5:5" x14ac:dyDescent="0.2">
      <c r="E208" s="107"/>
    </row>
    <row r="209" spans="5:5" x14ac:dyDescent="0.2">
      <c r="E209" s="107"/>
    </row>
    <row r="210" spans="5:5" x14ac:dyDescent="0.2">
      <c r="E210" s="107"/>
    </row>
    <row r="211" spans="5:5" x14ac:dyDescent="0.2">
      <c r="E211" s="107"/>
    </row>
    <row r="212" spans="5:5" x14ac:dyDescent="0.2">
      <c r="E212" s="107"/>
    </row>
    <row r="213" spans="5:5" x14ac:dyDescent="0.2">
      <c r="E213" s="107"/>
    </row>
    <row r="214" spans="5:5" x14ac:dyDescent="0.2">
      <c r="E214" s="107"/>
    </row>
    <row r="215" spans="5:5" x14ac:dyDescent="0.2">
      <c r="E215" s="107"/>
    </row>
    <row r="216" spans="5:5" x14ac:dyDescent="0.2">
      <c r="E216" s="107"/>
    </row>
    <row r="217" spans="5:5" x14ac:dyDescent="0.2">
      <c r="E217" s="107"/>
    </row>
    <row r="218" spans="5:5" x14ac:dyDescent="0.2">
      <c r="E218" s="107"/>
    </row>
    <row r="219" spans="5:5" x14ac:dyDescent="0.2">
      <c r="E219" s="107"/>
    </row>
    <row r="220" spans="5:5" x14ac:dyDescent="0.2">
      <c r="E220" s="107"/>
    </row>
    <row r="221" spans="5:5" x14ac:dyDescent="0.2">
      <c r="E221" s="107"/>
    </row>
    <row r="222" spans="5:5" x14ac:dyDescent="0.2">
      <c r="E222" s="107"/>
    </row>
    <row r="223" spans="5:5" x14ac:dyDescent="0.2">
      <c r="E223" s="107"/>
    </row>
    <row r="224" spans="5:5" x14ac:dyDescent="0.2">
      <c r="E224" s="107"/>
    </row>
    <row r="225" spans="5:5" x14ac:dyDescent="0.2">
      <c r="E225" s="107"/>
    </row>
    <row r="226" spans="5:5" x14ac:dyDescent="0.2">
      <c r="E226" s="107"/>
    </row>
    <row r="227" spans="5:5" x14ac:dyDescent="0.2">
      <c r="E227" s="107"/>
    </row>
    <row r="228" spans="5:5" x14ac:dyDescent="0.2">
      <c r="E228" s="107"/>
    </row>
    <row r="229" spans="5:5" x14ac:dyDescent="0.2">
      <c r="E229" s="107"/>
    </row>
    <row r="230" spans="5:5" x14ac:dyDescent="0.2">
      <c r="E230" s="107"/>
    </row>
    <row r="231" spans="5:5" x14ac:dyDescent="0.2">
      <c r="E231" s="107"/>
    </row>
    <row r="232" spans="5:5" x14ac:dyDescent="0.2">
      <c r="E232" s="107"/>
    </row>
    <row r="233" spans="5:5" x14ac:dyDescent="0.2">
      <c r="E233" s="107"/>
    </row>
    <row r="234" spans="5:5" x14ac:dyDescent="0.2">
      <c r="E234" s="107"/>
    </row>
    <row r="235" spans="5:5" x14ac:dyDescent="0.2">
      <c r="E235" s="107"/>
    </row>
    <row r="236" spans="5:5" x14ac:dyDescent="0.2">
      <c r="E236" s="107"/>
    </row>
    <row r="237" spans="5:5" x14ac:dyDescent="0.2">
      <c r="E237" s="107"/>
    </row>
    <row r="238" spans="5:5" x14ac:dyDescent="0.2">
      <c r="E238" s="107"/>
    </row>
    <row r="239" spans="5:5" x14ac:dyDescent="0.2">
      <c r="E239" s="107"/>
    </row>
    <row r="240" spans="5:5" x14ac:dyDescent="0.2">
      <c r="E240" s="107"/>
    </row>
    <row r="241" spans="5:5" x14ac:dyDescent="0.2">
      <c r="E241" s="107"/>
    </row>
    <row r="242" spans="5:5" x14ac:dyDescent="0.2">
      <c r="E242" s="107"/>
    </row>
    <row r="243" spans="5:5" x14ac:dyDescent="0.2">
      <c r="E243" s="107"/>
    </row>
    <row r="244" spans="5:5" x14ac:dyDescent="0.2">
      <c r="E244" s="107"/>
    </row>
    <row r="245" spans="5:5" x14ac:dyDescent="0.2">
      <c r="E245" s="107"/>
    </row>
    <row r="246" spans="5:5" x14ac:dyDescent="0.2">
      <c r="E246" s="107"/>
    </row>
    <row r="247" spans="5:5" x14ac:dyDescent="0.2">
      <c r="E247" s="107"/>
    </row>
    <row r="248" spans="5:5" x14ac:dyDescent="0.2">
      <c r="E248" s="107"/>
    </row>
    <row r="249" spans="5:5" x14ac:dyDescent="0.2">
      <c r="E249" s="107"/>
    </row>
    <row r="250" spans="5:5" x14ac:dyDescent="0.2">
      <c r="E250" s="107"/>
    </row>
    <row r="251" spans="5:5" x14ac:dyDescent="0.2">
      <c r="E251" s="107"/>
    </row>
    <row r="252" spans="5:5" x14ac:dyDescent="0.2">
      <c r="E252" s="107"/>
    </row>
    <row r="253" spans="5:5" x14ac:dyDescent="0.2">
      <c r="E253" s="107"/>
    </row>
    <row r="254" spans="5:5" x14ac:dyDescent="0.2">
      <c r="E254" s="107"/>
    </row>
    <row r="255" spans="5:5" x14ac:dyDescent="0.2">
      <c r="E255" s="107"/>
    </row>
    <row r="256" spans="5:5" x14ac:dyDescent="0.2">
      <c r="E256" s="107"/>
    </row>
    <row r="257" spans="5:5" x14ac:dyDescent="0.2">
      <c r="E257" s="107"/>
    </row>
    <row r="258" spans="5:5" x14ac:dyDescent="0.2">
      <c r="E258" s="107"/>
    </row>
    <row r="259" spans="5:5" x14ac:dyDescent="0.2">
      <c r="E259" s="107"/>
    </row>
    <row r="260" spans="5:5" x14ac:dyDescent="0.2">
      <c r="E260" s="107"/>
    </row>
    <row r="261" spans="5:5" x14ac:dyDescent="0.2">
      <c r="E261" s="107"/>
    </row>
    <row r="262" spans="5:5" x14ac:dyDescent="0.2">
      <c r="E262" s="107"/>
    </row>
    <row r="263" spans="5:5" x14ac:dyDescent="0.2">
      <c r="E263" s="107"/>
    </row>
    <row r="264" spans="5:5" x14ac:dyDescent="0.2">
      <c r="E264" s="107"/>
    </row>
    <row r="265" spans="5:5" x14ac:dyDescent="0.2">
      <c r="E265" s="107"/>
    </row>
    <row r="266" spans="5:5" x14ac:dyDescent="0.2">
      <c r="E266" s="107"/>
    </row>
    <row r="267" spans="5:5" x14ac:dyDescent="0.2">
      <c r="E267" s="107"/>
    </row>
    <row r="268" spans="5:5" x14ac:dyDescent="0.2">
      <c r="E268" s="107"/>
    </row>
    <row r="269" spans="5:5" x14ac:dyDescent="0.2">
      <c r="E269" s="107"/>
    </row>
    <row r="270" spans="5:5" x14ac:dyDescent="0.2">
      <c r="E270" s="107"/>
    </row>
    <row r="271" spans="5:5" x14ac:dyDescent="0.2">
      <c r="E271" s="107"/>
    </row>
    <row r="272" spans="5:5" x14ac:dyDescent="0.2">
      <c r="E272" s="107"/>
    </row>
    <row r="273" spans="5:5" x14ac:dyDescent="0.2">
      <c r="E273" s="107"/>
    </row>
    <row r="274" spans="5:5" x14ac:dyDescent="0.2">
      <c r="E274" s="107"/>
    </row>
    <row r="275" spans="5:5" x14ac:dyDescent="0.2">
      <c r="E275" s="107"/>
    </row>
    <row r="276" spans="5:5" x14ac:dyDescent="0.2">
      <c r="E276" s="107"/>
    </row>
    <row r="277" spans="5:5" x14ac:dyDescent="0.2">
      <c r="E277" s="107"/>
    </row>
    <row r="278" spans="5:5" x14ac:dyDescent="0.2">
      <c r="E278" s="107"/>
    </row>
    <row r="279" spans="5:5" x14ac:dyDescent="0.2">
      <c r="E279" s="107"/>
    </row>
    <row r="280" spans="5:5" x14ac:dyDescent="0.2">
      <c r="E280" s="107"/>
    </row>
    <row r="281" spans="5:5" x14ac:dyDescent="0.2">
      <c r="E281" s="107"/>
    </row>
    <row r="282" spans="5:5" x14ac:dyDescent="0.2">
      <c r="E282" s="107"/>
    </row>
    <row r="283" spans="5:5" x14ac:dyDescent="0.2">
      <c r="E283" s="107"/>
    </row>
    <row r="284" spans="5:5" x14ac:dyDescent="0.2">
      <c r="E284" s="107"/>
    </row>
    <row r="285" spans="5:5" x14ac:dyDescent="0.2">
      <c r="E285" s="107"/>
    </row>
    <row r="286" spans="5:5" x14ac:dyDescent="0.2">
      <c r="E286" s="107"/>
    </row>
    <row r="287" spans="5:5" x14ac:dyDescent="0.2">
      <c r="E287" s="107"/>
    </row>
    <row r="288" spans="5:5" x14ac:dyDescent="0.2">
      <c r="E288" s="107"/>
    </row>
    <row r="289" spans="5:5" x14ac:dyDescent="0.2">
      <c r="E289" s="107"/>
    </row>
    <row r="290" spans="5:5" x14ac:dyDescent="0.2">
      <c r="E290" s="107"/>
    </row>
    <row r="291" spans="5:5" x14ac:dyDescent="0.2">
      <c r="E291" s="107"/>
    </row>
    <row r="292" spans="5:5" x14ac:dyDescent="0.2">
      <c r="E292" s="107"/>
    </row>
    <row r="293" spans="5:5" x14ac:dyDescent="0.2">
      <c r="E293" s="107"/>
    </row>
    <row r="294" spans="5:5" x14ac:dyDescent="0.2">
      <c r="E294" s="107"/>
    </row>
    <row r="295" spans="5:5" x14ac:dyDescent="0.2">
      <c r="E295" s="107"/>
    </row>
    <row r="296" spans="5:5" x14ac:dyDescent="0.2">
      <c r="E296" s="107"/>
    </row>
    <row r="297" spans="5:5" x14ac:dyDescent="0.2">
      <c r="E297" s="107"/>
    </row>
    <row r="298" spans="5:5" x14ac:dyDescent="0.2">
      <c r="E298" s="107"/>
    </row>
    <row r="299" spans="5:5" x14ac:dyDescent="0.2">
      <c r="E299" s="107"/>
    </row>
    <row r="300" spans="5:5" x14ac:dyDescent="0.2">
      <c r="E300" s="107"/>
    </row>
    <row r="301" spans="5:5" x14ac:dyDescent="0.2">
      <c r="E301" s="107"/>
    </row>
    <row r="302" spans="5:5" x14ac:dyDescent="0.2">
      <c r="E302" s="107"/>
    </row>
    <row r="303" spans="5:5" x14ac:dyDescent="0.2">
      <c r="E303" s="107"/>
    </row>
    <row r="304" spans="5:5" x14ac:dyDescent="0.2">
      <c r="E304" s="107"/>
    </row>
    <row r="305" spans="5:5" x14ac:dyDescent="0.2">
      <c r="E305" s="107"/>
    </row>
    <row r="306" spans="5:5" x14ac:dyDescent="0.2">
      <c r="E306" s="107"/>
    </row>
    <row r="307" spans="5:5" x14ac:dyDescent="0.2">
      <c r="E307" s="107"/>
    </row>
    <row r="308" spans="5:5" x14ac:dyDescent="0.2">
      <c r="E308" s="107"/>
    </row>
    <row r="309" spans="5:5" x14ac:dyDescent="0.2">
      <c r="E309" s="107"/>
    </row>
    <row r="310" spans="5:5" x14ac:dyDescent="0.2">
      <c r="E310" s="107"/>
    </row>
    <row r="311" spans="5:5" x14ac:dyDescent="0.2">
      <c r="E311" s="107"/>
    </row>
    <row r="312" spans="5:5" x14ac:dyDescent="0.2">
      <c r="E312" s="107"/>
    </row>
    <row r="313" spans="5:5" x14ac:dyDescent="0.2">
      <c r="E313" s="107"/>
    </row>
    <row r="314" spans="5:5" x14ac:dyDescent="0.2">
      <c r="E314" s="107"/>
    </row>
    <row r="315" spans="5:5" x14ac:dyDescent="0.2">
      <c r="E315" s="107"/>
    </row>
    <row r="316" spans="5:5" x14ac:dyDescent="0.2">
      <c r="E316" s="107"/>
    </row>
    <row r="317" spans="5:5" x14ac:dyDescent="0.2">
      <c r="E317" s="107"/>
    </row>
    <row r="318" spans="5:5" x14ac:dyDescent="0.2">
      <c r="E318" s="107"/>
    </row>
    <row r="319" spans="5:5" x14ac:dyDescent="0.2">
      <c r="E319" s="107"/>
    </row>
    <row r="320" spans="5:5" x14ac:dyDescent="0.2">
      <c r="E320" s="107"/>
    </row>
    <row r="321" spans="5:5" x14ac:dyDescent="0.2">
      <c r="E321" s="107"/>
    </row>
    <row r="322" spans="5:5" x14ac:dyDescent="0.2">
      <c r="E322" s="107"/>
    </row>
    <row r="323" spans="5:5" x14ac:dyDescent="0.2">
      <c r="E323" s="107"/>
    </row>
    <row r="324" spans="5:5" x14ac:dyDescent="0.2">
      <c r="E324" s="107"/>
    </row>
    <row r="325" spans="5:5" x14ac:dyDescent="0.2">
      <c r="E325" s="107"/>
    </row>
    <row r="326" spans="5:5" x14ac:dyDescent="0.2">
      <c r="E326" s="107"/>
    </row>
    <row r="327" spans="5:5" x14ac:dyDescent="0.2">
      <c r="E327" s="107"/>
    </row>
    <row r="328" spans="5:5" x14ac:dyDescent="0.2">
      <c r="E328" s="107"/>
    </row>
    <row r="329" spans="5:5" x14ac:dyDescent="0.2">
      <c r="E329" s="107"/>
    </row>
    <row r="330" spans="5:5" x14ac:dyDescent="0.2">
      <c r="E330" s="107"/>
    </row>
    <row r="331" spans="5:5" x14ac:dyDescent="0.2">
      <c r="E331" s="107"/>
    </row>
    <row r="332" spans="5:5" x14ac:dyDescent="0.2">
      <c r="E332" s="107"/>
    </row>
    <row r="333" spans="5:5" x14ac:dyDescent="0.2">
      <c r="E333" s="107"/>
    </row>
    <row r="334" spans="5:5" x14ac:dyDescent="0.2">
      <c r="E334" s="107"/>
    </row>
    <row r="335" spans="5:5" x14ac:dyDescent="0.2">
      <c r="E335" s="107"/>
    </row>
    <row r="336" spans="5:5" x14ac:dyDescent="0.2">
      <c r="E336" s="107"/>
    </row>
    <row r="337" spans="5:5" x14ac:dyDescent="0.2">
      <c r="E337" s="107"/>
    </row>
    <row r="338" spans="5:5" x14ac:dyDescent="0.2">
      <c r="E338" s="107"/>
    </row>
    <row r="339" spans="5:5" x14ac:dyDescent="0.2">
      <c r="E339" s="107"/>
    </row>
    <row r="340" spans="5:5" x14ac:dyDescent="0.2">
      <c r="E340" s="107"/>
    </row>
    <row r="341" spans="5:5" x14ac:dyDescent="0.2">
      <c r="E341" s="107"/>
    </row>
    <row r="342" spans="5:5" x14ac:dyDescent="0.2">
      <c r="E342" s="107"/>
    </row>
    <row r="343" spans="5:5" x14ac:dyDescent="0.2">
      <c r="E343" s="107"/>
    </row>
    <row r="344" spans="5:5" x14ac:dyDescent="0.2">
      <c r="E344" s="107"/>
    </row>
    <row r="345" spans="5:5" x14ac:dyDescent="0.2">
      <c r="E345" s="107"/>
    </row>
    <row r="346" spans="5:5" x14ac:dyDescent="0.2">
      <c r="E346" s="107"/>
    </row>
    <row r="347" spans="5:5" x14ac:dyDescent="0.2">
      <c r="E347" s="107"/>
    </row>
    <row r="348" spans="5:5" x14ac:dyDescent="0.2">
      <c r="E348" s="107"/>
    </row>
    <row r="349" spans="5:5" x14ac:dyDescent="0.2">
      <c r="E349" s="107"/>
    </row>
  </sheetData>
  <mergeCells count="22">
    <mergeCell ref="A1:O1"/>
    <mergeCell ref="G4:G6"/>
    <mergeCell ref="P4:P6"/>
    <mergeCell ref="Q4:Q6"/>
    <mergeCell ref="R4:R6"/>
    <mergeCell ref="F4:F6"/>
    <mergeCell ref="S4:S6"/>
    <mergeCell ref="V4:AB6"/>
    <mergeCell ref="A2:O2"/>
    <mergeCell ref="H5:I5"/>
    <mergeCell ref="J4:K5"/>
    <mergeCell ref="L4:M5"/>
    <mergeCell ref="N4:O5"/>
    <mergeCell ref="T4:T6"/>
    <mergeCell ref="U4:U6"/>
    <mergeCell ref="P1:U2"/>
    <mergeCell ref="A3:C3"/>
    <mergeCell ref="H4:I4"/>
    <mergeCell ref="D4:D6"/>
    <mergeCell ref="A4:A6"/>
    <mergeCell ref="B4:B6"/>
    <mergeCell ref="C4:C6"/>
  </mergeCells>
  <conditionalFormatting sqref="J8:J61">
    <cfRule type="expression" dxfId="60" priority="5">
      <formula>$J8&gt;$H8</formula>
    </cfRule>
  </conditionalFormatting>
  <conditionalFormatting sqref="K8">
    <cfRule type="expression" dxfId="59" priority="275">
      <formula>SUM($J8:$K8)&gt;SUM($H8:$I8)</formula>
    </cfRule>
  </conditionalFormatting>
  <conditionalFormatting sqref="K9">
    <cfRule type="expression" dxfId="58" priority="272">
      <formula>SUM($J9:$K9)&gt;SUM($H9:$I9)</formula>
    </cfRule>
  </conditionalFormatting>
  <conditionalFormatting sqref="K10:K61">
    <cfRule type="expression" dxfId="57" priority="6">
      <formula>SUM($J10:$K10)&gt;SUM($H10:$I10)</formula>
    </cfRule>
  </conditionalFormatting>
  <conditionalFormatting sqref="L8:L61">
    <cfRule type="expression" dxfId="56" priority="2">
      <formula>$L8&gt;$J8</formula>
    </cfRule>
  </conditionalFormatting>
  <conditionalFormatting sqref="M8">
    <cfRule type="expression" dxfId="55" priority="268">
      <formula>SUM($L8:$M8)&gt;SUM($J8:$K8)</formula>
    </cfRule>
  </conditionalFormatting>
  <conditionalFormatting sqref="M9:M61">
    <cfRule type="expression" dxfId="54" priority="1">
      <formula>SUM($L9:$M9)&gt;SUM($J9:$K9)</formula>
    </cfRule>
  </conditionalFormatting>
  <conditionalFormatting sqref="O8">
    <cfRule type="cellIs" dxfId="53" priority="304" operator="lessThan">
      <formula>0</formula>
    </cfRule>
  </conditionalFormatting>
  <conditionalFormatting sqref="O9">
    <cfRule type="cellIs" dxfId="52" priority="274" operator="lessThan">
      <formula>0</formula>
    </cfRule>
  </conditionalFormatting>
  <conditionalFormatting sqref="O10">
    <cfRule type="cellIs" dxfId="51" priority="266" operator="lessThan">
      <formula>0</formula>
    </cfRule>
  </conditionalFormatting>
  <conditionalFormatting sqref="O11">
    <cfRule type="cellIs" dxfId="50" priority="263" operator="lessThan">
      <formula>0</formula>
    </cfRule>
  </conditionalFormatting>
  <conditionalFormatting sqref="O12">
    <cfRule type="cellIs" dxfId="49" priority="253" operator="lessThan">
      <formula>0</formula>
    </cfRule>
  </conditionalFormatting>
  <conditionalFormatting sqref="O13">
    <cfRule type="cellIs" dxfId="48" priority="250" operator="lessThan">
      <formula>0</formula>
    </cfRule>
  </conditionalFormatting>
  <conditionalFormatting sqref="O14">
    <cfRule type="cellIs" dxfId="47" priority="242" operator="lessThan">
      <formula>0</formula>
    </cfRule>
  </conditionalFormatting>
  <conditionalFormatting sqref="O15">
    <cfRule type="cellIs" dxfId="46" priority="239" operator="lessThan">
      <formula>0</formula>
    </cfRule>
  </conditionalFormatting>
  <conditionalFormatting sqref="O16">
    <cfRule type="cellIs" dxfId="45" priority="231" operator="lessThan">
      <formula>0</formula>
    </cfRule>
  </conditionalFormatting>
  <conditionalFormatting sqref="O17">
    <cfRule type="cellIs" dxfId="44" priority="228" operator="lessThan">
      <formula>0</formula>
    </cfRule>
  </conditionalFormatting>
  <conditionalFormatting sqref="O18">
    <cfRule type="cellIs" dxfId="43" priority="220" operator="lessThan">
      <formula>0</formula>
    </cfRule>
  </conditionalFormatting>
  <conditionalFormatting sqref="O19">
    <cfRule type="cellIs" dxfId="42" priority="217" operator="lessThan">
      <formula>0</formula>
    </cfRule>
  </conditionalFormatting>
  <conditionalFormatting sqref="O20">
    <cfRule type="cellIs" dxfId="41" priority="210" operator="lessThan">
      <formula>0</formula>
    </cfRule>
  </conditionalFormatting>
  <conditionalFormatting sqref="O21">
    <cfRule type="cellIs" dxfId="40" priority="207" operator="lessThan">
      <formula>0</formula>
    </cfRule>
  </conditionalFormatting>
  <conditionalFormatting sqref="O22">
    <cfRule type="cellIs" dxfId="39" priority="200" operator="lessThan">
      <formula>0</formula>
    </cfRule>
  </conditionalFormatting>
  <conditionalFormatting sqref="O23">
    <cfRule type="cellIs" dxfId="38" priority="197" operator="lessThan">
      <formula>0</formula>
    </cfRule>
  </conditionalFormatting>
  <conditionalFormatting sqref="O24">
    <cfRule type="cellIs" dxfId="37" priority="190" operator="lessThan">
      <formula>0</formula>
    </cfRule>
  </conditionalFormatting>
  <conditionalFormatting sqref="O25">
    <cfRule type="cellIs" dxfId="36" priority="187" operator="lessThan">
      <formula>0</formula>
    </cfRule>
  </conditionalFormatting>
  <conditionalFormatting sqref="O26">
    <cfRule type="cellIs" dxfId="35" priority="180" operator="lessThan">
      <formula>0</formula>
    </cfRule>
  </conditionalFormatting>
  <conditionalFormatting sqref="O27">
    <cfRule type="cellIs" dxfId="34" priority="177" operator="lessThan">
      <formula>0</formula>
    </cfRule>
  </conditionalFormatting>
  <conditionalFormatting sqref="O28">
    <cfRule type="cellIs" dxfId="33" priority="170" operator="lessThan">
      <formula>0</formula>
    </cfRule>
  </conditionalFormatting>
  <conditionalFormatting sqref="O29">
    <cfRule type="cellIs" dxfId="32" priority="167" operator="lessThan">
      <formula>0</formula>
    </cfRule>
  </conditionalFormatting>
  <conditionalFormatting sqref="O30">
    <cfRule type="cellIs" dxfId="31" priority="160" operator="lessThan">
      <formula>0</formula>
    </cfRule>
  </conditionalFormatting>
  <conditionalFormatting sqref="O31">
    <cfRule type="cellIs" dxfId="30" priority="157" operator="lessThan">
      <formula>0</formula>
    </cfRule>
  </conditionalFormatting>
  <conditionalFormatting sqref="O32">
    <cfRule type="cellIs" dxfId="29" priority="150" operator="lessThan">
      <formula>0</formula>
    </cfRule>
  </conditionalFormatting>
  <conditionalFormatting sqref="O33">
    <cfRule type="cellIs" dxfId="28" priority="147" operator="lessThan">
      <formula>0</formula>
    </cfRule>
  </conditionalFormatting>
  <conditionalFormatting sqref="O34">
    <cfRule type="cellIs" dxfId="27" priority="140" operator="lessThan">
      <formula>0</formula>
    </cfRule>
  </conditionalFormatting>
  <conditionalFormatting sqref="O35">
    <cfRule type="cellIs" dxfId="26" priority="137" operator="lessThan">
      <formula>0</formula>
    </cfRule>
  </conditionalFormatting>
  <conditionalFormatting sqref="O36">
    <cfRule type="cellIs" dxfId="25" priority="130" operator="lessThan">
      <formula>0</formula>
    </cfRule>
  </conditionalFormatting>
  <conditionalFormatting sqref="O37">
    <cfRule type="cellIs" dxfId="24" priority="127" operator="lessThan">
      <formula>0</formula>
    </cfRule>
  </conditionalFormatting>
  <conditionalFormatting sqref="O38">
    <cfRule type="cellIs" dxfId="23" priority="120" operator="lessThan">
      <formula>0</formula>
    </cfRule>
  </conditionalFormatting>
  <conditionalFormatting sqref="O39">
    <cfRule type="cellIs" dxfId="22" priority="117" operator="lessThan">
      <formula>0</formula>
    </cfRule>
  </conditionalFormatting>
  <conditionalFormatting sqref="O40">
    <cfRule type="cellIs" dxfId="21" priority="110" operator="lessThan">
      <formula>0</formula>
    </cfRule>
  </conditionalFormatting>
  <conditionalFormatting sqref="O41">
    <cfRule type="cellIs" dxfId="20" priority="107" operator="lessThan">
      <formula>0</formula>
    </cfRule>
  </conditionalFormatting>
  <conditionalFormatting sqref="O42">
    <cfRule type="cellIs" dxfId="19" priority="100" operator="lessThan">
      <formula>0</formula>
    </cfRule>
  </conditionalFormatting>
  <conditionalFormatting sqref="O43">
    <cfRule type="cellIs" dxfId="18" priority="97" operator="lessThan">
      <formula>0</formula>
    </cfRule>
  </conditionalFormatting>
  <conditionalFormatting sqref="O44">
    <cfRule type="cellIs" dxfId="17" priority="90" operator="lessThan">
      <formula>0</formula>
    </cfRule>
  </conditionalFormatting>
  <conditionalFormatting sqref="O45">
    <cfRule type="cellIs" dxfId="16" priority="87" operator="lessThan">
      <formula>0</formula>
    </cfRule>
  </conditionalFormatting>
  <conditionalFormatting sqref="O46">
    <cfRule type="cellIs" dxfId="15" priority="80" operator="lessThan">
      <formula>0</formula>
    </cfRule>
  </conditionalFormatting>
  <conditionalFormatting sqref="O47">
    <cfRule type="cellIs" dxfId="14" priority="77" operator="lessThan">
      <formula>0</formula>
    </cfRule>
  </conditionalFormatting>
  <conditionalFormatting sqref="O48">
    <cfRule type="cellIs" dxfId="13" priority="70" operator="lessThan">
      <formula>0</formula>
    </cfRule>
  </conditionalFormatting>
  <conditionalFormatting sqref="O49">
    <cfRule type="cellIs" dxfId="12" priority="67" operator="lessThan">
      <formula>0</formula>
    </cfRule>
  </conditionalFormatting>
  <conditionalFormatting sqref="O50">
    <cfRule type="cellIs" dxfId="11" priority="60" operator="lessThan">
      <formula>0</formula>
    </cfRule>
  </conditionalFormatting>
  <conditionalFormatting sqref="O51">
    <cfRule type="cellIs" dxfId="10" priority="57" operator="lessThan">
      <formula>0</formula>
    </cfRule>
  </conditionalFormatting>
  <conditionalFormatting sqref="O52">
    <cfRule type="cellIs" dxfId="9" priority="50" operator="lessThan">
      <formula>0</formula>
    </cfRule>
  </conditionalFormatting>
  <conditionalFormatting sqref="O53">
    <cfRule type="cellIs" dxfId="8" priority="47" operator="lessThan">
      <formula>0</formula>
    </cfRule>
  </conditionalFormatting>
  <conditionalFormatting sqref="O54">
    <cfRule type="cellIs" dxfId="7" priority="40" operator="lessThan">
      <formula>0</formula>
    </cfRule>
  </conditionalFormatting>
  <conditionalFormatting sqref="O55">
    <cfRule type="cellIs" dxfId="6" priority="37" operator="lessThan">
      <formula>0</formula>
    </cfRule>
  </conditionalFormatting>
  <conditionalFormatting sqref="O56">
    <cfRule type="cellIs" dxfId="5" priority="30" operator="lessThan">
      <formula>0</formula>
    </cfRule>
  </conditionalFormatting>
  <conditionalFormatting sqref="O57">
    <cfRule type="cellIs" dxfId="4" priority="27" operator="lessThan">
      <formula>0</formula>
    </cfRule>
  </conditionalFormatting>
  <conditionalFormatting sqref="O58">
    <cfRule type="cellIs" dxfId="3" priority="20" operator="lessThan">
      <formula>0</formula>
    </cfRule>
  </conditionalFormatting>
  <conditionalFormatting sqref="O59">
    <cfRule type="cellIs" dxfId="2" priority="17" operator="lessThan">
      <formula>0</formula>
    </cfRule>
  </conditionalFormatting>
  <conditionalFormatting sqref="O60">
    <cfRule type="cellIs" dxfId="1" priority="10" operator="lessThan">
      <formula>0</formula>
    </cfRule>
  </conditionalFormatting>
  <conditionalFormatting sqref="O61">
    <cfRule type="cellIs" dxfId="0" priority="7" operator="lessThan">
      <formula>0</formula>
    </cfRule>
  </conditionalFormatting>
  <printOptions horizontalCentered="1"/>
  <pageMargins left="2.5000000000000001E-2" right="0.2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INFO</vt:lpstr>
      <vt:lpstr>Meetings</vt:lpstr>
      <vt:lpstr>District Maps</vt:lpstr>
      <vt:lpstr>P O C</vt:lpstr>
      <vt:lpstr>Det Meeting Sked</vt:lpstr>
      <vt:lpstr>Compliance Status</vt:lpstr>
      <vt:lpstr>Bylaws Status</vt:lpstr>
      <vt:lpstr>Document Distribution</vt:lpstr>
      <vt:lpstr>Detachment Tally Sheet</vt:lpstr>
      <vt:lpstr>MidEast Roster</vt:lpstr>
      <vt:lpstr>National Roster</vt:lpstr>
      <vt:lpstr>Committees</vt:lpstr>
      <vt:lpstr>'Bylaws Status'!Print_Area</vt:lpstr>
      <vt:lpstr>'Detachment Tally Sheet'!Print_Area</vt:lpstr>
      <vt:lpstr>'District Maps'!Print_Area</vt:lpstr>
      <vt:lpstr>'Bylaws Status'!Print_Titles</vt:lpstr>
      <vt:lpstr>'Detachment Tally Sheet'!Print_Titles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DoNC_Mathias</dc:creator>
  <cp:lastModifiedBy>Justine Mitchell</cp:lastModifiedBy>
  <cp:lastPrinted>2020-07-11T07:17:46Z</cp:lastPrinted>
  <dcterms:created xsi:type="dcterms:W3CDTF">2011-02-04T12:26:19Z</dcterms:created>
  <dcterms:modified xsi:type="dcterms:W3CDTF">2025-09-10T10:43:17Z</dcterms:modified>
</cp:coreProperties>
</file>